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file1\share\Boston\CCRSI\2021-08 Release\"/>
    </mc:Choice>
  </mc:AlternateContent>
  <xr:revisionPtr revIDLastSave="0" documentId="13_ncr:1_{3E0388C7-D340-4F3C-829F-BBB8C0E2D69F}" xr6:coauthVersionLast="47" xr6:coauthVersionMax="47" xr10:uidLastSave="{00000000-0000-0000-0000-000000000000}"/>
  <bookViews>
    <workbookView xWindow="18405" yWindow="0" windowWidth="19515" windowHeight="14445" tabRatio="707" firstSheet="4" activeTab="7" xr2:uid="{9F539DAC-8735-4DFB-9859-B22CBE85FA3E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4" i="2" l="1"/>
  <c r="O320" i="1"/>
  <c r="O321" i="1"/>
  <c r="O322" i="1"/>
  <c r="M297" i="2"/>
  <c r="V273" i="8"/>
  <c r="V274" i="8" s="1"/>
  <c r="U273" i="8"/>
  <c r="U274" i="8" s="1"/>
  <c r="T273" i="8"/>
  <c r="T274" i="8" s="1"/>
  <c r="S273" i="8"/>
  <c r="S274" i="8" s="1"/>
  <c r="R273" i="8"/>
  <c r="R274" i="8" s="1"/>
  <c r="Q273" i="8"/>
  <c r="Q274" i="8" s="1"/>
  <c r="P273" i="8"/>
  <c r="P274" i="8" s="1"/>
  <c r="O273" i="8"/>
  <c r="O274" i="8" s="1"/>
  <c r="V272" i="8"/>
  <c r="U272" i="8"/>
  <c r="T272" i="8"/>
  <c r="S272" i="8"/>
  <c r="R272" i="8"/>
  <c r="Q272" i="8"/>
  <c r="P272" i="8"/>
  <c r="O272" i="8"/>
  <c r="V271" i="8"/>
  <c r="U271" i="8"/>
  <c r="T271" i="8"/>
  <c r="S271" i="8"/>
  <c r="R271" i="8"/>
  <c r="Q271" i="8"/>
  <c r="P271" i="8"/>
  <c r="O271" i="8"/>
  <c r="V270" i="8"/>
  <c r="U270" i="8"/>
  <c r="T270" i="8"/>
  <c r="S270" i="8"/>
  <c r="R270" i="8"/>
  <c r="Q270" i="8"/>
  <c r="P270" i="8"/>
  <c r="O270" i="8"/>
  <c r="V269" i="8"/>
  <c r="U269" i="8"/>
  <c r="T269" i="8"/>
  <c r="S269" i="8"/>
  <c r="R269" i="8"/>
  <c r="Q269" i="8"/>
  <c r="P269" i="8"/>
  <c r="O269" i="8"/>
  <c r="V267" i="8"/>
  <c r="V268" i="8" s="1"/>
  <c r="U267" i="8"/>
  <c r="T267" i="8"/>
  <c r="T268" i="8" s="1"/>
  <c r="S267" i="8"/>
  <c r="S268" i="8" s="1"/>
  <c r="R267" i="8"/>
  <c r="R268" i="8" s="1"/>
  <c r="Q267" i="8"/>
  <c r="Q268" i="8" s="1"/>
  <c r="P267" i="8"/>
  <c r="P268" i="8" s="1"/>
  <c r="O267" i="8"/>
  <c r="O268" i="8" s="1"/>
  <c r="V266" i="8"/>
  <c r="U266" i="8"/>
  <c r="U268" i="8" s="1"/>
  <c r="T266" i="8"/>
  <c r="S266" i="8"/>
  <c r="R266" i="8"/>
  <c r="Q266" i="8"/>
  <c r="P266" i="8"/>
  <c r="O266" i="8"/>
  <c r="O261" i="8"/>
  <c r="V125" i="7"/>
  <c r="V129" i="7" s="1"/>
  <c r="U125" i="7"/>
  <c r="U129" i="7" s="1"/>
  <c r="T125" i="7"/>
  <c r="T129" i="7" s="1"/>
  <c r="S125" i="7"/>
  <c r="S129" i="7" s="1"/>
  <c r="R125" i="7"/>
  <c r="R129" i="7" s="1"/>
  <c r="Q125" i="7"/>
  <c r="Q129" i="7" s="1"/>
  <c r="P125" i="7"/>
  <c r="P129" i="7" s="1"/>
  <c r="O125" i="7"/>
  <c r="O129" i="7" s="1"/>
  <c r="V124" i="7"/>
  <c r="V126" i="7" s="1"/>
  <c r="U124" i="7"/>
  <c r="U126" i="7" s="1"/>
  <c r="T124" i="7"/>
  <c r="T126" i="7" s="1"/>
  <c r="S124" i="7"/>
  <c r="S126" i="7" s="1"/>
  <c r="R124" i="7"/>
  <c r="R126" i="7" s="1"/>
  <c r="Q124" i="7"/>
  <c r="Q126" i="7" s="1"/>
  <c r="P124" i="7"/>
  <c r="P126" i="7" s="1"/>
  <c r="O124" i="7"/>
  <c r="O126" i="7" s="1"/>
  <c r="V121" i="7"/>
  <c r="U121" i="7"/>
  <c r="T121" i="7"/>
  <c r="S121" i="7"/>
  <c r="R121" i="7"/>
  <c r="Q121" i="7"/>
  <c r="P121" i="7"/>
  <c r="O121" i="7"/>
  <c r="V120" i="7"/>
  <c r="U120" i="7"/>
  <c r="T120" i="7"/>
  <c r="S120" i="7"/>
  <c r="R120" i="7"/>
  <c r="Q120" i="7"/>
  <c r="P120" i="7"/>
  <c r="O120" i="7"/>
  <c r="V119" i="7"/>
  <c r="U119" i="7"/>
  <c r="T119" i="7"/>
  <c r="S119" i="7"/>
  <c r="R119" i="7"/>
  <c r="Q119" i="7"/>
  <c r="P119" i="7"/>
  <c r="O119" i="7"/>
  <c r="V118" i="7"/>
  <c r="U118" i="7"/>
  <c r="T118" i="7"/>
  <c r="S118" i="7"/>
  <c r="R118" i="7"/>
  <c r="Q118" i="7"/>
  <c r="P118" i="7"/>
  <c r="O118" i="7"/>
  <c r="V117" i="7"/>
  <c r="U117" i="7"/>
  <c r="T117" i="7"/>
  <c r="S117" i="7"/>
  <c r="R117" i="7"/>
  <c r="Q117" i="7"/>
  <c r="P117" i="7"/>
  <c r="O117" i="7"/>
  <c r="V116" i="7"/>
  <c r="U116" i="7"/>
  <c r="T116" i="7"/>
  <c r="S116" i="7"/>
  <c r="R116" i="7"/>
  <c r="Q116" i="7"/>
  <c r="P116" i="7"/>
  <c r="O116" i="7"/>
  <c r="V114" i="7"/>
  <c r="U114" i="7"/>
  <c r="T114" i="7"/>
  <c r="S114" i="7"/>
  <c r="R114" i="7"/>
  <c r="Q114" i="7"/>
  <c r="P114" i="7"/>
  <c r="O114" i="7"/>
  <c r="N114" i="7"/>
  <c r="N121" i="7" s="1"/>
  <c r="V113" i="7"/>
  <c r="U113" i="7"/>
  <c r="T113" i="7"/>
  <c r="S113" i="7"/>
  <c r="R113" i="7"/>
  <c r="Q113" i="7"/>
  <c r="P113" i="7"/>
  <c r="O113" i="7"/>
  <c r="V112" i="7"/>
  <c r="U112" i="7"/>
  <c r="T112" i="7"/>
  <c r="S112" i="7"/>
  <c r="R112" i="7"/>
  <c r="Q112" i="7"/>
  <c r="P112" i="7"/>
  <c r="O112" i="7"/>
  <c r="V111" i="7"/>
  <c r="U111" i="7"/>
  <c r="T111" i="7"/>
  <c r="S111" i="7"/>
  <c r="R111" i="7"/>
  <c r="Q111" i="7"/>
  <c r="P111" i="7"/>
  <c r="O111" i="7"/>
  <c r="V110" i="7"/>
  <c r="U110" i="7"/>
  <c r="T110" i="7"/>
  <c r="S110" i="7"/>
  <c r="R110" i="7"/>
  <c r="Q110" i="7"/>
  <c r="P110" i="7"/>
  <c r="O110" i="7"/>
  <c r="W105" i="6"/>
  <c r="AD104" i="6"/>
  <c r="AD105" i="6" s="1"/>
  <c r="AC104" i="6"/>
  <c r="AC105" i="6" s="1"/>
  <c r="AB104" i="6"/>
  <c r="AB105" i="6" s="1"/>
  <c r="AA104" i="6"/>
  <c r="AA105" i="6" s="1"/>
  <c r="Z104" i="6"/>
  <c r="Z105" i="6" s="1"/>
  <c r="Y104" i="6"/>
  <c r="Y105" i="6" s="1"/>
  <c r="X104" i="6"/>
  <c r="X105" i="6" s="1"/>
  <c r="W104" i="6"/>
  <c r="V104" i="6"/>
  <c r="V105" i="6" s="1"/>
  <c r="U104" i="6"/>
  <c r="U105" i="6" s="1"/>
  <c r="T104" i="6"/>
  <c r="T105" i="6" s="1"/>
  <c r="S104" i="6"/>
  <c r="S105" i="6" s="1"/>
  <c r="R104" i="6"/>
  <c r="R105" i="6" s="1"/>
  <c r="Q104" i="6"/>
  <c r="Q105" i="6" s="1"/>
  <c r="P104" i="6"/>
  <c r="P105" i="6" s="1"/>
  <c r="O104" i="6"/>
  <c r="O105" i="6" s="1"/>
  <c r="N104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W98" i="6"/>
  <c r="AD97" i="6"/>
  <c r="AD98" i="6" s="1"/>
  <c r="AC97" i="6"/>
  <c r="AC98" i="6" s="1"/>
  <c r="AB97" i="6"/>
  <c r="AB98" i="6" s="1"/>
  <c r="AA97" i="6"/>
  <c r="AA98" i="6" s="1"/>
  <c r="Z97" i="6"/>
  <c r="Z98" i="6" s="1"/>
  <c r="Y97" i="6"/>
  <c r="Y98" i="6" s="1"/>
  <c r="X97" i="6"/>
  <c r="X98" i="6" s="1"/>
  <c r="W97" i="6"/>
  <c r="V97" i="6"/>
  <c r="V98" i="6" s="1"/>
  <c r="U97" i="6"/>
  <c r="U98" i="6" s="1"/>
  <c r="T97" i="6"/>
  <c r="T98" i="6" s="1"/>
  <c r="S97" i="6"/>
  <c r="S98" i="6" s="1"/>
  <c r="R97" i="6"/>
  <c r="R98" i="6" s="1"/>
  <c r="Q97" i="6"/>
  <c r="Q98" i="6" s="1"/>
  <c r="P97" i="6"/>
  <c r="P98" i="6" s="1"/>
  <c r="O97" i="6"/>
  <c r="O98" i="6" s="1"/>
  <c r="N97" i="6"/>
  <c r="AD96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AD93" i="6"/>
  <c r="AC93" i="6"/>
  <c r="AB93" i="6"/>
  <c r="AA93" i="6"/>
  <c r="Z93" i="6"/>
  <c r="Y93" i="6"/>
  <c r="X93" i="6"/>
  <c r="W93" i="6"/>
  <c r="V93" i="6"/>
  <c r="U93" i="6"/>
  <c r="T93" i="6"/>
  <c r="S93" i="6"/>
  <c r="R93" i="6"/>
  <c r="Q93" i="6"/>
  <c r="P93" i="6"/>
  <c r="O93" i="6"/>
  <c r="V126" i="5"/>
  <c r="V128" i="5" s="1"/>
  <c r="U126" i="5"/>
  <c r="U128" i="5" s="1"/>
  <c r="T126" i="5"/>
  <c r="T128" i="5" s="1"/>
  <c r="S126" i="5"/>
  <c r="S128" i="5" s="1"/>
  <c r="R126" i="5"/>
  <c r="R128" i="5" s="1"/>
  <c r="Q126" i="5"/>
  <c r="Q128" i="5" s="1"/>
  <c r="P126" i="5"/>
  <c r="P128" i="5" s="1"/>
  <c r="O126" i="5"/>
  <c r="O128" i="5" s="1"/>
  <c r="V125" i="5"/>
  <c r="V127" i="5" s="1"/>
  <c r="U125" i="5"/>
  <c r="U127" i="5" s="1"/>
  <c r="T125" i="5"/>
  <c r="T127" i="5" s="1"/>
  <c r="S125" i="5"/>
  <c r="S127" i="5" s="1"/>
  <c r="R125" i="5"/>
  <c r="R127" i="5" s="1"/>
  <c r="Q125" i="5"/>
  <c r="Q127" i="5" s="1"/>
  <c r="P125" i="5"/>
  <c r="P127" i="5" s="1"/>
  <c r="O125" i="5"/>
  <c r="O127" i="5" s="1"/>
  <c r="V123" i="5"/>
  <c r="U123" i="5"/>
  <c r="T123" i="5"/>
  <c r="S123" i="5"/>
  <c r="R123" i="5"/>
  <c r="Q123" i="5"/>
  <c r="P123" i="5"/>
  <c r="O123" i="5"/>
  <c r="V122" i="5"/>
  <c r="U122" i="5"/>
  <c r="T122" i="5"/>
  <c r="S122" i="5"/>
  <c r="R122" i="5"/>
  <c r="Q122" i="5"/>
  <c r="P122" i="5"/>
  <c r="O122" i="5"/>
  <c r="V121" i="5"/>
  <c r="U121" i="5"/>
  <c r="T121" i="5"/>
  <c r="S121" i="5"/>
  <c r="R121" i="5"/>
  <c r="Q121" i="5"/>
  <c r="P121" i="5"/>
  <c r="O121" i="5"/>
  <c r="V120" i="5"/>
  <c r="U120" i="5"/>
  <c r="T120" i="5"/>
  <c r="S120" i="5"/>
  <c r="R120" i="5"/>
  <c r="Q120" i="5"/>
  <c r="P120" i="5"/>
  <c r="O120" i="5"/>
  <c r="V119" i="5"/>
  <c r="U119" i="5"/>
  <c r="T119" i="5"/>
  <c r="S119" i="5"/>
  <c r="R119" i="5"/>
  <c r="Q119" i="5"/>
  <c r="P119" i="5"/>
  <c r="O119" i="5"/>
  <c r="V118" i="5"/>
  <c r="U118" i="5"/>
  <c r="T118" i="5"/>
  <c r="S118" i="5"/>
  <c r="R118" i="5"/>
  <c r="Q118" i="5"/>
  <c r="P118" i="5"/>
  <c r="O118" i="5"/>
  <c r="V115" i="5"/>
  <c r="U115" i="5"/>
  <c r="T115" i="5"/>
  <c r="S115" i="5"/>
  <c r="R115" i="5"/>
  <c r="Q115" i="5"/>
  <c r="P115" i="5"/>
  <c r="O115" i="5"/>
  <c r="N115" i="5"/>
  <c r="N123" i="5" s="1"/>
  <c r="V114" i="5"/>
  <c r="U114" i="5"/>
  <c r="T114" i="5"/>
  <c r="S114" i="5"/>
  <c r="R114" i="5"/>
  <c r="Q114" i="5"/>
  <c r="P114" i="5"/>
  <c r="O114" i="5"/>
  <c r="V113" i="5"/>
  <c r="U113" i="5"/>
  <c r="T113" i="5"/>
  <c r="S113" i="5"/>
  <c r="R113" i="5"/>
  <c r="Q113" i="5"/>
  <c r="P113" i="5"/>
  <c r="O113" i="5"/>
  <c r="V112" i="5"/>
  <c r="U112" i="5"/>
  <c r="T112" i="5"/>
  <c r="S112" i="5"/>
  <c r="R112" i="5"/>
  <c r="Q112" i="5"/>
  <c r="P112" i="5"/>
  <c r="O112" i="5"/>
  <c r="V111" i="5"/>
  <c r="U111" i="5"/>
  <c r="T111" i="5"/>
  <c r="S111" i="5"/>
  <c r="R111" i="5"/>
  <c r="Q111" i="5"/>
  <c r="P111" i="5"/>
  <c r="O111" i="5"/>
  <c r="V110" i="5"/>
  <c r="U110" i="5"/>
  <c r="T110" i="5"/>
  <c r="S110" i="5"/>
  <c r="R110" i="5"/>
  <c r="Q110" i="5"/>
  <c r="P110" i="5"/>
  <c r="O110" i="5"/>
  <c r="S129" i="4"/>
  <c r="U128" i="4"/>
  <c r="Z127" i="4"/>
  <c r="Z129" i="4" s="1"/>
  <c r="Y127" i="4"/>
  <c r="Y129" i="4" s="1"/>
  <c r="X127" i="4"/>
  <c r="X129" i="4" s="1"/>
  <c r="W127" i="4"/>
  <c r="W129" i="4" s="1"/>
  <c r="V127" i="4"/>
  <c r="V129" i="4" s="1"/>
  <c r="U127" i="4"/>
  <c r="U129" i="4" s="1"/>
  <c r="T127" i="4"/>
  <c r="T129" i="4" s="1"/>
  <c r="S127" i="4"/>
  <c r="R127" i="4"/>
  <c r="R129" i="4" s="1"/>
  <c r="Q127" i="4"/>
  <c r="Q129" i="4" s="1"/>
  <c r="Z126" i="4"/>
  <c r="Z128" i="4" s="1"/>
  <c r="Y126" i="4"/>
  <c r="Y128" i="4" s="1"/>
  <c r="X126" i="4"/>
  <c r="X128" i="4" s="1"/>
  <c r="W126" i="4"/>
  <c r="W128" i="4" s="1"/>
  <c r="V126" i="4"/>
  <c r="V128" i="4" s="1"/>
  <c r="U126" i="4"/>
  <c r="T126" i="4"/>
  <c r="T128" i="4" s="1"/>
  <c r="S126" i="4"/>
  <c r="S128" i="4" s="1"/>
  <c r="R126" i="4"/>
  <c r="R128" i="4" s="1"/>
  <c r="Q126" i="4"/>
  <c r="Q128" i="4" s="1"/>
  <c r="Z124" i="4"/>
  <c r="Y124" i="4"/>
  <c r="X124" i="4"/>
  <c r="W124" i="4"/>
  <c r="V124" i="4"/>
  <c r="U124" i="4"/>
  <c r="T124" i="4"/>
  <c r="S124" i="4"/>
  <c r="R124" i="4"/>
  <c r="Q124" i="4"/>
  <c r="Z123" i="4"/>
  <c r="Y123" i="4"/>
  <c r="X123" i="4"/>
  <c r="W123" i="4"/>
  <c r="V123" i="4"/>
  <c r="U123" i="4"/>
  <c r="T123" i="4"/>
  <c r="S123" i="4"/>
  <c r="R123" i="4"/>
  <c r="Q123" i="4"/>
  <c r="Z122" i="4"/>
  <c r="Y122" i="4"/>
  <c r="X122" i="4"/>
  <c r="W122" i="4"/>
  <c r="V122" i="4"/>
  <c r="U122" i="4"/>
  <c r="T122" i="4"/>
  <c r="S122" i="4"/>
  <c r="R122" i="4"/>
  <c r="Q122" i="4"/>
  <c r="Z121" i="4"/>
  <c r="Y121" i="4"/>
  <c r="X121" i="4"/>
  <c r="W121" i="4"/>
  <c r="V121" i="4"/>
  <c r="U121" i="4"/>
  <c r="T121" i="4"/>
  <c r="S121" i="4"/>
  <c r="R121" i="4"/>
  <c r="Q121" i="4"/>
  <c r="Z120" i="4"/>
  <c r="Y120" i="4"/>
  <c r="X120" i="4"/>
  <c r="W120" i="4"/>
  <c r="V120" i="4"/>
  <c r="U120" i="4"/>
  <c r="T120" i="4"/>
  <c r="S120" i="4"/>
  <c r="R120" i="4"/>
  <c r="Q120" i="4"/>
  <c r="Z119" i="4"/>
  <c r="Y119" i="4"/>
  <c r="X119" i="4"/>
  <c r="W119" i="4"/>
  <c r="V119" i="4"/>
  <c r="U119" i="4"/>
  <c r="T119" i="4"/>
  <c r="S119" i="4"/>
  <c r="R119" i="4"/>
  <c r="Q119" i="4"/>
  <c r="Z116" i="4"/>
  <c r="Y116" i="4"/>
  <c r="X116" i="4"/>
  <c r="W116" i="4"/>
  <c r="V116" i="4"/>
  <c r="U116" i="4"/>
  <c r="T116" i="4"/>
  <c r="S116" i="4"/>
  <c r="R116" i="4"/>
  <c r="Q116" i="4"/>
  <c r="P116" i="4"/>
  <c r="P124" i="4" s="1"/>
  <c r="Z115" i="4"/>
  <c r="Y115" i="4"/>
  <c r="X115" i="4"/>
  <c r="W115" i="4"/>
  <c r="V115" i="4"/>
  <c r="U115" i="4"/>
  <c r="T115" i="4"/>
  <c r="S115" i="4"/>
  <c r="R115" i="4"/>
  <c r="Q115" i="4"/>
  <c r="Z114" i="4"/>
  <c r="Y114" i="4"/>
  <c r="X114" i="4"/>
  <c r="W114" i="4"/>
  <c r="V114" i="4"/>
  <c r="U114" i="4"/>
  <c r="T114" i="4"/>
  <c r="S114" i="4"/>
  <c r="R114" i="4"/>
  <c r="Q114" i="4"/>
  <c r="Z113" i="4"/>
  <c r="Y113" i="4"/>
  <c r="X113" i="4"/>
  <c r="W113" i="4"/>
  <c r="V113" i="4"/>
  <c r="U113" i="4"/>
  <c r="T113" i="4"/>
  <c r="S113" i="4"/>
  <c r="R113" i="4"/>
  <c r="Q113" i="4"/>
  <c r="Z112" i="4"/>
  <c r="Y112" i="4"/>
  <c r="X112" i="4"/>
  <c r="W112" i="4"/>
  <c r="V112" i="4"/>
  <c r="U112" i="4"/>
  <c r="T112" i="4"/>
  <c r="S112" i="4"/>
  <c r="R112" i="4"/>
  <c r="Q112" i="4"/>
  <c r="Z111" i="4"/>
  <c r="Y111" i="4"/>
  <c r="X111" i="4"/>
  <c r="W111" i="4"/>
  <c r="V111" i="4"/>
  <c r="U111" i="4"/>
  <c r="T111" i="4"/>
  <c r="S111" i="4"/>
  <c r="R111" i="4"/>
  <c r="Q111" i="4"/>
  <c r="M316" i="3"/>
  <c r="L316" i="3"/>
  <c r="M315" i="3"/>
  <c r="M317" i="3" s="1"/>
  <c r="L315" i="3"/>
  <c r="L317" i="3" s="1"/>
  <c r="L297" i="2"/>
  <c r="N297" i="2"/>
  <c r="N296" i="2"/>
  <c r="M296" i="2"/>
  <c r="L296" i="2"/>
  <c r="N295" i="2"/>
  <c r="M295" i="2"/>
  <c r="L295" i="2"/>
  <c r="N294" i="2"/>
  <c r="M294" i="2"/>
  <c r="N293" i="2"/>
  <c r="N292" i="2"/>
  <c r="M292" i="2"/>
  <c r="L292" i="2"/>
  <c r="L298" i="2" s="1"/>
  <c r="N291" i="2"/>
  <c r="N298" i="2" s="1"/>
  <c r="M291" i="2"/>
  <c r="M293" i="2" s="1"/>
  <c r="L291" i="2"/>
  <c r="L293" i="2" s="1"/>
  <c r="M322" i="1"/>
  <c r="M321" i="1"/>
  <c r="M320" i="1"/>
  <c r="O319" i="1"/>
  <c r="M319" i="1"/>
  <c r="O317" i="1"/>
  <c r="O323" i="1" s="1"/>
  <c r="M317" i="1"/>
  <c r="M323" i="1" s="1"/>
  <c r="O316" i="1"/>
  <c r="O318" i="1" s="1"/>
  <c r="M316" i="1"/>
  <c r="M318" i="1" s="1"/>
  <c r="O127" i="7" l="1"/>
  <c r="P127" i="7"/>
  <c r="Q127" i="7"/>
  <c r="R127" i="7"/>
  <c r="S127" i="7"/>
  <c r="T127" i="7"/>
  <c r="U127" i="7"/>
  <c r="V127" i="7"/>
  <c r="M298" i="2"/>
  <c r="C11" i="10" l="1"/>
  <c r="B11" i="10"/>
  <c r="G7" i="10"/>
  <c r="F78" i="10"/>
  <c r="F107" i="10"/>
  <c r="F100" i="10"/>
  <c r="F89" i="10"/>
  <c r="G132" i="10"/>
  <c r="G50" i="10"/>
  <c r="G75" i="10"/>
  <c r="G57" i="10"/>
  <c r="F19" i="10"/>
  <c r="F12" i="10"/>
  <c r="F2" i="10"/>
  <c r="G26" i="10"/>
  <c r="G19" i="10"/>
  <c r="G12" i="10"/>
  <c r="G2" i="10"/>
  <c r="F94" i="10"/>
  <c r="F123" i="10"/>
  <c r="F116" i="10"/>
  <c r="F105" i="10"/>
  <c r="F34" i="10"/>
  <c r="F63" i="10"/>
  <c r="F56" i="10"/>
  <c r="F45" i="10"/>
  <c r="F129" i="10"/>
  <c r="F35" i="10"/>
  <c r="F28" i="10"/>
  <c r="F17" i="10"/>
  <c r="F61" i="10"/>
  <c r="F39" i="10"/>
  <c r="F32" i="10"/>
  <c r="F21" i="10"/>
  <c r="G68" i="10"/>
  <c r="G46" i="10"/>
  <c r="F65" i="10"/>
  <c r="G76" i="10"/>
  <c r="G62" i="10"/>
  <c r="G48" i="10"/>
  <c r="F98" i="10"/>
  <c r="F120" i="10"/>
  <c r="F99" i="10"/>
  <c r="F81" i="10"/>
  <c r="F103" i="10"/>
  <c r="F85" i="10"/>
  <c r="G78" i="10"/>
  <c r="F86" i="10"/>
  <c r="F97" i="10"/>
  <c r="G115" i="10"/>
  <c r="G97" i="10"/>
  <c r="G87" i="10"/>
  <c r="G69" i="10"/>
  <c r="G27" i="10"/>
  <c r="G10" i="10"/>
  <c r="F131" i="10"/>
  <c r="F113" i="10"/>
  <c r="G4" i="10"/>
  <c r="G133" i="10"/>
  <c r="G96" i="10"/>
  <c r="F18" i="10"/>
  <c r="F104" i="10"/>
  <c r="G15" i="10"/>
  <c r="G125" i="10"/>
  <c r="F6" i="10"/>
  <c r="G126" i="10"/>
  <c r="G101" i="10"/>
  <c r="G41" i="10"/>
  <c r="G13" i="10"/>
  <c r="G3" i="10"/>
  <c r="G14" i="10"/>
  <c r="G8" i="10"/>
  <c r="F132" i="10"/>
  <c r="F121" i="10"/>
  <c r="G25" i="10"/>
  <c r="G82" i="10"/>
  <c r="G107" i="10"/>
  <c r="F22" i="10"/>
  <c r="F51" i="10"/>
  <c r="F44" i="10"/>
  <c r="F33" i="10"/>
  <c r="G58" i="10"/>
  <c r="G51" i="10"/>
  <c r="G44" i="10"/>
  <c r="G33" i="10"/>
  <c r="G30" i="10"/>
  <c r="G23" i="10"/>
  <c r="G16" i="10"/>
  <c r="G6" i="10"/>
  <c r="F66" i="10"/>
  <c r="F95" i="10"/>
  <c r="F88" i="10"/>
  <c r="F77" i="10"/>
  <c r="F38" i="10"/>
  <c r="F67" i="10"/>
  <c r="F60" i="10"/>
  <c r="F49" i="10"/>
  <c r="F42" i="10"/>
  <c r="F71" i="10"/>
  <c r="F64" i="10"/>
  <c r="F53" i="10"/>
  <c r="G29" i="10"/>
  <c r="F7" i="10"/>
  <c r="G39" i="10"/>
  <c r="G32" i="10"/>
  <c r="G21" i="10"/>
  <c r="G89" i="10"/>
  <c r="G114" i="10"/>
  <c r="F9" i="10"/>
  <c r="F54" i="10"/>
  <c r="F83" i="10"/>
  <c r="F76" i="10"/>
  <c r="G90" i="10"/>
  <c r="G83" i="10"/>
  <c r="G65" i="10"/>
  <c r="G55" i="10"/>
  <c r="G37" i="10"/>
  <c r="F127" i="10"/>
  <c r="F109" i="10"/>
  <c r="F70" i="10"/>
  <c r="F92" i="10"/>
  <c r="F74" i="10"/>
  <c r="F96" i="10"/>
  <c r="F3" i="10"/>
  <c r="G71" i="10"/>
  <c r="G64" i="10"/>
  <c r="G53" i="10"/>
  <c r="G93" i="10"/>
  <c r="F15" i="10"/>
  <c r="F40" i="10"/>
  <c r="F115" i="10"/>
  <c r="F108" i="10"/>
  <c r="G122" i="10"/>
  <c r="G108" i="10"/>
  <c r="G94" i="10"/>
  <c r="G80" i="10"/>
  <c r="G34" i="10"/>
  <c r="G20" i="10"/>
  <c r="F102" i="10"/>
  <c r="F124" i="10"/>
  <c r="F130" i="10"/>
  <c r="F128" i="10"/>
  <c r="F117" i="10"/>
  <c r="G110" i="10"/>
  <c r="G103" i="10"/>
  <c r="G85" i="10"/>
  <c r="F79" i="10"/>
  <c r="G22" i="10"/>
  <c r="G9" i="10"/>
  <c r="F23" i="10"/>
  <c r="F16" i="10"/>
  <c r="G129" i="10"/>
  <c r="G119" i="10"/>
  <c r="G66" i="10"/>
  <c r="G38" i="10"/>
  <c r="G24" i="10"/>
  <c r="G35" i="10"/>
  <c r="G17" i="10"/>
  <c r="F122" i="10"/>
  <c r="F110" i="10"/>
  <c r="F114" i="10"/>
  <c r="F118" i="10"/>
  <c r="F133" i="10"/>
  <c r="F11" i="10"/>
  <c r="F5" i="10"/>
  <c r="G128" i="10"/>
  <c r="G117" i="10"/>
  <c r="F50" i="10"/>
  <c r="F111" i="10"/>
  <c r="G36" i="10"/>
  <c r="G54" i="10"/>
  <c r="G47" i="10"/>
  <c r="G40" i="10"/>
  <c r="F26" i="10"/>
  <c r="F55" i="10"/>
  <c r="F48" i="10"/>
  <c r="F37" i="10"/>
  <c r="F93" i="10"/>
  <c r="F27" i="10"/>
  <c r="F20" i="10"/>
  <c r="F10" i="10"/>
  <c r="G5" i="10"/>
  <c r="G98" i="10"/>
  <c r="G91" i="10"/>
  <c r="G84" i="10"/>
  <c r="G73" i="10"/>
  <c r="G70" i="10"/>
  <c r="G63" i="10"/>
  <c r="G56" i="10"/>
  <c r="G45" i="10"/>
  <c r="G74" i="10"/>
  <c r="G67" i="10"/>
  <c r="G60" i="10"/>
  <c r="G49" i="10"/>
  <c r="F14" i="10"/>
  <c r="F43" i="10"/>
  <c r="F36" i="10"/>
  <c r="F25" i="10"/>
  <c r="F47" i="10"/>
  <c r="F82" i="10"/>
  <c r="G11" i="10"/>
  <c r="F29" i="10"/>
  <c r="G86" i="10"/>
  <c r="G79" i="10"/>
  <c r="G72" i="10"/>
  <c r="F58" i="10"/>
  <c r="F87" i="10"/>
  <c r="F80" i="10"/>
  <c r="F69" i="10"/>
  <c r="F30" i="10"/>
  <c r="F59" i="10"/>
  <c r="F52" i="10"/>
  <c r="F41" i="10"/>
  <c r="G121" i="10"/>
  <c r="G130" i="10"/>
  <c r="G123" i="10"/>
  <c r="G116" i="10"/>
  <c r="G105" i="10"/>
  <c r="G102" i="10"/>
  <c r="G95" i="10"/>
  <c r="G88" i="10"/>
  <c r="G77" i="10"/>
  <c r="G106" i="10"/>
  <c r="G99" i="10"/>
  <c r="G92" i="10"/>
  <c r="G81" i="10"/>
  <c r="F126" i="10"/>
  <c r="F46" i="10"/>
  <c r="F75" i="10"/>
  <c r="F68" i="10"/>
  <c r="F57" i="10"/>
  <c r="F72" i="10"/>
  <c r="G18" i="10"/>
  <c r="G43" i="10"/>
  <c r="F125" i="10"/>
  <c r="G118" i="10"/>
  <c r="G111" i="10"/>
  <c r="G104" i="10"/>
  <c r="F90" i="10"/>
  <c r="F119" i="10"/>
  <c r="F112" i="10"/>
  <c r="F101" i="10"/>
  <c r="F62" i="10"/>
  <c r="F91" i="10"/>
  <c r="F84" i="10"/>
  <c r="F73" i="10"/>
  <c r="G61" i="10"/>
  <c r="F31" i="10"/>
  <c r="F24" i="10"/>
  <c r="F13" i="10"/>
  <c r="F4" i="10"/>
  <c r="G127" i="10"/>
  <c r="G120" i="10"/>
  <c r="G109" i="10"/>
  <c r="G131" i="10"/>
  <c r="G124" i="10"/>
  <c r="G112" i="10"/>
  <c r="G52" i="10"/>
  <c r="G31" i="10"/>
  <c r="G42" i="10"/>
  <c r="F106" i="10"/>
  <c r="G100" i="10"/>
  <c r="F8" i="10"/>
  <c r="G113" i="10"/>
  <c r="G59" i="10"/>
  <c r="G28" i="10"/>
</calcChain>
</file>

<file path=xl/sharedStrings.xml><?xml version="1.0" encoding="utf-8"?>
<sst xmlns="http://schemas.openxmlformats.org/spreadsheetml/2006/main" count="7164" uniqueCount="134">
  <si>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</si>
  <si>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</si>
  <si>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</si>
  <si>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</si>
  <si>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</si>
  <si>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</si>
  <si>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</si>
  <si>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</si>
  <si>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</si>
  <si>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</si>
  <si>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</si>
  <si>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</si>
  <si>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</si>
  <si>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</si>
  <si>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</si>
  <si>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</si>
  <si>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</si>
  <si>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</si>
  <si>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</si>
  <si>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</si>
  <si>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</si>
  <si>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</si>
  <si>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</si>
  <si>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</si>
  <si>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</si>
  <si>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</si>
  <si>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</si>
  <si>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</si>
  <si>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</si>
  <si>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</si>
  <si>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</si>
  <si>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</si>
  <si>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</si>
  <si>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</si>
  <si>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</si>
  <si>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</si>
  <si>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</si>
  <si>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</si>
  <si>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</si>
  <si>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</si>
  <si>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</si>
  <si>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</si>
  <si>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</si>
  <si>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</si>
  <si>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</si>
  <si>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</si>
  <si>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</si>
  <si>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</si>
  <si>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</si>
  <si>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</si>
  <si>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</si>
  <si>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</si>
  <si>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</si>
  <si>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</si>
  <si>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</si>
  <si>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</si>
  <si>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</si>
  <si>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</si>
  <si>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</si>
  <si>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</si>
  <si>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</si>
  <si>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</si>
  <si>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</si>
  <si>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</si>
  <si>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</si>
  <si>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</si>
  <si>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</si>
  <si>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</si>
  <si>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</si>
  <si>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</si>
  <si>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</si>
  <si>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</si>
  <si>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</si>
  <si>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</si>
  <si>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July of 2021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</si>
  <si>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</si>
  <si>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</si>
  <si>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</si>
  <si>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</si>
  <si>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</si>
  <si>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</si>
  <si>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</si>
  <si>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</si>
  <si>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</si>
  <si>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</si>
  <si>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</si>
  <si>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</si>
  <si>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</si>
  <si>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</si>
  <si>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</si>
  <si>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</si>
  <si>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July of 2021</t>
  </si>
  <si>
    <t>U.S. Pair Volume, Data through July of 2021</t>
  </si>
  <si>
    <t>U.S. Distress Sale Pairs Percentage,Data through July of 2021</t>
  </si>
  <si>
    <t>U.S. Composite NonDistress Index - Equal Weighted,</t>
  </si>
  <si>
    <t>U.S. Investment Grade NonDistress Index- Equal Weighted,</t>
  </si>
  <si>
    <t>max</t>
  </si>
  <si>
    <t>min</t>
  </si>
  <si>
    <t>to peak</t>
  </si>
  <si>
    <t>from trough</t>
  </si>
  <si>
    <t>y/y</t>
  </si>
  <si>
    <t>q/q</t>
  </si>
  <si>
    <t>m/m</t>
  </si>
  <si>
    <t>peak to trough</t>
  </si>
  <si>
    <t>Composite</t>
  </si>
  <si>
    <t>IG</t>
  </si>
  <si>
    <t>GC</t>
  </si>
  <si>
    <t>peak to trough decline</t>
  </si>
  <si>
    <t>EX-APT</t>
  </si>
  <si>
    <t>APT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</si>
  <si>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</si>
  <si>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</si>
  <si>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</si>
  <si>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</si>
  <si>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</si>
  <si>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</si>
  <si>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</si>
  <si>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</si>
  <si>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</si>
  <si>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from peak</t>
  </si>
  <si>
    <t>rank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</si>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</sst>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69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2" fontId="6" fillId="5" borderId="0" xfId="0" applyNumberFormat="1" applyFont="1" applyFill="1"/>
    <xf numFmtId="14" fontId="6" fillId="5" borderId="0" xfId="0" applyNumberFormat="1" applyFont="1" applyFill="1"/>
    <xf numFmtId="16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4" fontId="10" fillId="0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9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5" fillId="5" borderId="0" xfId="0" applyFont="1" applyFill="1"/>
    <xf numFmtId="0" fontId="12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Alignment="1">
      <alignment horizontal="center" vertical="center" wrapText="1"/>
    </xf>
    <xf numFmtId="169" fontId="3" fillId="5" borderId="0" xfId="0" applyNumberFormat="1" applyFont="1" applyFill="1" applyAlignment="1">
      <alignment horizontal="center" vertical="center" wrapText="1"/>
    </xf>
    <xf numFmtId="38" fontId="17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169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8" fillId="5" borderId="0" xfId="5" applyNumberFormat="1" applyFont="1" applyFill="1" applyAlignment="1">
      <alignment horizontal="center"/>
    </xf>
    <xf numFmtId="164" fontId="18" fillId="5" borderId="0" xfId="4" applyNumberFormat="1" applyFont="1" applyFill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Alignment="1">
      <alignment horizontal="center" vertical="center"/>
    </xf>
    <xf numFmtId="38" fontId="19" fillId="5" borderId="0" xfId="5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 vertical="center"/>
    </xf>
    <xf numFmtId="164" fontId="7" fillId="5" borderId="0" xfId="4" applyNumberFormat="1" applyFont="1" applyFill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9" fontId="20" fillId="5" borderId="0" xfId="0" applyNumberFormat="1" applyFont="1" applyFill="1" applyAlignment="1">
      <alignment horizontal="center" vertical="center" wrapText="1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 xr:uid="{24B0FDA1-F047-4655-9E15-C4032ABB2C70}"/>
    <cellStyle name="40% - Accent5" xfId="3" builtinId="47"/>
    <cellStyle name="Comma" xfId="1" builtinId="3"/>
    <cellStyle name="Comma 2" xfId="4" xr:uid="{77613B69-70FA-4320-A359-603E211B43ED}"/>
    <cellStyle name="Normal" xfId="0" builtinId="0"/>
    <cellStyle name="Normal 10" xfId="7" xr:uid="{FA0A3618-2B44-4CEA-BE52-E86F3D00F243}"/>
    <cellStyle name="Normal 15" xfId="6" xr:uid="{3D799E3F-AFE0-460A-855F-BA801E4F8B18}"/>
    <cellStyle name="Normal 16" xfId="5" xr:uid="{05B75A08-F317-49BD-9F22-20DA644D993F}"/>
    <cellStyle name="Percent" xfId="2" builtinId="5"/>
  </cellStyles>
  <dxfs count="4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VW'!$N$6:$N$312</c:f>
              <c:numCache>
                <c:formatCode>[$-409]mmm\-yy;@</c:formatCode>
                <c:ptCount val="307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</c:numCache>
            </c:numRef>
          </c:xVal>
          <c:yVal>
            <c:numRef>
              <c:f>'U.S. EW &amp; VW'!$O$6:$O$312</c:f>
              <c:numCache>
                <c:formatCode>0</c:formatCode>
                <c:ptCount val="307"/>
                <c:pt idx="0">
                  <c:v>66.269020822895698</c:v>
                </c:pt>
                <c:pt idx="1">
                  <c:v>65.186536253685802</c:v>
                </c:pt>
                <c:pt idx="2">
                  <c:v>64.589221370999198</c:v>
                </c:pt>
                <c:pt idx="3">
                  <c:v>64.413552639033696</c:v>
                </c:pt>
                <c:pt idx="4">
                  <c:v>63.922932524619803</c:v>
                </c:pt>
                <c:pt idx="5">
                  <c:v>64.251741527534506</c:v>
                </c:pt>
                <c:pt idx="6">
                  <c:v>64.746300507697597</c:v>
                </c:pt>
                <c:pt idx="7">
                  <c:v>65.157511215592095</c:v>
                </c:pt>
                <c:pt idx="8">
                  <c:v>65.106183647651406</c:v>
                </c:pt>
                <c:pt idx="9">
                  <c:v>64.711233695817597</c:v>
                </c:pt>
                <c:pt idx="10">
                  <c:v>65.654403068984195</c:v>
                </c:pt>
                <c:pt idx="11">
                  <c:v>67.632940714186802</c:v>
                </c:pt>
                <c:pt idx="12">
                  <c:v>70.066841278275007</c:v>
                </c:pt>
                <c:pt idx="13">
                  <c:v>71.228333547898103</c:v>
                </c:pt>
                <c:pt idx="14">
                  <c:v>71.149531663219705</c:v>
                </c:pt>
                <c:pt idx="15">
                  <c:v>70.817013479764</c:v>
                </c:pt>
                <c:pt idx="16">
                  <c:v>71.294678370545896</c:v>
                </c:pt>
                <c:pt idx="17">
                  <c:v>72.205313046315993</c:v>
                </c:pt>
                <c:pt idx="18">
                  <c:v>73.404341734661202</c:v>
                </c:pt>
                <c:pt idx="19">
                  <c:v>73.728093224554499</c:v>
                </c:pt>
                <c:pt idx="20">
                  <c:v>75.227152110360095</c:v>
                </c:pt>
                <c:pt idx="21">
                  <c:v>76.042308518673295</c:v>
                </c:pt>
                <c:pt idx="22">
                  <c:v>78.831339824192796</c:v>
                </c:pt>
                <c:pt idx="23">
                  <c:v>80.438192797602795</c:v>
                </c:pt>
                <c:pt idx="24">
                  <c:v>83.686039488263006</c:v>
                </c:pt>
                <c:pt idx="25">
                  <c:v>83.081286172187006</c:v>
                </c:pt>
                <c:pt idx="26">
                  <c:v>82.350895165120306</c:v>
                </c:pt>
                <c:pt idx="27">
                  <c:v>81.103164765926195</c:v>
                </c:pt>
                <c:pt idx="28">
                  <c:v>82.499085464588006</c:v>
                </c:pt>
                <c:pt idx="29">
                  <c:v>84.381132255859299</c:v>
                </c:pt>
                <c:pt idx="30">
                  <c:v>84.839439137459706</c:v>
                </c:pt>
                <c:pt idx="31">
                  <c:v>85.538537637141403</c:v>
                </c:pt>
                <c:pt idx="32">
                  <c:v>85.895993680661206</c:v>
                </c:pt>
                <c:pt idx="33">
                  <c:v>87.024396265490097</c:v>
                </c:pt>
                <c:pt idx="34">
                  <c:v>87.235817002571096</c:v>
                </c:pt>
                <c:pt idx="35">
                  <c:v>87.079749825541697</c:v>
                </c:pt>
                <c:pt idx="36">
                  <c:v>86.856651466514293</c:v>
                </c:pt>
                <c:pt idx="37">
                  <c:v>85.697934831820007</c:v>
                </c:pt>
                <c:pt idx="38">
                  <c:v>84.351367102983602</c:v>
                </c:pt>
                <c:pt idx="39">
                  <c:v>83.347436266768398</c:v>
                </c:pt>
                <c:pt idx="40">
                  <c:v>83.357046620178807</c:v>
                </c:pt>
                <c:pt idx="41">
                  <c:v>84.655375633210696</c:v>
                </c:pt>
                <c:pt idx="42">
                  <c:v>86.199668269664201</c:v>
                </c:pt>
                <c:pt idx="43">
                  <c:v>88.676405152775502</c:v>
                </c:pt>
                <c:pt idx="44">
                  <c:v>90.306524226551701</c:v>
                </c:pt>
                <c:pt idx="45">
                  <c:v>91.556622029761598</c:v>
                </c:pt>
                <c:pt idx="46">
                  <c:v>91.4992912326354</c:v>
                </c:pt>
                <c:pt idx="47">
                  <c:v>91.290675219018297</c:v>
                </c:pt>
                <c:pt idx="48">
                  <c:v>91.511781975833401</c:v>
                </c:pt>
                <c:pt idx="49">
                  <c:v>89.836073043004404</c:v>
                </c:pt>
                <c:pt idx="50">
                  <c:v>88.608254591783407</c:v>
                </c:pt>
                <c:pt idx="51">
                  <c:v>87.381088052357498</c:v>
                </c:pt>
                <c:pt idx="52">
                  <c:v>89.896892475457307</c:v>
                </c:pt>
                <c:pt idx="53">
                  <c:v>92.818882777917906</c:v>
                </c:pt>
                <c:pt idx="54">
                  <c:v>95.443195468718102</c:v>
                </c:pt>
                <c:pt idx="55">
                  <c:v>96.754548361819502</c:v>
                </c:pt>
                <c:pt idx="56">
                  <c:v>97.913326048146203</c:v>
                </c:pt>
                <c:pt idx="57">
                  <c:v>98.995030867682601</c:v>
                </c:pt>
                <c:pt idx="58">
                  <c:v>99.711951240167593</c:v>
                </c:pt>
                <c:pt idx="59">
                  <c:v>100</c:v>
                </c:pt>
                <c:pt idx="60">
                  <c:v>100.253200397409</c:v>
                </c:pt>
                <c:pt idx="61">
                  <c:v>100.20648649723699</c:v>
                </c:pt>
                <c:pt idx="62">
                  <c:v>99.936285075515599</c:v>
                </c:pt>
                <c:pt idx="63">
                  <c:v>99.481541010637002</c:v>
                </c:pt>
                <c:pt idx="64">
                  <c:v>99.646855645278606</c:v>
                </c:pt>
                <c:pt idx="65">
                  <c:v>100.187891031753</c:v>
                </c:pt>
                <c:pt idx="66">
                  <c:v>101.123909888829</c:v>
                </c:pt>
                <c:pt idx="67">
                  <c:v>101.071992409282</c:v>
                </c:pt>
                <c:pt idx="68">
                  <c:v>100.83617600398701</c:v>
                </c:pt>
                <c:pt idx="69">
                  <c:v>99.442707936921195</c:v>
                </c:pt>
                <c:pt idx="70">
                  <c:v>98.630910453020107</c:v>
                </c:pt>
                <c:pt idx="71">
                  <c:v>97.795682247972195</c:v>
                </c:pt>
                <c:pt idx="72">
                  <c:v>98.848201925007601</c:v>
                </c:pt>
                <c:pt idx="73">
                  <c:v>100.149800608315</c:v>
                </c:pt>
                <c:pt idx="74">
                  <c:v>101.36878933560401</c:v>
                </c:pt>
                <c:pt idx="75">
                  <c:v>101.519319350285</c:v>
                </c:pt>
                <c:pt idx="76">
                  <c:v>101.438363137</c:v>
                </c:pt>
                <c:pt idx="77">
                  <c:v>101.64263535388299</c:v>
                </c:pt>
                <c:pt idx="78">
                  <c:v>101.79377532519899</c:v>
                </c:pt>
                <c:pt idx="79">
                  <c:v>101.971289924403</c:v>
                </c:pt>
                <c:pt idx="80">
                  <c:v>102.08427388889</c:v>
                </c:pt>
                <c:pt idx="81">
                  <c:v>102.663137190653</c:v>
                </c:pt>
                <c:pt idx="82">
                  <c:v>104.22497720262299</c:v>
                </c:pt>
                <c:pt idx="83">
                  <c:v>106.30370664317699</c:v>
                </c:pt>
                <c:pt idx="84">
                  <c:v>108.597666865683</c:v>
                </c:pt>
                <c:pt idx="85">
                  <c:v>109.468113222247</c:v>
                </c:pt>
                <c:pt idx="86">
                  <c:v>109.696568549453</c:v>
                </c:pt>
                <c:pt idx="87">
                  <c:v>109.01477041675</c:v>
                </c:pt>
                <c:pt idx="88">
                  <c:v>109.607078253284</c:v>
                </c:pt>
                <c:pt idx="89">
                  <c:v>109.975010006581</c:v>
                </c:pt>
                <c:pt idx="90">
                  <c:v>110.59420852207199</c:v>
                </c:pt>
                <c:pt idx="91">
                  <c:v>109.015629092778</c:v>
                </c:pt>
                <c:pt idx="92">
                  <c:v>107.749734583451</c:v>
                </c:pt>
                <c:pt idx="93">
                  <c:v>106.982040215344</c:v>
                </c:pt>
                <c:pt idx="94">
                  <c:v>107.4536700341</c:v>
                </c:pt>
                <c:pt idx="95">
                  <c:v>108.676466119197</c:v>
                </c:pt>
                <c:pt idx="96">
                  <c:v>109.567660383432</c:v>
                </c:pt>
                <c:pt idx="97">
                  <c:v>112.320377655149</c:v>
                </c:pt>
                <c:pt idx="98">
                  <c:v>113.85040330381899</c:v>
                </c:pt>
                <c:pt idx="99">
                  <c:v>116.060679057683</c:v>
                </c:pt>
                <c:pt idx="100">
                  <c:v>117.010476637873</c:v>
                </c:pt>
                <c:pt idx="101">
                  <c:v>119.701556951409</c:v>
                </c:pt>
                <c:pt idx="102">
                  <c:v>122.561870583177</c:v>
                </c:pt>
                <c:pt idx="103">
                  <c:v>125.41585765602299</c:v>
                </c:pt>
                <c:pt idx="104">
                  <c:v>127.437431672915</c:v>
                </c:pt>
                <c:pt idx="105">
                  <c:v>128.45226228903601</c:v>
                </c:pt>
                <c:pt idx="106">
                  <c:v>128.088476930817</c:v>
                </c:pt>
                <c:pt idx="107">
                  <c:v>127.375821471344</c:v>
                </c:pt>
                <c:pt idx="108">
                  <c:v>127.267306379614</c:v>
                </c:pt>
                <c:pt idx="109">
                  <c:v>129.751869321763</c:v>
                </c:pt>
                <c:pt idx="110">
                  <c:v>131.85434363560199</c:v>
                </c:pt>
                <c:pt idx="111">
                  <c:v>133.428407782644</c:v>
                </c:pt>
                <c:pt idx="112">
                  <c:v>133.669687842104</c:v>
                </c:pt>
                <c:pt idx="113">
                  <c:v>135.05318234510901</c:v>
                </c:pt>
                <c:pt idx="114">
                  <c:v>137.25324152968901</c:v>
                </c:pt>
                <c:pt idx="115">
                  <c:v>139.585654549221</c:v>
                </c:pt>
                <c:pt idx="116">
                  <c:v>141.81692627461601</c:v>
                </c:pt>
                <c:pt idx="117">
                  <c:v>144.40145567918</c:v>
                </c:pt>
                <c:pt idx="118">
                  <c:v>146.31423643887999</c:v>
                </c:pt>
                <c:pt idx="119">
                  <c:v>147.46161738141001</c:v>
                </c:pt>
                <c:pt idx="120">
                  <c:v>147.50186609875499</c:v>
                </c:pt>
                <c:pt idx="121">
                  <c:v>148.49377622617601</c:v>
                </c:pt>
                <c:pt idx="122">
                  <c:v>149.923185299762</c:v>
                </c:pt>
                <c:pt idx="123">
                  <c:v>151.48578548998901</c:v>
                </c:pt>
                <c:pt idx="124">
                  <c:v>152.32839288648799</c:v>
                </c:pt>
                <c:pt idx="125">
                  <c:v>153.42988765874699</c:v>
                </c:pt>
                <c:pt idx="126">
                  <c:v>155.09229442843301</c:v>
                </c:pt>
                <c:pt idx="127">
                  <c:v>156.34631307929499</c:v>
                </c:pt>
                <c:pt idx="128">
                  <c:v>156.40119922731199</c:v>
                </c:pt>
                <c:pt idx="129">
                  <c:v>157.85574587025701</c:v>
                </c:pt>
                <c:pt idx="130">
                  <c:v>159.72053421845101</c:v>
                </c:pt>
                <c:pt idx="131">
                  <c:v>163.12699236499799</c:v>
                </c:pt>
                <c:pt idx="132">
                  <c:v>163.27587447049399</c:v>
                </c:pt>
                <c:pt idx="133">
                  <c:v>164.412229035807</c:v>
                </c:pt>
                <c:pt idx="134">
                  <c:v>164.28077616655401</c:v>
                </c:pt>
                <c:pt idx="135">
                  <c:v>166.40703097899399</c:v>
                </c:pt>
                <c:pt idx="136">
                  <c:v>167.951653628808</c:v>
                </c:pt>
                <c:pt idx="137">
                  <c:v>170.15719089966299</c:v>
                </c:pt>
                <c:pt idx="138">
                  <c:v>171.56603830105399</c:v>
                </c:pt>
                <c:pt idx="139">
                  <c:v>171.73508442228001</c:v>
                </c:pt>
                <c:pt idx="140">
                  <c:v>171.518236160681</c:v>
                </c:pt>
                <c:pt idx="141">
                  <c:v>170.37107319151701</c:v>
                </c:pt>
                <c:pt idx="142">
                  <c:v>170.46545738877001</c:v>
                </c:pt>
                <c:pt idx="143">
                  <c:v>169.340858623195</c:v>
                </c:pt>
                <c:pt idx="144">
                  <c:v>168.34244453819201</c:v>
                </c:pt>
                <c:pt idx="145">
                  <c:v>163.30777791784101</c:v>
                </c:pt>
                <c:pt idx="146">
                  <c:v>159.07429456909799</c:v>
                </c:pt>
                <c:pt idx="147">
                  <c:v>154.537265020462</c:v>
                </c:pt>
                <c:pt idx="148">
                  <c:v>156.38923612190999</c:v>
                </c:pt>
                <c:pt idx="149">
                  <c:v>159.08079411434201</c:v>
                </c:pt>
                <c:pt idx="150">
                  <c:v>162.27611482955501</c:v>
                </c:pt>
                <c:pt idx="151">
                  <c:v>159.819791109194</c:v>
                </c:pt>
                <c:pt idx="152">
                  <c:v>157.20499388804399</c:v>
                </c:pt>
                <c:pt idx="153">
                  <c:v>154.35769248378901</c:v>
                </c:pt>
                <c:pt idx="154">
                  <c:v>151.69328352652499</c:v>
                </c:pt>
                <c:pt idx="155">
                  <c:v>147.78865123188899</c:v>
                </c:pt>
                <c:pt idx="156">
                  <c:v>145.06275219087601</c:v>
                </c:pt>
                <c:pt idx="157">
                  <c:v>143.97031650621699</c:v>
                </c:pt>
                <c:pt idx="158">
                  <c:v>140.89047728821899</c:v>
                </c:pt>
                <c:pt idx="159">
                  <c:v>135.44171433090199</c:v>
                </c:pt>
                <c:pt idx="160">
                  <c:v>125.951292000649</c:v>
                </c:pt>
                <c:pt idx="161">
                  <c:v>119.10638249204</c:v>
                </c:pt>
                <c:pt idx="162">
                  <c:v>113.691204782163</c:v>
                </c:pt>
                <c:pt idx="163">
                  <c:v>114.332964446753</c:v>
                </c:pt>
                <c:pt idx="164">
                  <c:v>114.81606983324301</c:v>
                </c:pt>
                <c:pt idx="165">
                  <c:v>114.70563007878199</c:v>
                </c:pt>
                <c:pt idx="166">
                  <c:v>111.6803884193</c:v>
                </c:pt>
                <c:pt idx="167">
                  <c:v>109.171218837632</c:v>
                </c:pt>
                <c:pt idx="168">
                  <c:v>108.282515125381</c:v>
                </c:pt>
                <c:pt idx="169">
                  <c:v>109.41875681915801</c:v>
                </c:pt>
                <c:pt idx="170">
                  <c:v>111.443081665527</c:v>
                </c:pt>
                <c:pt idx="171">
                  <c:v>114.361993876767</c:v>
                </c:pt>
                <c:pt idx="172">
                  <c:v>116.7143115729</c:v>
                </c:pt>
                <c:pt idx="173">
                  <c:v>118.17218894601</c:v>
                </c:pt>
                <c:pt idx="174">
                  <c:v>118.292423253528</c:v>
                </c:pt>
                <c:pt idx="175">
                  <c:v>119.60584022228799</c:v>
                </c:pt>
                <c:pt idx="176">
                  <c:v>121.66608240811399</c:v>
                </c:pt>
                <c:pt idx="177">
                  <c:v>123.91442481340199</c:v>
                </c:pt>
                <c:pt idx="178">
                  <c:v>123.51699096687101</c:v>
                </c:pt>
                <c:pt idx="179">
                  <c:v>123.61298605819999</c:v>
                </c:pt>
                <c:pt idx="180">
                  <c:v>124.29481064098999</c:v>
                </c:pt>
                <c:pt idx="181">
                  <c:v>126.003135616159</c:v>
                </c:pt>
                <c:pt idx="182">
                  <c:v>126.12617332214</c:v>
                </c:pt>
                <c:pt idx="183">
                  <c:v>125.655546692646</c:v>
                </c:pt>
                <c:pt idx="184">
                  <c:v>125.652612250357</c:v>
                </c:pt>
                <c:pt idx="185">
                  <c:v>125.894141621815</c:v>
                </c:pt>
                <c:pt idx="186">
                  <c:v>125.473800479781</c:v>
                </c:pt>
                <c:pt idx="187">
                  <c:v>125.553955931877</c:v>
                </c:pt>
                <c:pt idx="188">
                  <c:v>127.23419102717099</c:v>
                </c:pt>
                <c:pt idx="189">
                  <c:v>129.82032441271301</c:v>
                </c:pt>
                <c:pt idx="190">
                  <c:v>132.12306657121599</c:v>
                </c:pt>
                <c:pt idx="191">
                  <c:v>133.318881789697</c:v>
                </c:pt>
                <c:pt idx="192">
                  <c:v>133.69951896556799</c:v>
                </c:pt>
                <c:pt idx="193">
                  <c:v>132.692753472287</c:v>
                </c:pt>
                <c:pt idx="194">
                  <c:v>130.80597852307901</c:v>
                </c:pt>
                <c:pt idx="195">
                  <c:v>130.102228294089</c:v>
                </c:pt>
                <c:pt idx="196">
                  <c:v>130.44660477472399</c:v>
                </c:pt>
                <c:pt idx="197">
                  <c:v>132.11759231621701</c:v>
                </c:pt>
                <c:pt idx="198">
                  <c:v>133.86438650978499</c:v>
                </c:pt>
                <c:pt idx="199">
                  <c:v>135.668764888006</c:v>
                </c:pt>
                <c:pt idx="200">
                  <c:v>137.06648569430899</c:v>
                </c:pt>
                <c:pt idx="201">
                  <c:v>138.044448431332</c:v>
                </c:pt>
                <c:pt idx="202">
                  <c:v>138.88993651568299</c:v>
                </c:pt>
                <c:pt idx="203">
                  <c:v>139.94474579136801</c:v>
                </c:pt>
                <c:pt idx="204">
                  <c:v>140.211231765305</c:v>
                </c:pt>
                <c:pt idx="205">
                  <c:v>140.72632266925501</c:v>
                </c:pt>
                <c:pt idx="206">
                  <c:v>141.65196038725199</c:v>
                </c:pt>
                <c:pt idx="207">
                  <c:v>143.38790542478699</c:v>
                </c:pt>
                <c:pt idx="208">
                  <c:v>145.98354897638299</c:v>
                </c:pt>
                <c:pt idx="209">
                  <c:v>148.02445932441901</c:v>
                </c:pt>
                <c:pt idx="210">
                  <c:v>150.73720386161</c:v>
                </c:pt>
                <c:pt idx="211">
                  <c:v>151.65211260452</c:v>
                </c:pt>
                <c:pt idx="212">
                  <c:v>153.88298643274899</c:v>
                </c:pt>
                <c:pt idx="213">
                  <c:v>154.637469916871</c:v>
                </c:pt>
                <c:pt idx="214">
                  <c:v>155.940741745884</c:v>
                </c:pt>
                <c:pt idx="215">
                  <c:v>154.98290705927701</c:v>
                </c:pt>
                <c:pt idx="216">
                  <c:v>155.11536058734001</c:v>
                </c:pt>
                <c:pt idx="217">
                  <c:v>155.06169943102401</c:v>
                </c:pt>
                <c:pt idx="218">
                  <c:v>156.52138431882099</c:v>
                </c:pt>
                <c:pt idx="219">
                  <c:v>157.62535836201599</c:v>
                </c:pt>
                <c:pt idx="220">
                  <c:v>157.43961720367901</c:v>
                </c:pt>
                <c:pt idx="221">
                  <c:v>156.989593700195</c:v>
                </c:pt>
                <c:pt idx="222">
                  <c:v>156.43293272393001</c:v>
                </c:pt>
                <c:pt idx="223">
                  <c:v>159.48372068777201</c:v>
                </c:pt>
                <c:pt idx="224">
                  <c:v>162.297234429611</c:v>
                </c:pt>
                <c:pt idx="225">
                  <c:v>165.87417374143601</c:v>
                </c:pt>
                <c:pt idx="226">
                  <c:v>167.52006924770001</c:v>
                </c:pt>
                <c:pt idx="227">
                  <c:v>170.92849549667099</c:v>
                </c:pt>
                <c:pt idx="228">
                  <c:v>173.74530122004299</c:v>
                </c:pt>
                <c:pt idx="229">
                  <c:v>176.657851748832</c:v>
                </c:pt>
                <c:pt idx="230">
                  <c:v>176.15430398814499</c:v>
                </c:pt>
                <c:pt idx="231">
                  <c:v>177.32418518745399</c:v>
                </c:pt>
                <c:pt idx="232">
                  <c:v>178.200537875332</c:v>
                </c:pt>
                <c:pt idx="233">
                  <c:v>180.220925925285</c:v>
                </c:pt>
                <c:pt idx="234">
                  <c:v>179.87947974940801</c:v>
                </c:pt>
                <c:pt idx="235">
                  <c:v>179.55051100835999</c:v>
                </c:pt>
                <c:pt idx="236">
                  <c:v>180.455281892752</c:v>
                </c:pt>
                <c:pt idx="237">
                  <c:v>180.57406734900499</c:v>
                </c:pt>
                <c:pt idx="238">
                  <c:v>181.89587448526001</c:v>
                </c:pt>
                <c:pt idx="239">
                  <c:v>182.243185304788</c:v>
                </c:pt>
                <c:pt idx="240">
                  <c:v>183.945223056651</c:v>
                </c:pt>
                <c:pt idx="241">
                  <c:v>182.89325887995301</c:v>
                </c:pt>
                <c:pt idx="242">
                  <c:v>182.17112258813401</c:v>
                </c:pt>
                <c:pt idx="243">
                  <c:v>182.255218167214</c:v>
                </c:pt>
                <c:pt idx="244">
                  <c:v>185.04337927497599</c:v>
                </c:pt>
                <c:pt idx="245">
                  <c:v>187.85344943737499</c:v>
                </c:pt>
                <c:pt idx="246">
                  <c:v>190.16265483000899</c:v>
                </c:pt>
                <c:pt idx="247">
                  <c:v>191.262850529801</c:v>
                </c:pt>
                <c:pt idx="248">
                  <c:v>191.84591457805601</c:v>
                </c:pt>
                <c:pt idx="249">
                  <c:v>192.69657548684901</c:v>
                </c:pt>
                <c:pt idx="250">
                  <c:v>192.94429358636799</c:v>
                </c:pt>
                <c:pt idx="251">
                  <c:v>192.877266586715</c:v>
                </c:pt>
                <c:pt idx="252">
                  <c:v>191.059139031098</c:v>
                </c:pt>
                <c:pt idx="253">
                  <c:v>190.09379599095601</c:v>
                </c:pt>
                <c:pt idx="254">
                  <c:v>191.316709730697</c:v>
                </c:pt>
                <c:pt idx="255">
                  <c:v>193.88486571406699</c:v>
                </c:pt>
                <c:pt idx="256">
                  <c:v>196.96011295135801</c:v>
                </c:pt>
                <c:pt idx="257">
                  <c:v>198.93431086748299</c:v>
                </c:pt>
                <c:pt idx="258">
                  <c:v>200.725490548485</c:v>
                </c:pt>
                <c:pt idx="259">
                  <c:v>202.47318511480799</c:v>
                </c:pt>
                <c:pt idx="260">
                  <c:v>204.36660229386899</c:v>
                </c:pt>
                <c:pt idx="261">
                  <c:v>207.14467607729401</c:v>
                </c:pt>
                <c:pt idx="262">
                  <c:v>207.70572126730599</c:v>
                </c:pt>
                <c:pt idx="263">
                  <c:v>206.49804878463601</c:v>
                </c:pt>
                <c:pt idx="264">
                  <c:v>204.121559334686</c:v>
                </c:pt>
                <c:pt idx="265">
                  <c:v>206.41733276470401</c:v>
                </c:pt>
                <c:pt idx="266">
                  <c:v>211.76970552134301</c:v>
                </c:pt>
                <c:pt idx="267">
                  <c:v>217.45412046257599</c:v>
                </c:pt>
                <c:pt idx="268">
                  <c:v>216.51654601422501</c:v>
                </c:pt>
                <c:pt idx="269">
                  <c:v>213.03853730409901</c:v>
                </c:pt>
                <c:pt idx="270">
                  <c:v>211.268951446535</c:v>
                </c:pt>
                <c:pt idx="271">
                  <c:v>213.589177039785</c:v>
                </c:pt>
                <c:pt idx="272">
                  <c:v>216.42942603300801</c:v>
                </c:pt>
                <c:pt idx="273">
                  <c:v>216.70611865876501</c:v>
                </c:pt>
                <c:pt idx="274">
                  <c:v>216.03405495150901</c:v>
                </c:pt>
                <c:pt idx="275">
                  <c:v>215.89394592902201</c:v>
                </c:pt>
                <c:pt idx="276">
                  <c:v>217.61438298802901</c:v>
                </c:pt>
                <c:pt idx="277">
                  <c:v>220.408106834732</c:v>
                </c:pt>
                <c:pt idx="278">
                  <c:v>222.503416377543</c:v>
                </c:pt>
                <c:pt idx="279">
                  <c:v>225.66311195172401</c:v>
                </c:pt>
                <c:pt idx="280">
                  <c:v>228.397506228873</c:v>
                </c:pt>
                <c:pt idx="281">
                  <c:v>232.512381592194</c:v>
                </c:pt>
                <c:pt idx="282">
                  <c:v>234.211988026516</c:v>
                </c:pt>
                <c:pt idx="283">
                  <c:v>234.685742986017</c:v>
                </c:pt>
                <c:pt idx="284">
                  <c:v>233.84675731585801</c:v>
                </c:pt>
                <c:pt idx="285">
                  <c:v>233.37298553210599</c:v>
                </c:pt>
                <c:pt idx="286">
                  <c:v>233.361336583444</c:v>
                </c:pt>
                <c:pt idx="287">
                  <c:v>233.79577961429899</c:v>
                </c:pt>
                <c:pt idx="288">
                  <c:v>233.77363205832</c:v>
                </c:pt>
                <c:pt idx="289">
                  <c:v>235.12399643911999</c:v>
                </c:pt>
                <c:pt idx="290">
                  <c:v>236.495853311156</c:v>
                </c:pt>
                <c:pt idx="291">
                  <c:v>238.15792455891901</c:v>
                </c:pt>
                <c:pt idx="292">
                  <c:v>236.09389179347701</c:v>
                </c:pt>
                <c:pt idx="293">
                  <c:v>233.945376395594</c:v>
                </c:pt>
                <c:pt idx="294">
                  <c:v>234.44504553085699</c:v>
                </c:pt>
                <c:pt idx="295">
                  <c:v>238.13110536160099</c:v>
                </c:pt>
                <c:pt idx="296">
                  <c:v>243.90691190351001</c:v>
                </c:pt>
                <c:pt idx="297">
                  <c:v>247.926937116662</c:v>
                </c:pt>
                <c:pt idx="298">
                  <c:v>252.79839951649001</c:v>
                </c:pt>
                <c:pt idx="299">
                  <c:v>253.51947575581099</c:v>
                </c:pt>
                <c:pt idx="300">
                  <c:v>252.882678811414</c:v>
                </c:pt>
                <c:pt idx="301">
                  <c:v>250.508617379247</c:v>
                </c:pt>
                <c:pt idx="302">
                  <c:v>252.97862047533499</c:v>
                </c:pt>
                <c:pt idx="303">
                  <c:v>256.10694281629497</c:v>
                </c:pt>
                <c:pt idx="304">
                  <c:v>258.989130894683</c:v>
                </c:pt>
                <c:pt idx="305">
                  <c:v>261.98409110704301</c:v>
                </c:pt>
                <c:pt idx="306">
                  <c:v>265.59262017968302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E1-4738-AEF7-B06CE740265C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VW'!$L$6:$L$288</c:f>
              <c:numCache>
                <c:formatCode>[$-409]mmm\-yy;@</c:formatCode>
                <c:ptCount val="28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</c:numCache>
            </c:numRef>
          </c:xVal>
          <c:yVal>
            <c:numRef>
              <c:f>'U.S. EW &amp; VW'!$M$6:$M$288</c:f>
              <c:numCache>
                <c:formatCode>_(* #,##0_);_(* \(#,##0\);_(* "-"??_);_(@_)</c:formatCode>
                <c:ptCount val="283"/>
                <c:pt idx="0">
                  <c:v>78.473214577995506</c:v>
                </c:pt>
                <c:pt idx="1">
                  <c:v>78.154001398965505</c:v>
                </c:pt>
                <c:pt idx="2">
                  <c:v>77.999209410799907</c:v>
                </c:pt>
                <c:pt idx="3">
                  <c:v>78.833312682087097</c:v>
                </c:pt>
                <c:pt idx="4">
                  <c:v>79.931531625599405</c:v>
                </c:pt>
                <c:pt idx="5">
                  <c:v>81.036566188510605</c:v>
                </c:pt>
                <c:pt idx="6">
                  <c:v>80.782040609867707</c:v>
                </c:pt>
                <c:pt idx="7">
                  <c:v>79.953936061029694</c:v>
                </c:pt>
                <c:pt idx="8">
                  <c:v>79.573822159876102</c:v>
                </c:pt>
                <c:pt idx="9">
                  <c:v>80.540813356187797</c:v>
                </c:pt>
                <c:pt idx="10">
                  <c:v>82.537689346859906</c:v>
                </c:pt>
                <c:pt idx="11">
                  <c:v>84.005619659814499</c:v>
                </c:pt>
                <c:pt idx="12">
                  <c:v>84.393116830010797</c:v>
                </c:pt>
                <c:pt idx="13">
                  <c:v>83.863969824996502</c:v>
                </c:pt>
                <c:pt idx="14">
                  <c:v>83.962695436583004</c:v>
                </c:pt>
                <c:pt idx="15">
                  <c:v>85.026550629491894</c:v>
                </c:pt>
                <c:pt idx="16">
                  <c:v>86.693115659132005</c:v>
                </c:pt>
                <c:pt idx="17">
                  <c:v>88.075547940059394</c:v>
                </c:pt>
                <c:pt idx="18">
                  <c:v>88.702843539383295</c:v>
                </c:pt>
                <c:pt idx="19">
                  <c:v>88.695563730086207</c:v>
                </c:pt>
                <c:pt idx="20">
                  <c:v>88.916907418874601</c:v>
                </c:pt>
                <c:pt idx="21">
                  <c:v>89.387474308089907</c:v>
                </c:pt>
                <c:pt idx="22">
                  <c:v>90.578685248309</c:v>
                </c:pt>
                <c:pt idx="23">
                  <c:v>91.221214930876897</c:v>
                </c:pt>
                <c:pt idx="24">
                  <c:v>92.333613229817502</c:v>
                </c:pt>
                <c:pt idx="25">
                  <c:v>92.598922246089003</c:v>
                </c:pt>
                <c:pt idx="26">
                  <c:v>93.235555902126094</c:v>
                </c:pt>
                <c:pt idx="27">
                  <c:v>93.974613000266302</c:v>
                </c:pt>
                <c:pt idx="28">
                  <c:v>95.949818331994294</c:v>
                </c:pt>
                <c:pt idx="29">
                  <c:v>98.101492755824495</c:v>
                </c:pt>
                <c:pt idx="30">
                  <c:v>98.588600545627997</c:v>
                </c:pt>
                <c:pt idx="31">
                  <c:v>97.990885339143105</c:v>
                </c:pt>
                <c:pt idx="32">
                  <c:v>97.215517237404995</c:v>
                </c:pt>
                <c:pt idx="33">
                  <c:v>98.1476413355456</c:v>
                </c:pt>
                <c:pt idx="34">
                  <c:v>99.208593297293405</c:v>
                </c:pt>
                <c:pt idx="35">
                  <c:v>100</c:v>
                </c:pt>
                <c:pt idx="36">
                  <c:v>100.25928568402701</c:v>
                </c:pt>
                <c:pt idx="37">
                  <c:v>100.43336808862701</c:v>
                </c:pt>
                <c:pt idx="38">
                  <c:v>100.61782186026301</c:v>
                </c:pt>
                <c:pt idx="39">
                  <c:v>100.632136472017</c:v>
                </c:pt>
                <c:pt idx="40">
                  <c:v>100.94617219624701</c:v>
                </c:pt>
                <c:pt idx="41">
                  <c:v>102.141435287181</c:v>
                </c:pt>
                <c:pt idx="42">
                  <c:v>103.803309841638</c:v>
                </c:pt>
                <c:pt idx="43">
                  <c:v>105.786623511093</c:v>
                </c:pt>
                <c:pt idx="44">
                  <c:v>106.91820239323999</c:v>
                </c:pt>
                <c:pt idx="45">
                  <c:v>106.581025619646</c:v>
                </c:pt>
                <c:pt idx="46">
                  <c:v>105.39093670108301</c:v>
                </c:pt>
                <c:pt idx="47">
                  <c:v>104.14408157712001</c:v>
                </c:pt>
                <c:pt idx="48">
                  <c:v>104.58176927813</c:v>
                </c:pt>
                <c:pt idx="49">
                  <c:v>105.91793669571</c:v>
                </c:pt>
                <c:pt idx="50">
                  <c:v>107.77278570513</c:v>
                </c:pt>
                <c:pt idx="51">
                  <c:v>108.592352206122</c:v>
                </c:pt>
                <c:pt idx="52">
                  <c:v>109.193968354022</c:v>
                </c:pt>
                <c:pt idx="53">
                  <c:v>109.722933104029</c:v>
                </c:pt>
                <c:pt idx="54">
                  <c:v>110.793937664956</c:v>
                </c:pt>
                <c:pt idx="55">
                  <c:v>111.964069345846</c:v>
                </c:pt>
                <c:pt idx="56">
                  <c:v>113.377323511453</c:v>
                </c:pt>
                <c:pt idx="57">
                  <c:v>115.055187881688</c:v>
                </c:pt>
                <c:pt idx="58">
                  <c:v>116.822070209392</c:v>
                </c:pt>
                <c:pt idx="59">
                  <c:v>117.91472370327099</c:v>
                </c:pt>
                <c:pt idx="60">
                  <c:v>117.868580442507</c:v>
                </c:pt>
                <c:pt idx="61">
                  <c:v>117.69472010471399</c:v>
                </c:pt>
                <c:pt idx="62">
                  <c:v>118.527699837163</c:v>
                </c:pt>
                <c:pt idx="63">
                  <c:v>120.21306727872999</c:v>
                </c:pt>
                <c:pt idx="64">
                  <c:v>121.845658616058</c:v>
                </c:pt>
                <c:pt idx="65">
                  <c:v>122.815322825368</c:v>
                </c:pt>
                <c:pt idx="66">
                  <c:v>123.773975564734</c:v>
                </c:pt>
                <c:pt idx="67">
                  <c:v>124.90461731712701</c:v>
                </c:pt>
                <c:pt idx="68">
                  <c:v>126.36158602008101</c:v>
                </c:pt>
                <c:pt idx="69">
                  <c:v>127.31535861610899</c:v>
                </c:pt>
                <c:pt idx="70">
                  <c:v>127.859114468641</c:v>
                </c:pt>
                <c:pt idx="71">
                  <c:v>128.56752234747901</c:v>
                </c:pt>
                <c:pt idx="72">
                  <c:v>129.848747798278</c:v>
                </c:pt>
                <c:pt idx="73">
                  <c:v>132.33533641334</c:v>
                </c:pt>
                <c:pt idx="74">
                  <c:v>134.83134002275901</c:v>
                </c:pt>
                <c:pt idx="75">
                  <c:v>137.42225661100201</c:v>
                </c:pt>
                <c:pt idx="76">
                  <c:v>138.92725639859401</c:v>
                </c:pt>
                <c:pt idx="77">
                  <c:v>141.02003023303499</c:v>
                </c:pt>
                <c:pt idx="78">
                  <c:v>142.93494518665401</c:v>
                </c:pt>
                <c:pt idx="79">
                  <c:v>145.24589935570901</c:v>
                </c:pt>
                <c:pt idx="80">
                  <c:v>146.159825953065</c:v>
                </c:pt>
                <c:pt idx="81">
                  <c:v>145.69916028437001</c:v>
                </c:pt>
                <c:pt idx="82">
                  <c:v>145.27183366969001</c:v>
                </c:pt>
                <c:pt idx="83">
                  <c:v>146.364409132128</c:v>
                </c:pt>
                <c:pt idx="84">
                  <c:v>149.469557797687</c:v>
                </c:pt>
                <c:pt idx="85">
                  <c:v>153.30713135201199</c:v>
                </c:pt>
                <c:pt idx="86">
                  <c:v>156.83847289331899</c:v>
                </c:pt>
                <c:pt idx="87">
                  <c:v>159.284730132204</c:v>
                </c:pt>
                <c:pt idx="88">
                  <c:v>160.938948523298</c:v>
                </c:pt>
                <c:pt idx="89">
                  <c:v>162.34695179868601</c:v>
                </c:pt>
                <c:pt idx="90">
                  <c:v>163.89752706982199</c:v>
                </c:pt>
                <c:pt idx="91">
                  <c:v>166.141969430736</c:v>
                </c:pt>
                <c:pt idx="92">
                  <c:v>167.94976832618599</c:v>
                </c:pt>
                <c:pt idx="93">
                  <c:v>169.24631860948401</c:v>
                </c:pt>
                <c:pt idx="94">
                  <c:v>169.18226848801399</c:v>
                </c:pt>
                <c:pt idx="95">
                  <c:v>170.70437802838299</c:v>
                </c:pt>
                <c:pt idx="96">
                  <c:v>172.37862504891501</c:v>
                </c:pt>
                <c:pt idx="97">
                  <c:v>175.01994097260501</c:v>
                </c:pt>
                <c:pt idx="98">
                  <c:v>175.583649561203</c:v>
                </c:pt>
                <c:pt idx="99">
                  <c:v>176.79011825095901</c:v>
                </c:pt>
                <c:pt idx="100">
                  <c:v>177.39028937533499</c:v>
                </c:pt>
                <c:pt idx="101">
                  <c:v>179.2040762588</c:v>
                </c:pt>
                <c:pt idx="102">
                  <c:v>179.04417380951801</c:v>
                </c:pt>
                <c:pt idx="103">
                  <c:v>178.46350942713801</c:v>
                </c:pt>
                <c:pt idx="104">
                  <c:v>176.49596937200701</c:v>
                </c:pt>
                <c:pt idx="105">
                  <c:v>175.028603260631</c:v>
                </c:pt>
                <c:pt idx="106">
                  <c:v>175.101013349688</c:v>
                </c:pt>
                <c:pt idx="107">
                  <c:v>176.773685177468</c:v>
                </c:pt>
                <c:pt idx="108">
                  <c:v>179.88651968335799</c:v>
                </c:pt>
                <c:pt idx="109">
                  <c:v>182.267279688928</c:v>
                </c:pt>
                <c:pt idx="110">
                  <c:v>183.94287605160099</c:v>
                </c:pt>
                <c:pt idx="111">
                  <c:v>185.315094276304</c:v>
                </c:pt>
                <c:pt idx="112">
                  <c:v>185.35342742904101</c:v>
                </c:pt>
                <c:pt idx="113">
                  <c:v>186.44865949417601</c:v>
                </c:pt>
                <c:pt idx="114">
                  <c:v>186.42215877096399</c:v>
                </c:pt>
                <c:pt idx="115">
                  <c:v>187.56370641006899</c:v>
                </c:pt>
                <c:pt idx="116">
                  <c:v>185.72557930641401</c:v>
                </c:pt>
                <c:pt idx="117">
                  <c:v>182.321525607805</c:v>
                </c:pt>
                <c:pt idx="118">
                  <c:v>178.885233918935</c:v>
                </c:pt>
                <c:pt idx="119">
                  <c:v>178.30284802314199</c:v>
                </c:pt>
                <c:pt idx="120">
                  <c:v>180.06601936151901</c:v>
                </c:pt>
                <c:pt idx="121">
                  <c:v>180.57500357575299</c:v>
                </c:pt>
                <c:pt idx="122">
                  <c:v>178.74691629303899</c:v>
                </c:pt>
                <c:pt idx="123">
                  <c:v>175.69769114515299</c:v>
                </c:pt>
                <c:pt idx="124">
                  <c:v>173.68011749673599</c:v>
                </c:pt>
                <c:pt idx="125">
                  <c:v>173.232417165448</c:v>
                </c:pt>
                <c:pt idx="126">
                  <c:v>172.855333590203</c:v>
                </c:pt>
                <c:pt idx="127">
                  <c:v>172.23736952354901</c:v>
                </c:pt>
                <c:pt idx="128">
                  <c:v>168.731026723089</c:v>
                </c:pt>
                <c:pt idx="129">
                  <c:v>164.69331451632601</c:v>
                </c:pt>
                <c:pt idx="130">
                  <c:v>158.496514910255</c:v>
                </c:pt>
                <c:pt idx="131">
                  <c:v>155.53297004818</c:v>
                </c:pt>
                <c:pt idx="132">
                  <c:v>151.60185252402499</c:v>
                </c:pt>
                <c:pt idx="133">
                  <c:v>149.191038239759</c:v>
                </c:pt>
                <c:pt idx="134">
                  <c:v>144.58938034140701</c:v>
                </c:pt>
                <c:pt idx="135">
                  <c:v>141.46559726266901</c:v>
                </c:pt>
                <c:pt idx="136">
                  <c:v>139.54000695124299</c:v>
                </c:pt>
                <c:pt idx="137">
                  <c:v>139.880271098196</c:v>
                </c:pt>
                <c:pt idx="138">
                  <c:v>140.36485280525201</c:v>
                </c:pt>
                <c:pt idx="139">
                  <c:v>139.23771033995399</c:v>
                </c:pt>
                <c:pt idx="140">
                  <c:v>135.381463186037</c:v>
                </c:pt>
                <c:pt idx="141">
                  <c:v>130.85773475785899</c:v>
                </c:pt>
                <c:pt idx="142">
                  <c:v>129.02578862450801</c:v>
                </c:pt>
                <c:pt idx="143">
                  <c:v>129.67806754942299</c:v>
                </c:pt>
                <c:pt idx="144">
                  <c:v>131.68873340379099</c:v>
                </c:pt>
                <c:pt idx="145">
                  <c:v>132.69017406800299</c:v>
                </c:pt>
                <c:pt idx="146">
                  <c:v>131.918666272352</c:v>
                </c:pt>
                <c:pt idx="147">
                  <c:v>129.45867154422399</c:v>
                </c:pt>
                <c:pt idx="148">
                  <c:v>126.027950125582</c:v>
                </c:pt>
                <c:pt idx="149">
                  <c:v>124.160728696338</c:v>
                </c:pt>
                <c:pt idx="150">
                  <c:v>124.151885565405</c:v>
                </c:pt>
                <c:pt idx="151">
                  <c:v>125.143963580524</c:v>
                </c:pt>
                <c:pt idx="152">
                  <c:v>124.749245710607</c:v>
                </c:pt>
                <c:pt idx="153">
                  <c:v>123.53907688618401</c:v>
                </c:pt>
                <c:pt idx="154">
                  <c:v>122.57132110388</c:v>
                </c:pt>
                <c:pt idx="155">
                  <c:v>123.184220144721</c:v>
                </c:pt>
                <c:pt idx="156">
                  <c:v>122.65551294527</c:v>
                </c:pt>
                <c:pt idx="157">
                  <c:v>121.39150895820799</c:v>
                </c:pt>
                <c:pt idx="158">
                  <c:v>119.95670215243101</c:v>
                </c:pt>
                <c:pt idx="159">
                  <c:v>120.260318538928</c:v>
                </c:pt>
                <c:pt idx="160">
                  <c:v>120.838075209537</c:v>
                </c:pt>
                <c:pt idx="161">
                  <c:v>120.92495432445099</c:v>
                </c:pt>
                <c:pt idx="162">
                  <c:v>120.763848512634</c:v>
                </c:pt>
                <c:pt idx="163">
                  <c:v>121.75180679611</c:v>
                </c:pt>
                <c:pt idx="164">
                  <c:v>123.24224738589299</c:v>
                </c:pt>
                <c:pt idx="165">
                  <c:v>124.470385055101</c:v>
                </c:pt>
                <c:pt idx="166">
                  <c:v>124.400428673104</c:v>
                </c:pt>
                <c:pt idx="167">
                  <c:v>123.86915249280599</c:v>
                </c:pt>
                <c:pt idx="168">
                  <c:v>122.39013113773601</c:v>
                </c:pt>
                <c:pt idx="169">
                  <c:v>120.6646645806</c:v>
                </c:pt>
                <c:pt idx="170">
                  <c:v>120.69238893588</c:v>
                </c:pt>
                <c:pt idx="171">
                  <c:v>121.40900321308401</c:v>
                </c:pt>
                <c:pt idx="172">
                  <c:v>122.91243986635401</c:v>
                </c:pt>
                <c:pt idx="173">
                  <c:v>123.49129688154601</c:v>
                </c:pt>
                <c:pt idx="174">
                  <c:v>124.702965978675</c:v>
                </c:pt>
                <c:pt idx="175">
                  <c:v>125.808317061332</c:v>
                </c:pt>
                <c:pt idx="176">
                  <c:v>126.999195598581</c:v>
                </c:pt>
                <c:pt idx="177">
                  <c:v>128.60512863756301</c:v>
                </c:pt>
                <c:pt idx="178">
                  <c:v>129.812961079411</c:v>
                </c:pt>
                <c:pt idx="179">
                  <c:v>130.83438205620001</c:v>
                </c:pt>
                <c:pt idx="180">
                  <c:v>129.83901114425501</c:v>
                </c:pt>
                <c:pt idx="181">
                  <c:v>128.52997210809201</c:v>
                </c:pt>
                <c:pt idx="182">
                  <c:v>128.168471133634</c:v>
                </c:pt>
                <c:pt idx="183">
                  <c:v>130.031318672249</c:v>
                </c:pt>
                <c:pt idx="184">
                  <c:v>132.46238825888301</c:v>
                </c:pt>
                <c:pt idx="185">
                  <c:v>134.745319390708</c:v>
                </c:pt>
                <c:pt idx="186">
                  <c:v>136.00242860651201</c:v>
                </c:pt>
                <c:pt idx="187">
                  <c:v>136.97583262679299</c:v>
                </c:pt>
                <c:pt idx="188">
                  <c:v>137.731778835254</c:v>
                </c:pt>
                <c:pt idx="189">
                  <c:v>138.06120530403899</c:v>
                </c:pt>
                <c:pt idx="190">
                  <c:v>138.78113603580999</c:v>
                </c:pt>
                <c:pt idx="191">
                  <c:v>139.933707732252</c:v>
                </c:pt>
                <c:pt idx="192">
                  <c:v>142.286833923502</c:v>
                </c:pt>
                <c:pt idx="193">
                  <c:v>143.37918770428101</c:v>
                </c:pt>
                <c:pt idx="194">
                  <c:v>144.11989315869499</c:v>
                </c:pt>
                <c:pt idx="195">
                  <c:v>144.22744853832199</c:v>
                </c:pt>
                <c:pt idx="196">
                  <c:v>146.09498171714799</c:v>
                </c:pt>
                <c:pt idx="197">
                  <c:v>148.141570287506</c:v>
                </c:pt>
                <c:pt idx="198">
                  <c:v>150.85771691484399</c:v>
                </c:pt>
                <c:pt idx="199">
                  <c:v>152.367185153658</c:v>
                </c:pt>
                <c:pt idx="200">
                  <c:v>154.02963887524999</c:v>
                </c:pt>
                <c:pt idx="201">
                  <c:v>154.66546323734201</c:v>
                </c:pt>
                <c:pt idx="202">
                  <c:v>155.94091583321401</c:v>
                </c:pt>
                <c:pt idx="203">
                  <c:v>156.538517371701</c:v>
                </c:pt>
                <c:pt idx="204">
                  <c:v>158.08670722299399</c:v>
                </c:pt>
                <c:pt idx="205">
                  <c:v>158.32285895752</c:v>
                </c:pt>
                <c:pt idx="206">
                  <c:v>159.59464252295999</c:v>
                </c:pt>
                <c:pt idx="207">
                  <c:v>160.346601613063</c:v>
                </c:pt>
                <c:pt idx="208">
                  <c:v>162.830675369869</c:v>
                </c:pt>
                <c:pt idx="209">
                  <c:v>165.10495483526</c:v>
                </c:pt>
                <c:pt idx="210">
                  <c:v>167.54390242602301</c:v>
                </c:pt>
                <c:pt idx="211">
                  <c:v>168.54772522340201</c:v>
                </c:pt>
                <c:pt idx="212">
                  <c:v>168.34674622827299</c:v>
                </c:pt>
                <c:pt idx="213">
                  <c:v>167.265242357266</c:v>
                </c:pt>
                <c:pt idx="214">
                  <c:v>167.65078327646901</c:v>
                </c:pt>
                <c:pt idx="215">
                  <c:v>169.31754995719899</c:v>
                </c:pt>
                <c:pt idx="216">
                  <c:v>172.985870064062</c:v>
                </c:pt>
                <c:pt idx="217">
                  <c:v>174.737520349698</c:v>
                </c:pt>
                <c:pt idx="218">
                  <c:v>174.78876471586901</c:v>
                </c:pt>
                <c:pt idx="219">
                  <c:v>173.27634392266501</c:v>
                </c:pt>
                <c:pt idx="220">
                  <c:v>174.208157004415</c:v>
                </c:pt>
                <c:pt idx="221">
                  <c:v>176.40268469567599</c:v>
                </c:pt>
                <c:pt idx="222">
                  <c:v>180.451105811313</c:v>
                </c:pt>
                <c:pt idx="223">
                  <c:v>182.73364531656301</c:v>
                </c:pt>
                <c:pt idx="224">
                  <c:v>184.461426008904</c:v>
                </c:pt>
                <c:pt idx="225">
                  <c:v>183.993391254307</c:v>
                </c:pt>
                <c:pt idx="226">
                  <c:v>184.375628881164</c:v>
                </c:pt>
                <c:pt idx="227">
                  <c:v>185.706593390449</c:v>
                </c:pt>
                <c:pt idx="228">
                  <c:v>189.43336671604101</c:v>
                </c:pt>
                <c:pt idx="229">
                  <c:v>193.387691609488</c:v>
                </c:pt>
                <c:pt idx="230">
                  <c:v>195.69236296683499</c:v>
                </c:pt>
                <c:pt idx="231">
                  <c:v>197.24485114302001</c:v>
                </c:pt>
                <c:pt idx="232">
                  <c:v>200.074157033658</c:v>
                </c:pt>
                <c:pt idx="233">
                  <c:v>205.113829069182</c:v>
                </c:pt>
                <c:pt idx="234">
                  <c:v>208.70208557728401</c:v>
                </c:pt>
                <c:pt idx="235">
                  <c:v>209.535351871562</c:v>
                </c:pt>
                <c:pt idx="236">
                  <c:v>207.21922957967601</c:v>
                </c:pt>
                <c:pt idx="237">
                  <c:v>205.18322844918799</c:v>
                </c:pt>
                <c:pt idx="238">
                  <c:v>206.26839628337601</c:v>
                </c:pt>
                <c:pt idx="239">
                  <c:v>209.52176911693101</c:v>
                </c:pt>
                <c:pt idx="240">
                  <c:v>214.179152355447</c:v>
                </c:pt>
                <c:pt idx="241">
                  <c:v>214.18052596280199</c:v>
                </c:pt>
                <c:pt idx="242">
                  <c:v>211.72160872267301</c:v>
                </c:pt>
                <c:pt idx="243">
                  <c:v>210.116503685146</c:v>
                </c:pt>
                <c:pt idx="244">
                  <c:v>212.81424760437801</c:v>
                </c:pt>
                <c:pt idx="245">
                  <c:v>217.50492790434501</c:v>
                </c:pt>
                <c:pt idx="246" formatCode="_(* #,##0.0_);_(* \(#,##0.0\);_(* &quot;-&quot;??_);_(@_)">
                  <c:v>220.68595212040401</c:v>
                </c:pt>
                <c:pt idx="247">
                  <c:v>221.859494194197</c:v>
                </c:pt>
                <c:pt idx="248">
                  <c:v>220.64602473672599</c:v>
                </c:pt>
                <c:pt idx="249">
                  <c:v>221.54448845652601</c:v>
                </c:pt>
                <c:pt idx="250">
                  <c:v>223.42141192846299</c:v>
                </c:pt>
                <c:pt idx="251">
                  <c:v>225.63589311702</c:v>
                </c:pt>
                <c:pt idx="252">
                  <c:v>226.96028168403899</c:v>
                </c:pt>
                <c:pt idx="253">
                  <c:v>227.07323003236499</c:v>
                </c:pt>
                <c:pt idx="254">
                  <c:v>227.642463265857</c:v>
                </c:pt>
                <c:pt idx="255">
                  <c:v>227.60409856978401</c:v>
                </c:pt>
                <c:pt idx="256">
                  <c:v>229.403375433489</c:v>
                </c:pt>
                <c:pt idx="257">
                  <c:v>230.73848651628799</c:v>
                </c:pt>
                <c:pt idx="258">
                  <c:v>233.954714918376</c:v>
                </c:pt>
                <c:pt idx="259">
                  <c:v>238.09630695365601</c:v>
                </c:pt>
                <c:pt idx="260">
                  <c:v>239.65445565102999</c:v>
                </c:pt>
                <c:pt idx="261">
                  <c:v>238.44098145173399</c:v>
                </c:pt>
                <c:pt idx="262">
                  <c:v>236.12147163671801</c:v>
                </c:pt>
                <c:pt idx="263">
                  <c:v>236.077283621866</c:v>
                </c:pt>
                <c:pt idx="264">
                  <c:v>239.720661633351</c:v>
                </c:pt>
                <c:pt idx="265">
                  <c:v>244.77299112743501</c:v>
                </c:pt>
                <c:pt idx="266">
                  <c:v>246.513211601601</c:v>
                </c:pt>
                <c:pt idx="267">
                  <c:v>243.83169165791401</c:v>
                </c:pt>
                <c:pt idx="268">
                  <c:v>239.39520498427501</c:v>
                </c:pt>
                <c:pt idx="269">
                  <c:v>237.112811376606</c:v>
                </c:pt>
                <c:pt idx="270">
                  <c:v>238.08956084772001</c:v>
                </c:pt>
                <c:pt idx="271">
                  <c:v>242.283043191508</c:v>
                </c:pt>
                <c:pt idx="272">
                  <c:v>248.02921637808399</c:v>
                </c:pt>
                <c:pt idx="273">
                  <c:v>254.26102018149101</c:v>
                </c:pt>
                <c:pt idx="274">
                  <c:v>257.61398757170599</c:v>
                </c:pt>
                <c:pt idx="275">
                  <c:v>257.96153989220301</c:v>
                </c:pt>
                <c:pt idx="276">
                  <c:v>256.82665273401699</c:v>
                </c:pt>
                <c:pt idx="277">
                  <c:v>256.45636977795101</c:v>
                </c:pt>
                <c:pt idx="278">
                  <c:v>259.98613820836601</c:v>
                </c:pt>
                <c:pt idx="279">
                  <c:v>264.33861792694699</c:v>
                </c:pt>
                <c:pt idx="280">
                  <c:v>268.849194290372</c:v>
                </c:pt>
                <c:pt idx="281">
                  <c:v>272.04265273371101</c:v>
                </c:pt>
                <c:pt idx="282">
                  <c:v>274.27584499027301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E1-4738-AEF7-B06CE7402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440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RegionalPropertyType!$S$6:$S$91</c:f>
              <c:numCache>
                <c:formatCode>0</c:formatCode>
                <c:ptCount val="86"/>
                <c:pt idx="0">
                  <c:v>90.906606287285598</c:v>
                </c:pt>
                <c:pt idx="1">
                  <c:v>97.903610834357494</c:v>
                </c:pt>
                <c:pt idx="2">
                  <c:v>100.86482554393</c:v>
                </c:pt>
                <c:pt idx="3">
                  <c:v>100</c:v>
                </c:pt>
                <c:pt idx="4">
                  <c:v>101.882657131353</c:v>
                </c:pt>
                <c:pt idx="5">
                  <c:v>101.955038249205</c:v>
                </c:pt>
                <c:pt idx="6">
                  <c:v>99.507946508950795</c:v>
                </c:pt>
                <c:pt idx="7">
                  <c:v>100.93729403429001</c:v>
                </c:pt>
                <c:pt idx="8">
                  <c:v>106.076636675008</c:v>
                </c:pt>
                <c:pt idx="9">
                  <c:v>110.711438431267</c:v>
                </c:pt>
                <c:pt idx="10">
                  <c:v>112.92770346284701</c:v>
                </c:pt>
                <c:pt idx="11">
                  <c:v>114.130365122922</c:v>
                </c:pt>
                <c:pt idx="12">
                  <c:v>116.402682916937</c:v>
                </c:pt>
                <c:pt idx="13">
                  <c:v>118.814117002844</c:v>
                </c:pt>
                <c:pt idx="14">
                  <c:v>121.841346381698</c:v>
                </c:pt>
                <c:pt idx="15">
                  <c:v>124.88712110338</c:v>
                </c:pt>
                <c:pt idx="16">
                  <c:v>125.79049097666299</c:v>
                </c:pt>
                <c:pt idx="17">
                  <c:v>125.98940429173</c:v>
                </c:pt>
                <c:pt idx="18">
                  <c:v>132.22915448680899</c:v>
                </c:pt>
                <c:pt idx="19">
                  <c:v>142.042011519499</c:v>
                </c:pt>
                <c:pt idx="20">
                  <c:v>149.57761297221799</c:v>
                </c:pt>
                <c:pt idx="21">
                  <c:v>156.56288649821201</c:v>
                </c:pt>
                <c:pt idx="22">
                  <c:v>158.32513951889399</c:v>
                </c:pt>
                <c:pt idx="23">
                  <c:v>158.591805423891</c:v>
                </c:pt>
                <c:pt idx="24">
                  <c:v>162.99944040656499</c:v>
                </c:pt>
                <c:pt idx="25">
                  <c:v>167.92543860328399</c:v>
                </c:pt>
                <c:pt idx="26">
                  <c:v>170.28405716413201</c:v>
                </c:pt>
                <c:pt idx="27">
                  <c:v>172.27640482394</c:v>
                </c:pt>
                <c:pt idx="28">
                  <c:v>175.62593846536399</c:v>
                </c:pt>
                <c:pt idx="29">
                  <c:v>176.518389880439</c:v>
                </c:pt>
                <c:pt idx="30">
                  <c:v>171.07657989268699</c:v>
                </c:pt>
                <c:pt idx="31">
                  <c:v>166.87344747812099</c:v>
                </c:pt>
                <c:pt idx="32">
                  <c:v>169.48271210959001</c:v>
                </c:pt>
                <c:pt idx="33">
                  <c:v>172.99520434041099</c:v>
                </c:pt>
                <c:pt idx="34">
                  <c:v>165.45250920517501</c:v>
                </c:pt>
                <c:pt idx="35">
                  <c:v>152.627295542692</c:v>
                </c:pt>
                <c:pt idx="36">
                  <c:v>142.84453097575599</c:v>
                </c:pt>
                <c:pt idx="37">
                  <c:v>135.407526582207</c:v>
                </c:pt>
                <c:pt idx="38">
                  <c:v>134.42897845892401</c:v>
                </c:pt>
                <c:pt idx="39">
                  <c:v>135.63421481588901</c:v>
                </c:pt>
                <c:pt idx="40">
                  <c:v>131.58491258916001</c:v>
                </c:pt>
                <c:pt idx="41">
                  <c:v>125.564538062995</c:v>
                </c:pt>
                <c:pt idx="42">
                  <c:v>125.74055979071299</c:v>
                </c:pt>
                <c:pt idx="43">
                  <c:v>127.567022976435</c:v>
                </c:pt>
                <c:pt idx="44">
                  <c:v>127.400535531386</c:v>
                </c:pt>
                <c:pt idx="45">
                  <c:v>129.51412103276499</c:v>
                </c:pt>
                <c:pt idx="46">
                  <c:v>133.04305830426901</c:v>
                </c:pt>
                <c:pt idx="47">
                  <c:v>134.620575539984</c:v>
                </c:pt>
                <c:pt idx="48">
                  <c:v>133.64532147267701</c:v>
                </c:pt>
                <c:pt idx="49">
                  <c:v>134.205433455297</c:v>
                </c:pt>
                <c:pt idx="50">
                  <c:v>136.42974414941199</c:v>
                </c:pt>
                <c:pt idx="51">
                  <c:v>137.73084590278799</c:v>
                </c:pt>
                <c:pt idx="52">
                  <c:v>137.75281610699</c:v>
                </c:pt>
                <c:pt idx="53">
                  <c:v>134.821536032963</c:v>
                </c:pt>
                <c:pt idx="54">
                  <c:v>136.864249143862</c:v>
                </c:pt>
                <c:pt idx="55">
                  <c:v>144.50904065612701</c:v>
                </c:pt>
                <c:pt idx="56">
                  <c:v>149.617388126463</c:v>
                </c:pt>
                <c:pt idx="57">
                  <c:v>154.11451658114001</c:v>
                </c:pt>
                <c:pt idx="58">
                  <c:v>156.00622568272101</c:v>
                </c:pt>
                <c:pt idx="59">
                  <c:v>156.46983198257701</c:v>
                </c:pt>
                <c:pt idx="60">
                  <c:v>159.47840707889799</c:v>
                </c:pt>
                <c:pt idx="61">
                  <c:v>160.49156233349501</c:v>
                </c:pt>
                <c:pt idx="62">
                  <c:v>156.190660948317</c:v>
                </c:pt>
                <c:pt idx="63">
                  <c:v>154.74297962885001</c:v>
                </c:pt>
                <c:pt idx="64">
                  <c:v>161.189434953188</c:v>
                </c:pt>
                <c:pt idx="65">
                  <c:v>170.03912243713901</c:v>
                </c:pt>
                <c:pt idx="66">
                  <c:v>176.83169909911601</c:v>
                </c:pt>
                <c:pt idx="67">
                  <c:v>180.902458807139</c:v>
                </c:pt>
                <c:pt idx="68">
                  <c:v>184.02264739374399</c:v>
                </c:pt>
                <c:pt idx="69">
                  <c:v>186.33503826168899</c:v>
                </c:pt>
                <c:pt idx="70">
                  <c:v>186.692584278623</c:v>
                </c:pt>
                <c:pt idx="71">
                  <c:v>188.447510511063</c:v>
                </c:pt>
                <c:pt idx="72">
                  <c:v>192.57311346206501</c:v>
                </c:pt>
                <c:pt idx="73">
                  <c:v>195.680109521378</c:v>
                </c:pt>
                <c:pt idx="74">
                  <c:v>201.432372250241</c:v>
                </c:pt>
                <c:pt idx="75">
                  <c:v>206.04465448589301</c:v>
                </c:pt>
                <c:pt idx="76">
                  <c:v>204.71935824631899</c:v>
                </c:pt>
                <c:pt idx="77">
                  <c:v>204.570244776252</c:v>
                </c:pt>
                <c:pt idx="78">
                  <c:v>207.22729096791701</c:v>
                </c:pt>
                <c:pt idx="79">
                  <c:v>210.94149835742201</c:v>
                </c:pt>
                <c:pt idx="80">
                  <c:v>214.60884967689901</c:v>
                </c:pt>
                <c:pt idx="81">
                  <c:v>217.535114513373</c:v>
                </c:pt>
                <c:pt idx="82">
                  <c:v>219.74655633378899</c:v>
                </c:pt>
                <c:pt idx="83">
                  <c:v>219.42860484518701</c:v>
                </c:pt>
                <c:pt idx="84">
                  <c:v>211.041524604659</c:v>
                </c:pt>
                <c:pt idx="85">
                  <c:v>207.00589083990999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E6-44C9-842A-2BC6A0B6FFCD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RegionalPropertyType!$T$6:$T$91</c:f>
              <c:numCache>
                <c:formatCode>0</c:formatCode>
                <c:ptCount val="86"/>
                <c:pt idx="0">
                  <c:v>97.421955348174507</c:v>
                </c:pt>
                <c:pt idx="1">
                  <c:v>101.203804756568</c:v>
                </c:pt>
                <c:pt idx="2">
                  <c:v>100.027745904632</c:v>
                </c:pt>
                <c:pt idx="3">
                  <c:v>100</c:v>
                </c:pt>
                <c:pt idx="4">
                  <c:v>106.30920884565499</c:v>
                </c:pt>
                <c:pt idx="5">
                  <c:v>107.54919708297101</c:v>
                </c:pt>
                <c:pt idx="6">
                  <c:v>100.873335252139</c:v>
                </c:pt>
                <c:pt idx="7">
                  <c:v>98.996151120367202</c:v>
                </c:pt>
                <c:pt idx="8">
                  <c:v>104.008665142824</c:v>
                </c:pt>
                <c:pt idx="9">
                  <c:v>111.511237509491</c:v>
                </c:pt>
                <c:pt idx="10">
                  <c:v>114.37952265169299</c:v>
                </c:pt>
                <c:pt idx="11">
                  <c:v>112.619263928601</c:v>
                </c:pt>
                <c:pt idx="12">
                  <c:v>115.12523167618301</c:v>
                </c:pt>
                <c:pt idx="13">
                  <c:v>119.252003319824</c:v>
                </c:pt>
                <c:pt idx="14">
                  <c:v>122.205337821173</c:v>
                </c:pt>
                <c:pt idx="15">
                  <c:v>127.595545544041</c:v>
                </c:pt>
                <c:pt idx="16">
                  <c:v>137.61164268053801</c:v>
                </c:pt>
                <c:pt idx="17">
                  <c:v>145.42005743215501</c:v>
                </c:pt>
                <c:pt idx="18">
                  <c:v>145.79309585246099</c:v>
                </c:pt>
                <c:pt idx="19">
                  <c:v>148.062656176579</c:v>
                </c:pt>
                <c:pt idx="20">
                  <c:v>155.03837845566801</c:v>
                </c:pt>
                <c:pt idx="21">
                  <c:v>160.41521350379301</c:v>
                </c:pt>
                <c:pt idx="22">
                  <c:v>162.33496630323799</c:v>
                </c:pt>
                <c:pt idx="23">
                  <c:v>163.93188749733201</c:v>
                </c:pt>
                <c:pt idx="24">
                  <c:v>166.220765029879</c:v>
                </c:pt>
                <c:pt idx="25">
                  <c:v>167.36819203827099</c:v>
                </c:pt>
                <c:pt idx="26">
                  <c:v>171.41371126772901</c:v>
                </c:pt>
                <c:pt idx="27">
                  <c:v>178.845210047612</c:v>
                </c:pt>
                <c:pt idx="28">
                  <c:v>183.78814829317699</c:v>
                </c:pt>
                <c:pt idx="29">
                  <c:v>185.977012138193</c:v>
                </c:pt>
                <c:pt idx="30">
                  <c:v>188.102192145099</c:v>
                </c:pt>
                <c:pt idx="31">
                  <c:v>188.11395233278</c:v>
                </c:pt>
                <c:pt idx="32">
                  <c:v>183.35999719537901</c:v>
                </c:pt>
                <c:pt idx="33">
                  <c:v>180.234356623183</c:v>
                </c:pt>
                <c:pt idx="34">
                  <c:v>183.30804258604499</c:v>
                </c:pt>
                <c:pt idx="35">
                  <c:v>181.04850122558699</c:v>
                </c:pt>
                <c:pt idx="36">
                  <c:v>167.328832348362</c:v>
                </c:pt>
                <c:pt idx="37">
                  <c:v>157.894194885621</c:v>
                </c:pt>
                <c:pt idx="38">
                  <c:v>155.44322926673499</c:v>
                </c:pt>
                <c:pt idx="39">
                  <c:v>152.13611813501299</c:v>
                </c:pt>
                <c:pt idx="40">
                  <c:v>149.85349570937299</c:v>
                </c:pt>
                <c:pt idx="41">
                  <c:v>150.95816785198301</c:v>
                </c:pt>
                <c:pt idx="42">
                  <c:v>151.46784880842199</c:v>
                </c:pt>
                <c:pt idx="43">
                  <c:v>149.62343300340399</c:v>
                </c:pt>
                <c:pt idx="44">
                  <c:v>149.35238611900701</c:v>
                </c:pt>
                <c:pt idx="45">
                  <c:v>150.22490697031299</c:v>
                </c:pt>
                <c:pt idx="46">
                  <c:v>149.703087610648</c:v>
                </c:pt>
                <c:pt idx="47">
                  <c:v>148.601658153827</c:v>
                </c:pt>
                <c:pt idx="48">
                  <c:v>146.23370265353901</c:v>
                </c:pt>
                <c:pt idx="49">
                  <c:v>146.13930048881701</c:v>
                </c:pt>
                <c:pt idx="50">
                  <c:v>148.891566479581</c:v>
                </c:pt>
                <c:pt idx="51">
                  <c:v>150.514359647459</c:v>
                </c:pt>
                <c:pt idx="52">
                  <c:v>152.35680715657199</c:v>
                </c:pt>
                <c:pt idx="53">
                  <c:v>152.844410760241</c:v>
                </c:pt>
                <c:pt idx="54">
                  <c:v>152.983641762139</c:v>
                </c:pt>
                <c:pt idx="55">
                  <c:v>155.15746390697001</c:v>
                </c:pt>
                <c:pt idx="56">
                  <c:v>158.183751393911</c:v>
                </c:pt>
                <c:pt idx="57">
                  <c:v>161.34155859030599</c:v>
                </c:pt>
                <c:pt idx="58">
                  <c:v>169.24570534287599</c:v>
                </c:pt>
                <c:pt idx="59">
                  <c:v>178.61595189701501</c:v>
                </c:pt>
                <c:pt idx="60">
                  <c:v>183.61965932178299</c:v>
                </c:pt>
                <c:pt idx="61">
                  <c:v>184.98227929050401</c:v>
                </c:pt>
                <c:pt idx="62">
                  <c:v>181.370556060691</c:v>
                </c:pt>
                <c:pt idx="63">
                  <c:v>180.04090963594999</c:v>
                </c:pt>
                <c:pt idx="64">
                  <c:v>186.013660548372</c:v>
                </c:pt>
                <c:pt idx="65">
                  <c:v>194.676261887891</c:v>
                </c:pt>
                <c:pt idx="66">
                  <c:v>201.103759589128</c:v>
                </c:pt>
                <c:pt idx="67">
                  <c:v>206.887578353897</c:v>
                </c:pt>
                <c:pt idx="68">
                  <c:v>215.522476664587</c:v>
                </c:pt>
                <c:pt idx="69">
                  <c:v>225.006657059254</c:v>
                </c:pt>
                <c:pt idx="70">
                  <c:v>227.359436468647</c:v>
                </c:pt>
                <c:pt idx="71">
                  <c:v>227.793846499804</c:v>
                </c:pt>
                <c:pt idx="72">
                  <c:v>235.57826026227801</c:v>
                </c:pt>
                <c:pt idx="73">
                  <c:v>243.408929260539</c:v>
                </c:pt>
                <c:pt idx="74">
                  <c:v>253.367557333066</c:v>
                </c:pt>
                <c:pt idx="75">
                  <c:v>265.99985608659</c:v>
                </c:pt>
                <c:pt idx="76">
                  <c:v>274.11247588158801</c:v>
                </c:pt>
                <c:pt idx="77">
                  <c:v>279.01655797034698</c:v>
                </c:pt>
                <c:pt idx="78">
                  <c:v>276.26002552834399</c:v>
                </c:pt>
                <c:pt idx="79">
                  <c:v>274.702430793433</c:v>
                </c:pt>
                <c:pt idx="80">
                  <c:v>289.01861900853999</c:v>
                </c:pt>
                <c:pt idx="81">
                  <c:v>307.66067043473998</c:v>
                </c:pt>
                <c:pt idx="82">
                  <c:v>317.51726569094899</c:v>
                </c:pt>
                <c:pt idx="83">
                  <c:v>321.81037240050699</c:v>
                </c:pt>
                <c:pt idx="84">
                  <c:v>323.31640136819999</c:v>
                </c:pt>
                <c:pt idx="85">
                  <c:v>329.97600637471902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E6-44C9-842A-2BC6A0B6FFCD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RegionalPropertyType!$U$6:$U$91</c:f>
              <c:numCache>
                <c:formatCode>0</c:formatCode>
                <c:ptCount val="86"/>
                <c:pt idx="0">
                  <c:v>94.050499788658499</c:v>
                </c:pt>
                <c:pt idx="1">
                  <c:v>99.020233286105494</c:v>
                </c:pt>
                <c:pt idx="2">
                  <c:v>100.191055039937</c:v>
                </c:pt>
                <c:pt idx="3">
                  <c:v>100</c:v>
                </c:pt>
                <c:pt idx="4">
                  <c:v>103.85045961233401</c:v>
                </c:pt>
                <c:pt idx="5">
                  <c:v>106.54363361596199</c:v>
                </c:pt>
                <c:pt idx="6">
                  <c:v>105.586504173942</c:v>
                </c:pt>
                <c:pt idx="7">
                  <c:v>106.217388231097</c:v>
                </c:pt>
                <c:pt idx="8">
                  <c:v>110.002806278327</c:v>
                </c:pt>
                <c:pt idx="9">
                  <c:v>114.120847605303</c:v>
                </c:pt>
                <c:pt idx="10">
                  <c:v>118.241225909242</c:v>
                </c:pt>
                <c:pt idx="11">
                  <c:v>121.83062898647199</c:v>
                </c:pt>
                <c:pt idx="12">
                  <c:v>125.161193279195</c:v>
                </c:pt>
                <c:pt idx="13">
                  <c:v>130.845868031262</c:v>
                </c:pt>
                <c:pt idx="14">
                  <c:v>137.70036065598401</c:v>
                </c:pt>
                <c:pt idx="15">
                  <c:v>142.697435237679</c:v>
                </c:pt>
                <c:pt idx="16">
                  <c:v>147.59355934452</c:v>
                </c:pt>
                <c:pt idx="17">
                  <c:v>151.844524332894</c:v>
                </c:pt>
                <c:pt idx="18">
                  <c:v>156.87131883271999</c:v>
                </c:pt>
                <c:pt idx="19">
                  <c:v>164.70853721847499</c:v>
                </c:pt>
                <c:pt idx="20">
                  <c:v>175.325475226875</c:v>
                </c:pt>
                <c:pt idx="21">
                  <c:v>186.13260614339501</c:v>
                </c:pt>
                <c:pt idx="22">
                  <c:v>189.568301531895</c:v>
                </c:pt>
                <c:pt idx="23">
                  <c:v>191.84955038996199</c:v>
                </c:pt>
                <c:pt idx="24">
                  <c:v>198.37070894655201</c:v>
                </c:pt>
                <c:pt idx="25">
                  <c:v>204.49769525955699</c:v>
                </c:pt>
                <c:pt idx="26">
                  <c:v>203.91183483268799</c:v>
                </c:pt>
                <c:pt idx="27">
                  <c:v>202.67837337760901</c:v>
                </c:pt>
                <c:pt idx="28">
                  <c:v>209.156933486154</c:v>
                </c:pt>
                <c:pt idx="29">
                  <c:v>213.71387757708999</c:v>
                </c:pt>
                <c:pt idx="30">
                  <c:v>209.79505625519801</c:v>
                </c:pt>
                <c:pt idx="31">
                  <c:v>207.00544817764199</c:v>
                </c:pt>
                <c:pt idx="32">
                  <c:v>207.117491391915</c:v>
                </c:pt>
                <c:pt idx="33">
                  <c:v>204.28988450704</c:v>
                </c:pt>
                <c:pt idx="34">
                  <c:v>197.09386833296901</c:v>
                </c:pt>
                <c:pt idx="35">
                  <c:v>191.083781315062</c:v>
                </c:pt>
                <c:pt idx="36">
                  <c:v>188.46588890765099</c:v>
                </c:pt>
                <c:pt idx="37">
                  <c:v>186.38965460485801</c:v>
                </c:pt>
                <c:pt idx="38">
                  <c:v>185.02573875110099</c:v>
                </c:pt>
                <c:pt idx="39">
                  <c:v>182.09911335576899</c:v>
                </c:pt>
                <c:pt idx="40">
                  <c:v>175.54389595241699</c:v>
                </c:pt>
                <c:pt idx="41">
                  <c:v>168.168606515303</c:v>
                </c:pt>
                <c:pt idx="42">
                  <c:v>170.377103136502</c:v>
                </c:pt>
                <c:pt idx="43">
                  <c:v>176.09693494045101</c:v>
                </c:pt>
                <c:pt idx="44">
                  <c:v>173.628721086952</c:v>
                </c:pt>
                <c:pt idx="45">
                  <c:v>169.68746897646199</c:v>
                </c:pt>
                <c:pt idx="46">
                  <c:v>172.039073769059</c:v>
                </c:pt>
                <c:pt idx="47">
                  <c:v>175.95085262327299</c:v>
                </c:pt>
                <c:pt idx="48">
                  <c:v>175.742993973155</c:v>
                </c:pt>
                <c:pt idx="49">
                  <c:v>174.117949630895</c:v>
                </c:pt>
                <c:pt idx="50">
                  <c:v>176.03791278707001</c:v>
                </c:pt>
                <c:pt idx="51">
                  <c:v>180.68123621730399</c:v>
                </c:pt>
                <c:pt idx="52">
                  <c:v>184.83503519485299</c:v>
                </c:pt>
                <c:pt idx="53">
                  <c:v>191.00346043174599</c:v>
                </c:pt>
                <c:pt idx="54">
                  <c:v>194.530243419323</c:v>
                </c:pt>
                <c:pt idx="55">
                  <c:v>194.48515639506701</c:v>
                </c:pt>
                <c:pt idx="56">
                  <c:v>197.824158040193</c:v>
                </c:pt>
                <c:pt idx="57">
                  <c:v>204.77259352998101</c:v>
                </c:pt>
                <c:pt idx="58">
                  <c:v>214.2067468875</c:v>
                </c:pt>
                <c:pt idx="59">
                  <c:v>221.82354707162</c:v>
                </c:pt>
                <c:pt idx="60">
                  <c:v>223.12908960435999</c:v>
                </c:pt>
                <c:pt idx="61">
                  <c:v>223.14047078900899</c:v>
                </c:pt>
                <c:pt idx="62">
                  <c:v>227.862627666836</c:v>
                </c:pt>
                <c:pt idx="63">
                  <c:v>232.04566514302999</c:v>
                </c:pt>
                <c:pt idx="64">
                  <c:v>232.61019201295099</c:v>
                </c:pt>
                <c:pt idx="65">
                  <c:v>237.21095136062101</c:v>
                </c:pt>
                <c:pt idx="66">
                  <c:v>246.24127085319901</c:v>
                </c:pt>
                <c:pt idx="67">
                  <c:v>254.54586039721801</c:v>
                </c:pt>
                <c:pt idx="68">
                  <c:v>265.090380120281</c:v>
                </c:pt>
                <c:pt idx="69">
                  <c:v>278.91296367714602</c:v>
                </c:pt>
                <c:pt idx="70">
                  <c:v>287.52478747311801</c:v>
                </c:pt>
                <c:pt idx="71">
                  <c:v>289.19322367559101</c:v>
                </c:pt>
                <c:pt idx="72">
                  <c:v>283.36039490940198</c:v>
                </c:pt>
                <c:pt idx="73">
                  <c:v>272.39134325617903</c:v>
                </c:pt>
                <c:pt idx="74">
                  <c:v>277.21163638226199</c:v>
                </c:pt>
                <c:pt idx="75">
                  <c:v>290.91254123919799</c:v>
                </c:pt>
                <c:pt idx="76">
                  <c:v>292.70743493659</c:v>
                </c:pt>
                <c:pt idx="77">
                  <c:v>293.20340452859898</c:v>
                </c:pt>
                <c:pt idx="78">
                  <c:v>293.24531017058598</c:v>
                </c:pt>
                <c:pt idx="79">
                  <c:v>289.49890176951601</c:v>
                </c:pt>
                <c:pt idx="80">
                  <c:v>287.63864097842799</c:v>
                </c:pt>
                <c:pt idx="81">
                  <c:v>288.87212552019099</c:v>
                </c:pt>
                <c:pt idx="82">
                  <c:v>289.13002380287099</c:v>
                </c:pt>
                <c:pt idx="83">
                  <c:v>291.80840672386501</c:v>
                </c:pt>
                <c:pt idx="84">
                  <c:v>299.18913626277299</c:v>
                </c:pt>
                <c:pt idx="85">
                  <c:v>304.04456496862798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E6-44C9-842A-2BC6A0B6FFCD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RegionalPropertyType!$V$6:$V$91</c:f>
              <c:numCache>
                <c:formatCode>0</c:formatCode>
                <c:ptCount val="86"/>
                <c:pt idx="0">
                  <c:v>97.524952109834103</c:v>
                </c:pt>
                <c:pt idx="1">
                  <c:v>98.189955330079798</c:v>
                </c:pt>
                <c:pt idx="2">
                  <c:v>97.820428320485803</c:v>
                </c:pt>
                <c:pt idx="3">
                  <c:v>100</c:v>
                </c:pt>
                <c:pt idx="4">
                  <c:v>103.661254451359</c:v>
                </c:pt>
                <c:pt idx="5">
                  <c:v>106.67796756910801</c:v>
                </c:pt>
                <c:pt idx="6">
                  <c:v>112.0572899037</c:v>
                </c:pt>
                <c:pt idx="7">
                  <c:v>118.96894588074601</c:v>
                </c:pt>
                <c:pt idx="8">
                  <c:v>123.71686816740601</c:v>
                </c:pt>
                <c:pt idx="9">
                  <c:v>125.58849617514799</c:v>
                </c:pt>
                <c:pt idx="10">
                  <c:v>130.56208604781699</c:v>
                </c:pt>
                <c:pt idx="11">
                  <c:v>141.59774887665199</c:v>
                </c:pt>
                <c:pt idx="12">
                  <c:v>151.063425729161</c:v>
                </c:pt>
                <c:pt idx="13">
                  <c:v>157.53991082255999</c:v>
                </c:pt>
                <c:pt idx="14">
                  <c:v>163.32574821404</c:v>
                </c:pt>
                <c:pt idx="15">
                  <c:v>168.861617335593</c:v>
                </c:pt>
                <c:pt idx="16">
                  <c:v>175.78124904633199</c:v>
                </c:pt>
                <c:pt idx="17">
                  <c:v>184.91279152313399</c:v>
                </c:pt>
                <c:pt idx="18">
                  <c:v>189.36929467981599</c:v>
                </c:pt>
                <c:pt idx="19">
                  <c:v>192.803756109566</c:v>
                </c:pt>
                <c:pt idx="20">
                  <c:v>204.71184915396</c:v>
                </c:pt>
                <c:pt idx="21">
                  <c:v>217.193831210745</c:v>
                </c:pt>
                <c:pt idx="22">
                  <c:v>220.919531023475</c:v>
                </c:pt>
                <c:pt idx="23">
                  <c:v>223.19302413191701</c:v>
                </c:pt>
                <c:pt idx="24">
                  <c:v>226.655816128233</c:v>
                </c:pt>
                <c:pt idx="25">
                  <c:v>225.887325389057</c:v>
                </c:pt>
                <c:pt idx="26">
                  <c:v>221.98104207146599</c:v>
                </c:pt>
                <c:pt idx="27">
                  <c:v>224.000178479792</c:v>
                </c:pt>
                <c:pt idx="28">
                  <c:v>237.331571277546</c:v>
                </c:pt>
                <c:pt idx="29">
                  <c:v>250.418452377812</c:v>
                </c:pt>
                <c:pt idx="30">
                  <c:v>246.244090589195</c:v>
                </c:pt>
                <c:pt idx="31">
                  <c:v>237.87821796614901</c:v>
                </c:pt>
                <c:pt idx="32">
                  <c:v>239.33413718832799</c:v>
                </c:pt>
                <c:pt idx="33">
                  <c:v>239.33082872619499</c:v>
                </c:pt>
                <c:pt idx="34">
                  <c:v>229.832700323453</c:v>
                </c:pt>
                <c:pt idx="35">
                  <c:v>221.390297274624</c:v>
                </c:pt>
                <c:pt idx="36">
                  <c:v>215.104334190918</c:v>
                </c:pt>
                <c:pt idx="37">
                  <c:v>209.037667234808</c:v>
                </c:pt>
                <c:pt idx="38">
                  <c:v>205.79232612279</c:v>
                </c:pt>
                <c:pt idx="39">
                  <c:v>202.51234769167701</c:v>
                </c:pt>
                <c:pt idx="40">
                  <c:v>201.033653246955</c:v>
                </c:pt>
                <c:pt idx="41">
                  <c:v>199.22138698335101</c:v>
                </c:pt>
                <c:pt idx="42">
                  <c:v>201.231090864278</c:v>
                </c:pt>
                <c:pt idx="43">
                  <c:v>207.9630012957</c:v>
                </c:pt>
                <c:pt idx="44">
                  <c:v>212.44825300914499</c:v>
                </c:pt>
                <c:pt idx="45">
                  <c:v>216.11150432065801</c:v>
                </c:pt>
                <c:pt idx="46">
                  <c:v>222.601347332497</c:v>
                </c:pt>
                <c:pt idx="47">
                  <c:v>226.773847164915</c:v>
                </c:pt>
                <c:pt idx="48">
                  <c:v>226.37543179488799</c:v>
                </c:pt>
                <c:pt idx="49">
                  <c:v>227.33451818648399</c:v>
                </c:pt>
                <c:pt idx="50">
                  <c:v>235.984119237512</c:v>
                </c:pt>
                <c:pt idx="51">
                  <c:v>245.60823300388699</c:v>
                </c:pt>
                <c:pt idx="52">
                  <c:v>249.51244751442599</c:v>
                </c:pt>
                <c:pt idx="53">
                  <c:v>254.079471942678</c:v>
                </c:pt>
                <c:pt idx="54">
                  <c:v>262.33435134475098</c:v>
                </c:pt>
                <c:pt idx="55">
                  <c:v>272.43655751190403</c:v>
                </c:pt>
                <c:pt idx="56">
                  <c:v>285.50469131864998</c:v>
                </c:pt>
                <c:pt idx="57">
                  <c:v>302.201143851165</c:v>
                </c:pt>
                <c:pt idx="58">
                  <c:v>315.62370227167497</c:v>
                </c:pt>
                <c:pt idx="59">
                  <c:v>324.53235109409297</c:v>
                </c:pt>
                <c:pt idx="60">
                  <c:v>335.67818846429799</c:v>
                </c:pt>
                <c:pt idx="61">
                  <c:v>348.27330737186799</c:v>
                </c:pt>
                <c:pt idx="62">
                  <c:v>352.35436959830099</c:v>
                </c:pt>
                <c:pt idx="63">
                  <c:v>354.92757262190599</c:v>
                </c:pt>
                <c:pt idx="64">
                  <c:v>366.43271924909499</c:v>
                </c:pt>
                <c:pt idx="65">
                  <c:v>377.06326163344698</c:v>
                </c:pt>
                <c:pt idx="66">
                  <c:v>378.57647305423001</c:v>
                </c:pt>
                <c:pt idx="67">
                  <c:v>382.60028888026801</c:v>
                </c:pt>
                <c:pt idx="68">
                  <c:v>398.05788932775499</c:v>
                </c:pt>
                <c:pt idx="69">
                  <c:v>414.36795700979502</c:v>
                </c:pt>
                <c:pt idx="70">
                  <c:v>419.77873024659903</c:v>
                </c:pt>
                <c:pt idx="71">
                  <c:v>417.87927256517497</c:v>
                </c:pt>
                <c:pt idx="72">
                  <c:v>415.83177426114702</c:v>
                </c:pt>
                <c:pt idx="73">
                  <c:v>420.30922334931699</c:v>
                </c:pt>
                <c:pt idx="74">
                  <c:v>421.55925520265902</c:v>
                </c:pt>
                <c:pt idx="75">
                  <c:v>421.48863261156998</c:v>
                </c:pt>
                <c:pt idx="76">
                  <c:v>436.83060669553601</c:v>
                </c:pt>
                <c:pt idx="77">
                  <c:v>458.69616222781201</c:v>
                </c:pt>
                <c:pt idx="78">
                  <c:v>455.84609361128702</c:v>
                </c:pt>
                <c:pt idx="79">
                  <c:v>445.80474846216299</c:v>
                </c:pt>
                <c:pt idx="80">
                  <c:v>460.73291350398802</c:v>
                </c:pt>
                <c:pt idx="81">
                  <c:v>468.97925565505199</c:v>
                </c:pt>
                <c:pt idx="82">
                  <c:v>466.585891827441</c:v>
                </c:pt>
                <c:pt idx="83">
                  <c:v>472.45037173612099</c:v>
                </c:pt>
                <c:pt idx="84">
                  <c:v>473.60696552987997</c:v>
                </c:pt>
                <c:pt idx="85">
                  <c:v>466.61440205370297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E6-44C9-842A-2BC6A0B6F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44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RegionalPropertyType!$W$6:$W$91</c:f>
              <c:numCache>
                <c:formatCode>0</c:formatCode>
                <c:ptCount val="86"/>
                <c:pt idx="0">
                  <c:v>94.2223079667218</c:v>
                </c:pt>
                <c:pt idx="1">
                  <c:v>96.116920822216798</c:v>
                </c:pt>
                <c:pt idx="2">
                  <c:v>99.264932297755493</c:v>
                </c:pt>
                <c:pt idx="3">
                  <c:v>100</c:v>
                </c:pt>
                <c:pt idx="4">
                  <c:v>98.051379445515707</c:v>
                </c:pt>
                <c:pt idx="5">
                  <c:v>98.546388594868105</c:v>
                </c:pt>
                <c:pt idx="6">
                  <c:v>103.422310169263</c:v>
                </c:pt>
                <c:pt idx="7">
                  <c:v>106.259156568493</c:v>
                </c:pt>
                <c:pt idx="8">
                  <c:v>104.648691101587</c:v>
                </c:pt>
                <c:pt idx="9">
                  <c:v>105.295986209972</c:v>
                </c:pt>
                <c:pt idx="10">
                  <c:v>109.67740385238</c:v>
                </c:pt>
                <c:pt idx="11">
                  <c:v>113.13808395653599</c:v>
                </c:pt>
                <c:pt idx="12">
                  <c:v>114.06201930999801</c:v>
                </c:pt>
                <c:pt idx="13">
                  <c:v>114.360706247403</c:v>
                </c:pt>
                <c:pt idx="14">
                  <c:v>117.18464023639601</c:v>
                </c:pt>
                <c:pt idx="15">
                  <c:v>121.847314305597</c:v>
                </c:pt>
                <c:pt idx="16">
                  <c:v>126.324672341515</c:v>
                </c:pt>
                <c:pt idx="17">
                  <c:v>131.83358413999201</c:v>
                </c:pt>
                <c:pt idx="18">
                  <c:v>138.49289283649199</c:v>
                </c:pt>
                <c:pt idx="19">
                  <c:v>144.96711940502399</c:v>
                </c:pt>
                <c:pt idx="20">
                  <c:v>150.108065092906</c:v>
                </c:pt>
                <c:pt idx="21">
                  <c:v>155.43747956668099</c:v>
                </c:pt>
                <c:pt idx="22">
                  <c:v>160.69589996634801</c:v>
                </c:pt>
                <c:pt idx="23">
                  <c:v>164.01086911530501</c:v>
                </c:pt>
                <c:pt idx="24">
                  <c:v>165.274557457562</c:v>
                </c:pt>
                <c:pt idx="25">
                  <c:v>165.74887462865601</c:v>
                </c:pt>
                <c:pt idx="26">
                  <c:v>167.03554510519899</c:v>
                </c:pt>
                <c:pt idx="27">
                  <c:v>169.894610770398</c:v>
                </c:pt>
                <c:pt idx="28">
                  <c:v>173.812805534235</c:v>
                </c:pt>
                <c:pt idx="29">
                  <c:v>174.75313791636199</c:v>
                </c:pt>
                <c:pt idx="30">
                  <c:v>170.457565030523</c:v>
                </c:pt>
                <c:pt idx="31">
                  <c:v>167.60097748688801</c:v>
                </c:pt>
                <c:pt idx="32">
                  <c:v>165.07929305543999</c:v>
                </c:pt>
                <c:pt idx="33">
                  <c:v>158.562727175041</c:v>
                </c:pt>
                <c:pt idx="34">
                  <c:v>149.48178584443599</c:v>
                </c:pt>
                <c:pt idx="35">
                  <c:v>141.86449158485601</c:v>
                </c:pt>
                <c:pt idx="36">
                  <c:v>135.72899835695901</c:v>
                </c:pt>
                <c:pt idx="37">
                  <c:v>131.820035871242</c:v>
                </c:pt>
                <c:pt idx="38">
                  <c:v>130.90405827823099</c:v>
                </c:pt>
                <c:pt idx="39">
                  <c:v>129.15032636167001</c:v>
                </c:pt>
                <c:pt idx="40">
                  <c:v>125.50896578472999</c:v>
                </c:pt>
                <c:pt idx="41">
                  <c:v>122.08676447715401</c:v>
                </c:pt>
                <c:pt idx="42">
                  <c:v>120.38979518874901</c:v>
                </c:pt>
                <c:pt idx="43">
                  <c:v>118.36504801782399</c:v>
                </c:pt>
                <c:pt idx="44">
                  <c:v>115.297497901187</c:v>
                </c:pt>
                <c:pt idx="45">
                  <c:v>113.848801771889</c:v>
                </c:pt>
                <c:pt idx="46">
                  <c:v>113.10360340957</c:v>
                </c:pt>
                <c:pt idx="47">
                  <c:v>111.506945099671</c:v>
                </c:pt>
                <c:pt idx="48">
                  <c:v>111.32603258002899</c:v>
                </c:pt>
                <c:pt idx="49">
                  <c:v>113.454708157067</c:v>
                </c:pt>
                <c:pt idx="50">
                  <c:v>116.511012412336</c:v>
                </c:pt>
                <c:pt idx="51">
                  <c:v>118.37472550129699</c:v>
                </c:pt>
                <c:pt idx="52">
                  <c:v>119.69350011664299</c:v>
                </c:pt>
                <c:pt idx="53">
                  <c:v>121.23846262935</c:v>
                </c:pt>
                <c:pt idx="54">
                  <c:v>122.169981067892</c:v>
                </c:pt>
                <c:pt idx="55">
                  <c:v>123.28243704088101</c:v>
                </c:pt>
                <c:pt idx="56">
                  <c:v>126.34426138562699</c:v>
                </c:pt>
                <c:pt idx="57">
                  <c:v>130.536070520278</c:v>
                </c:pt>
                <c:pt idx="58">
                  <c:v>130.79373163524701</c:v>
                </c:pt>
                <c:pt idx="59">
                  <c:v>130.07478007520899</c:v>
                </c:pt>
                <c:pt idx="60">
                  <c:v>136.291674199928</c:v>
                </c:pt>
                <c:pt idx="61">
                  <c:v>145.463665683708</c:v>
                </c:pt>
                <c:pt idx="62">
                  <c:v>146.94404981242801</c:v>
                </c:pt>
                <c:pt idx="63">
                  <c:v>144.44438875967299</c:v>
                </c:pt>
                <c:pt idx="64">
                  <c:v>144.80059448883401</c:v>
                </c:pt>
                <c:pt idx="65">
                  <c:v>147.11546260598399</c:v>
                </c:pt>
                <c:pt idx="66">
                  <c:v>152.82805790245601</c:v>
                </c:pt>
                <c:pt idx="67">
                  <c:v>157.839046222436</c:v>
                </c:pt>
                <c:pt idx="68">
                  <c:v>160.994422427887</c:v>
                </c:pt>
                <c:pt idx="69">
                  <c:v>162.867291276755</c:v>
                </c:pt>
                <c:pt idx="70">
                  <c:v>162.931111091567</c:v>
                </c:pt>
                <c:pt idx="71">
                  <c:v>165.880453337532</c:v>
                </c:pt>
                <c:pt idx="72">
                  <c:v>172.261456981892</c:v>
                </c:pt>
                <c:pt idx="73">
                  <c:v>178.62745659500001</c:v>
                </c:pt>
                <c:pt idx="74">
                  <c:v>183.25434963897601</c:v>
                </c:pt>
                <c:pt idx="75">
                  <c:v>186.26054384308401</c:v>
                </c:pt>
                <c:pt idx="76">
                  <c:v>187.398795161772</c:v>
                </c:pt>
                <c:pt idx="77">
                  <c:v>188.72383915379899</c:v>
                </c:pt>
                <c:pt idx="78">
                  <c:v>192.70341149096399</c:v>
                </c:pt>
                <c:pt idx="79">
                  <c:v>197.157653073283</c:v>
                </c:pt>
                <c:pt idx="80">
                  <c:v>201.41066195336401</c:v>
                </c:pt>
                <c:pt idx="81">
                  <c:v>204.21600298711101</c:v>
                </c:pt>
                <c:pt idx="82">
                  <c:v>206.56123710401701</c:v>
                </c:pt>
                <c:pt idx="83">
                  <c:v>210.838652038444</c:v>
                </c:pt>
                <c:pt idx="84">
                  <c:v>212.88524257418101</c:v>
                </c:pt>
                <c:pt idx="85">
                  <c:v>210.000593319828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79-455C-BAAD-5EB084ED83D3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RegionalPropertyType!$X$6:$X$91</c:f>
              <c:numCache>
                <c:formatCode>0</c:formatCode>
                <c:ptCount val="86"/>
                <c:pt idx="0">
                  <c:v>97.073073640982201</c:v>
                </c:pt>
                <c:pt idx="1">
                  <c:v>103.009432404363</c:v>
                </c:pt>
                <c:pt idx="2">
                  <c:v>103.427684222339</c:v>
                </c:pt>
                <c:pt idx="3">
                  <c:v>100</c:v>
                </c:pt>
                <c:pt idx="4">
                  <c:v>99.479329223757802</c:v>
                </c:pt>
                <c:pt idx="5">
                  <c:v>101.52577860907</c:v>
                </c:pt>
                <c:pt idx="6">
                  <c:v>105.259835304826</c:v>
                </c:pt>
                <c:pt idx="7">
                  <c:v>107.84011854930399</c:v>
                </c:pt>
                <c:pt idx="8">
                  <c:v>108.05143460100901</c:v>
                </c:pt>
                <c:pt idx="9">
                  <c:v>108.59062719837</c:v>
                </c:pt>
                <c:pt idx="10">
                  <c:v>111.510754555777</c:v>
                </c:pt>
                <c:pt idx="11">
                  <c:v>114.890713235787</c:v>
                </c:pt>
                <c:pt idx="12">
                  <c:v>116.311619415332</c:v>
                </c:pt>
                <c:pt idx="13">
                  <c:v>117.48675393494101</c:v>
                </c:pt>
                <c:pt idx="14">
                  <c:v>121.414470292079</c:v>
                </c:pt>
                <c:pt idx="15">
                  <c:v>126.287357154578</c:v>
                </c:pt>
                <c:pt idx="16">
                  <c:v>131.88707425679601</c:v>
                </c:pt>
                <c:pt idx="17">
                  <c:v>138.756373196482</c:v>
                </c:pt>
                <c:pt idx="18">
                  <c:v>142.816408114578</c:v>
                </c:pt>
                <c:pt idx="19">
                  <c:v>146.811475151156</c:v>
                </c:pt>
                <c:pt idx="20">
                  <c:v>155.024172319494</c:v>
                </c:pt>
                <c:pt idx="21">
                  <c:v>161.26525241933501</c:v>
                </c:pt>
                <c:pt idx="22">
                  <c:v>163.66886475365601</c:v>
                </c:pt>
                <c:pt idx="23">
                  <c:v>170.416445864172</c:v>
                </c:pt>
                <c:pt idx="24">
                  <c:v>179.89779621517599</c:v>
                </c:pt>
                <c:pt idx="25">
                  <c:v>184.608304124505</c:v>
                </c:pt>
                <c:pt idx="26">
                  <c:v>182.898423663887</c:v>
                </c:pt>
                <c:pt idx="27">
                  <c:v>181.167801601299</c:v>
                </c:pt>
                <c:pt idx="28">
                  <c:v>182.410082961255</c:v>
                </c:pt>
                <c:pt idx="29">
                  <c:v>183.733625599108</c:v>
                </c:pt>
                <c:pt idx="30">
                  <c:v>185.69615079095499</c:v>
                </c:pt>
                <c:pt idx="31">
                  <c:v>185.96151330526899</c:v>
                </c:pt>
                <c:pt idx="32">
                  <c:v>181.601429876509</c:v>
                </c:pt>
                <c:pt idx="33">
                  <c:v>176.45698099910399</c:v>
                </c:pt>
                <c:pt idx="34">
                  <c:v>170.14446989625699</c:v>
                </c:pt>
                <c:pt idx="35">
                  <c:v>161.911215186352</c:v>
                </c:pt>
                <c:pt idx="36">
                  <c:v>152.17141156006099</c:v>
                </c:pt>
                <c:pt idx="37">
                  <c:v>146.044897653248</c:v>
                </c:pt>
                <c:pt idx="38">
                  <c:v>145.77228529137901</c:v>
                </c:pt>
                <c:pt idx="39">
                  <c:v>144.41672920418799</c:v>
                </c:pt>
                <c:pt idx="40">
                  <c:v>139.82348744889401</c:v>
                </c:pt>
                <c:pt idx="41">
                  <c:v>135.73298606969399</c:v>
                </c:pt>
                <c:pt idx="42">
                  <c:v>133.742336049969</c:v>
                </c:pt>
                <c:pt idx="43">
                  <c:v>131.56820777389299</c:v>
                </c:pt>
                <c:pt idx="44">
                  <c:v>129.51151944502499</c:v>
                </c:pt>
                <c:pt idx="45">
                  <c:v>130.99666365448999</c:v>
                </c:pt>
                <c:pt idx="46">
                  <c:v>131.98833491146499</c:v>
                </c:pt>
                <c:pt idx="47">
                  <c:v>129.10273664511701</c:v>
                </c:pt>
                <c:pt idx="48">
                  <c:v>125.38096309835301</c:v>
                </c:pt>
                <c:pt idx="49">
                  <c:v>125.10695460946</c:v>
                </c:pt>
                <c:pt idx="50">
                  <c:v>131.83344405334799</c:v>
                </c:pt>
                <c:pt idx="51">
                  <c:v>136.397010811748</c:v>
                </c:pt>
                <c:pt idx="52">
                  <c:v>134.889636762603</c:v>
                </c:pt>
                <c:pt idx="53">
                  <c:v>136.23123605918099</c:v>
                </c:pt>
                <c:pt idx="54">
                  <c:v>140.96466132768299</c:v>
                </c:pt>
                <c:pt idx="55">
                  <c:v>144.21547729362101</c:v>
                </c:pt>
                <c:pt idx="56">
                  <c:v>146.846769560816</c:v>
                </c:pt>
                <c:pt idx="57">
                  <c:v>150.337265601007</c:v>
                </c:pt>
                <c:pt idx="58">
                  <c:v>154.69618652896699</c:v>
                </c:pt>
                <c:pt idx="59">
                  <c:v>159.305195876498</c:v>
                </c:pt>
                <c:pt idx="60">
                  <c:v>163.21608797684601</c:v>
                </c:pt>
                <c:pt idx="61">
                  <c:v>167.35049382744899</c:v>
                </c:pt>
                <c:pt idx="62">
                  <c:v>168.98183111016499</c:v>
                </c:pt>
                <c:pt idx="63">
                  <c:v>171.192272979346</c:v>
                </c:pt>
                <c:pt idx="64">
                  <c:v>179.92479720992799</c:v>
                </c:pt>
                <c:pt idx="65">
                  <c:v>188.37483249129599</c:v>
                </c:pt>
                <c:pt idx="66">
                  <c:v>187.02651828726701</c:v>
                </c:pt>
                <c:pt idx="67">
                  <c:v>186.05058072130501</c:v>
                </c:pt>
                <c:pt idx="68">
                  <c:v>197.32582735960301</c:v>
                </c:pt>
                <c:pt idx="69">
                  <c:v>214.07509189781601</c:v>
                </c:pt>
                <c:pt idx="70">
                  <c:v>220.463864611996</c:v>
                </c:pt>
                <c:pt idx="71">
                  <c:v>218.98589504467299</c:v>
                </c:pt>
                <c:pt idx="72">
                  <c:v>222.94108081823501</c:v>
                </c:pt>
                <c:pt idx="73">
                  <c:v>229.97142612359499</c:v>
                </c:pt>
                <c:pt idx="74">
                  <c:v>234.23596794949</c:v>
                </c:pt>
                <c:pt idx="75">
                  <c:v>238.16490777138</c:v>
                </c:pt>
                <c:pt idx="76">
                  <c:v>244.785202917465</c:v>
                </c:pt>
                <c:pt idx="77">
                  <c:v>249.83987479084101</c:v>
                </c:pt>
                <c:pt idx="78">
                  <c:v>256.95466413035803</c:v>
                </c:pt>
                <c:pt idx="79">
                  <c:v>268.20721334157201</c:v>
                </c:pt>
                <c:pt idx="80">
                  <c:v>273.71346321013903</c:v>
                </c:pt>
                <c:pt idx="81">
                  <c:v>269.392999597884</c:v>
                </c:pt>
                <c:pt idx="82">
                  <c:v>276.55768150697202</c:v>
                </c:pt>
                <c:pt idx="83">
                  <c:v>292.47919098948802</c:v>
                </c:pt>
                <c:pt idx="84">
                  <c:v>301.19896059811202</c:v>
                </c:pt>
                <c:pt idx="85">
                  <c:v>307.22817635990498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79-455C-BAAD-5EB084ED83D3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RegionalPropertyType!$Y$6:$Y$91</c:f>
              <c:numCache>
                <c:formatCode>0</c:formatCode>
                <c:ptCount val="86"/>
                <c:pt idx="0">
                  <c:v>98.262060594503694</c:v>
                </c:pt>
                <c:pt idx="1">
                  <c:v>96.927024725835594</c:v>
                </c:pt>
                <c:pt idx="2">
                  <c:v>97.278634809313402</c:v>
                </c:pt>
                <c:pt idx="3">
                  <c:v>100</c:v>
                </c:pt>
                <c:pt idx="4">
                  <c:v>102.02731737927</c:v>
                </c:pt>
                <c:pt idx="5">
                  <c:v>103.086388450369</c:v>
                </c:pt>
                <c:pt idx="6">
                  <c:v>106.042542462612</c:v>
                </c:pt>
                <c:pt idx="7">
                  <c:v>109.039224735442</c:v>
                </c:pt>
                <c:pt idx="8">
                  <c:v>109.612596962052</c:v>
                </c:pt>
                <c:pt idx="9">
                  <c:v>110.432896134545</c:v>
                </c:pt>
                <c:pt idx="10">
                  <c:v>113.461838958174</c:v>
                </c:pt>
                <c:pt idx="11">
                  <c:v>118.579957654238</c:v>
                </c:pt>
                <c:pt idx="12">
                  <c:v>124.44947451110301</c:v>
                </c:pt>
                <c:pt idx="13">
                  <c:v>127.316311574425</c:v>
                </c:pt>
                <c:pt idx="14">
                  <c:v>129.00715179511101</c:v>
                </c:pt>
                <c:pt idx="15">
                  <c:v>134.77928741741101</c:v>
                </c:pt>
                <c:pt idx="16">
                  <c:v>142.81370273535299</c:v>
                </c:pt>
                <c:pt idx="17">
                  <c:v>149.674670038729</c:v>
                </c:pt>
                <c:pt idx="18">
                  <c:v>154.75780605940199</c:v>
                </c:pt>
                <c:pt idx="19">
                  <c:v>159.802455538137</c:v>
                </c:pt>
                <c:pt idx="20">
                  <c:v>168.45555106977301</c:v>
                </c:pt>
                <c:pt idx="21">
                  <c:v>179.04089654848701</c:v>
                </c:pt>
                <c:pt idx="22">
                  <c:v>180.32827530115699</c:v>
                </c:pt>
                <c:pt idx="23">
                  <c:v>179.67755641238699</c:v>
                </c:pt>
                <c:pt idx="24">
                  <c:v>188.823800134344</c:v>
                </c:pt>
                <c:pt idx="25">
                  <c:v>196.549808343877</c:v>
                </c:pt>
                <c:pt idx="26">
                  <c:v>189.724603523984</c:v>
                </c:pt>
                <c:pt idx="27">
                  <c:v>183.856164224194</c:v>
                </c:pt>
                <c:pt idx="28">
                  <c:v>189.40592519079101</c:v>
                </c:pt>
                <c:pt idx="29">
                  <c:v>194.15446698063499</c:v>
                </c:pt>
                <c:pt idx="30">
                  <c:v>188.52967443571501</c:v>
                </c:pt>
                <c:pt idx="31">
                  <c:v>180.78768776356799</c:v>
                </c:pt>
                <c:pt idx="32">
                  <c:v>176.69511282608599</c:v>
                </c:pt>
                <c:pt idx="33">
                  <c:v>169.64843431237699</c:v>
                </c:pt>
                <c:pt idx="34">
                  <c:v>158.402848656808</c:v>
                </c:pt>
                <c:pt idx="35">
                  <c:v>149.76738108362201</c:v>
                </c:pt>
                <c:pt idx="36">
                  <c:v>145.561228162829</c:v>
                </c:pt>
                <c:pt idx="37">
                  <c:v>142.424588353172</c:v>
                </c:pt>
                <c:pt idx="38">
                  <c:v>138.379058981112</c:v>
                </c:pt>
                <c:pt idx="39">
                  <c:v>134.645631853982</c:v>
                </c:pt>
                <c:pt idx="40">
                  <c:v>132.50542523014499</c:v>
                </c:pt>
                <c:pt idx="41">
                  <c:v>131.137727487738</c:v>
                </c:pt>
                <c:pt idx="42">
                  <c:v>131.25849845239901</c:v>
                </c:pt>
                <c:pt idx="43">
                  <c:v>130.49128720903201</c:v>
                </c:pt>
                <c:pt idx="44">
                  <c:v>128.49460101844301</c:v>
                </c:pt>
                <c:pt idx="45">
                  <c:v>128.500905189722</c:v>
                </c:pt>
                <c:pt idx="46">
                  <c:v>129.607404052128</c:v>
                </c:pt>
                <c:pt idx="47">
                  <c:v>128.97116077649301</c:v>
                </c:pt>
                <c:pt idx="48">
                  <c:v>128.734731333306</c:v>
                </c:pt>
                <c:pt idx="49">
                  <c:v>130.978069073798</c:v>
                </c:pt>
                <c:pt idx="50">
                  <c:v>133.703658989752</c:v>
                </c:pt>
                <c:pt idx="51">
                  <c:v>135.17022257794301</c:v>
                </c:pt>
                <c:pt idx="52">
                  <c:v>139.26694125284399</c:v>
                </c:pt>
                <c:pt idx="53">
                  <c:v>146.24300881030101</c:v>
                </c:pt>
                <c:pt idx="54">
                  <c:v>145.575821197191</c:v>
                </c:pt>
                <c:pt idx="55">
                  <c:v>141.50652625376199</c:v>
                </c:pt>
                <c:pt idx="56">
                  <c:v>144.97039184538301</c:v>
                </c:pt>
                <c:pt idx="57">
                  <c:v>153.92045079778799</c:v>
                </c:pt>
                <c:pt idx="58">
                  <c:v>159.99285453609099</c:v>
                </c:pt>
                <c:pt idx="59">
                  <c:v>160.99956221749201</c:v>
                </c:pt>
                <c:pt idx="60">
                  <c:v>163.319261390451</c:v>
                </c:pt>
                <c:pt idx="61">
                  <c:v>166.284911619772</c:v>
                </c:pt>
                <c:pt idx="62">
                  <c:v>166.67368737501499</c:v>
                </c:pt>
                <c:pt idx="63">
                  <c:v>166.76972234383101</c:v>
                </c:pt>
                <c:pt idx="64">
                  <c:v>169.00014683202201</c:v>
                </c:pt>
                <c:pt idx="65">
                  <c:v>171.979580993627</c:v>
                </c:pt>
                <c:pt idx="66">
                  <c:v>177.752023393305</c:v>
                </c:pt>
                <c:pt idx="67">
                  <c:v>184.89123659143999</c:v>
                </c:pt>
                <c:pt idx="68">
                  <c:v>191.49087621805199</c:v>
                </c:pt>
                <c:pt idx="69">
                  <c:v>197.885585636944</c:v>
                </c:pt>
                <c:pt idx="70">
                  <c:v>197.39899935583401</c:v>
                </c:pt>
                <c:pt idx="71">
                  <c:v>194.06968214354799</c:v>
                </c:pt>
                <c:pt idx="72">
                  <c:v>197.51744570782799</c:v>
                </c:pt>
                <c:pt idx="73">
                  <c:v>206.05793303453001</c:v>
                </c:pt>
                <c:pt idx="74">
                  <c:v>208.530584494007</c:v>
                </c:pt>
                <c:pt idx="75">
                  <c:v>204.10190083958801</c:v>
                </c:pt>
                <c:pt idx="76">
                  <c:v>201.40705160535401</c:v>
                </c:pt>
                <c:pt idx="77">
                  <c:v>201.874665153499</c:v>
                </c:pt>
                <c:pt idx="78">
                  <c:v>204.432839548826</c:v>
                </c:pt>
                <c:pt idx="79">
                  <c:v>206.352816486764</c:v>
                </c:pt>
                <c:pt idx="80">
                  <c:v>205.66189844407299</c:v>
                </c:pt>
                <c:pt idx="81">
                  <c:v>202.940148551568</c:v>
                </c:pt>
                <c:pt idx="82">
                  <c:v>205.651796829755</c:v>
                </c:pt>
                <c:pt idx="83">
                  <c:v>213.66842642758201</c:v>
                </c:pt>
                <c:pt idx="84">
                  <c:v>221.35489554432101</c:v>
                </c:pt>
                <c:pt idx="85">
                  <c:v>225.818637048738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79-455C-BAAD-5EB084ED83D3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RegionalPropertyType!$Z$6:$Z$91</c:f>
              <c:numCache>
                <c:formatCode>0</c:formatCode>
                <c:ptCount val="86"/>
                <c:pt idx="0">
                  <c:v>94.845608984802794</c:v>
                </c:pt>
                <c:pt idx="1">
                  <c:v>98.461749166864294</c:v>
                </c:pt>
                <c:pt idx="2">
                  <c:v>100.002622722355</c:v>
                </c:pt>
                <c:pt idx="3">
                  <c:v>100</c:v>
                </c:pt>
                <c:pt idx="4">
                  <c:v>102.476172762435</c:v>
                </c:pt>
                <c:pt idx="5">
                  <c:v>108.770867270674</c:v>
                </c:pt>
                <c:pt idx="6">
                  <c:v>112.378366644997</c:v>
                </c:pt>
                <c:pt idx="7">
                  <c:v>111.00935363055601</c:v>
                </c:pt>
                <c:pt idx="8">
                  <c:v>111.30970489065901</c:v>
                </c:pt>
                <c:pt idx="9">
                  <c:v>114.970863998648</c:v>
                </c:pt>
                <c:pt idx="10">
                  <c:v>119.48237680738499</c:v>
                </c:pt>
                <c:pt idx="11">
                  <c:v>123.397505907211</c:v>
                </c:pt>
                <c:pt idx="12">
                  <c:v>127.109437723417</c:v>
                </c:pt>
                <c:pt idx="13">
                  <c:v>128.32221032805401</c:v>
                </c:pt>
                <c:pt idx="14">
                  <c:v>127.893171029665</c:v>
                </c:pt>
                <c:pt idx="15">
                  <c:v>131.61023715867901</c:v>
                </c:pt>
                <c:pt idx="16">
                  <c:v>140.986329912744</c:v>
                </c:pt>
                <c:pt idx="17">
                  <c:v>149.82126950263199</c:v>
                </c:pt>
                <c:pt idx="18">
                  <c:v>153.07252997215701</c:v>
                </c:pt>
                <c:pt idx="19">
                  <c:v>156.07882105066599</c:v>
                </c:pt>
                <c:pt idx="20">
                  <c:v>164.914092586137</c:v>
                </c:pt>
                <c:pt idx="21">
                  <c:v>179.63732797073001</c:v>
                </c:pt>
                <c:pt idx="22">
                  <c:v>188.26020104077901</c:v>
                </c:pt>
                <c:pt idx="23">
                  <c:v>185.364838788068</c:v>
                </c:pt>
                <c:pt idx="24">
                  <c:v>179.58656982180801</c:v>
                </c:pt>
                <c:pt idx="25">
                  <c:v>173.94765987598501</c:v>
                </c:pt>
                <c:pt idx="26">
                  <c:v>170.71941191707401</c:v>
                </c:pt>
                <c:pt idx="27">
                  <c:v>172.07777954254101</c:v>
                </c:pt>
                <c:pt idx="28">
                  <c:v>175.889363872274</c:v>
                </c:pt>
                <c:pt idx="29">
                  <c:v>175.36727257909999</c:v>
                </c:pt>
                <c:pt idx="30">
                  <c:v>167.617102251105</c:v>
                </c:pt>
                <c:pt idx="31">
                  <c:v>159.598271618072</c:v>
                </c:pt>
                <c:pt idx="32">
                  <c:v>151.899942873128</c:v>
                </c:pt>
                <c:pt idx="33">
                  <c:v>144.793604209417</c:v>
                </c:pt>
                <c:pt idx="34">
                  <c:v>136.33070177233901</c:v>
                </c:pt>
                <c:pt idx="35">
                  <c:v>128.250540157275</c:v>
                </c:pt>
                <c:pt idx="36">
                  <c:v>123.188949835516</c:v>
                </c:pt>
                <c:pt idx="37">
                  <c:v>116.26959217210999</c:v>
                </c:pt>
                <c:pt idx="38">
                  <c:v>107.26249208156</c:v>
                </c:pt>
                <c:pt idx="39">
                  <c:v>103.157397178607</c:v>
                </c:pt>
                <c:pt idx="40">
                  <c:v>105.985620256102</c:v>
                </c:pt>
                <c:pt idx="41">
                  <c:v>108.849930066521</c:v>
                </c:pt>
                <c:pt idx="42">
                  <c:v>109.88042713158001</c:v>
                </c:pt>
                <c:pt idx="43">
                  <c:v>110.687796843057</c:v>
                </c:pt>
                <c:pt idx="44">
                  <c:v>112.87635236931099</c:v>
                </c:pt>
                <c:pt idx="45">
                  <c:v>116.362085977546</c:v>
                </c:pt>
                <c:pt idx="46">
                  <c:v>118.958059430479</c:v>
                </c:pt>
                <c:pt idx="47">
                  <c:v>119.99229856545701</c:v>
                </c:pt>
                <c:pt idx="48">
                  <c:v>122.965189285817</c:v>
                </c:pt>
                <c:pt idx="49">
                  <c:v>128.19515131669399</c:v>
                </c:pt>
                <c:pt idx="50">
                  <c:v>131.99468024917601</c:v>
                </c:pt>
                <c:pt idx="51">
                  <c:v>134.99587940947001</c:v>
                </c:pt>
                <c:pt idx="52">
                  <c:v>139.25136547867999</c:v>
                </c:pt>
                <c:pt idx="53">
                  <c:v>143.59755490664401</c:v>
                </c:pt>
                <c:pt idx="54">
                  <c:v>148.936015770979</c:v>
                </c:pt>
                <c:pt idx="55">
                  <c:v>154.21426101940901</c:v>
                </c:pt>
                <c:pt idx="56">
                  <c:v>159.53408625266499</c:v>
                </c:pt>
                <c:pt idx="57">
                  <c:v>167.536805511289</c:v>
                </c:pt>
                <c:pt idx="58">
                  <c:v>172.58782823119299</c:v>
                </c:pt>
                <c:pt idx="59">
                  <c:v>173.88355019597401</c:v>
                </c:pt>
                <c:pt idx="60">
                  <c:v>178.57059366066099</c:v>
                </c:pt>
                <c:pt idx="61">
                  <c:v>186.70442856713001</c:v>
                </c:pt>
                <c:pt idx="62">
                  <c:v>192.58232688858999</c:v>
                </c:pt>
                <c:pt idx="63">
                  <c:v>196.14978915853601</c:v>
                </c:pt>
                <c:pt idx="64">
                  <c:v>201.978835685543</c:v>
                </c:pt>
                <c:pt idx="65">
                  <c:v>210.55031860951499</c:v>
                </c:pt>
                <c:pt idx="66">
                  <c:v>216.78472084270001</c:v>
                </c:pt>
                <c:pt idx="67">
                  <c:v>219.52686379391099</c:v>
                </c:pt>
                <c:pt idx="68">
                  <c:v>226.59011693411401</c:v>
                </c:pt>
                <c:pt idx="69">
                  <c:v>236.70912532019</c:v>
                </c:pt>
                <c:pt idx="70">
                  <c:v>238.472741493114</c:v>
                </c:pt>
                <c:pt idx="71">
                  <c:v>239.151154700597</c:v>
                </c:pt>
                <c:pt idx="72">
                  <c:v>249.53539865605299</c:v>
                </c:pt>
                <c:pt idx="73">
                  <c:v>261.36143905451399</c:v>
                </c:pt>
                <c:pt idx="74">
                  <c:v>268.096705914876</c:v>
                </c:pt>
                <c:pt idx="75">
                  <c:v>273.35610767965301</c:v>
                </c:pt>
                <c:pt idx="76">
                  <c:v>281.55565415580702</c:v>
                </c:pt>
                <c:pt idx="77">
                  <c:v>294.01381078752797</c:v>
                </c:pt>
                <c:pt idx="78">
                  <c:v>304.96825688615098</c:v>
                </c:pt>
                <c:pt idx="79">
                  <c:v>308.66382126686102</c:v>
                </c:pt>
                <c:pt idx="80">
                  <c:v>310.61947459864899</c:v>
                </c:pt>
                <c:pt idx="81">
                  <c:v>317.297654183247</c:v>
                </c:pt>
                <c:pt idx="82">
                  <c:v>329.56215327068702</c:v>
                </c:pt>
                <c:pt idx="83">
                  <c:v>340.55589157046802</c:v>
                </c:pt>
                <c:pt idx="84">
                  <c:v>352.44074676930501</c:v>
                </c:pt>
                <c:pt idx="85">
                  <c:v>358.97077563892998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79-455C-BAAD-5EB084ED8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44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RegionalPropertyType!$AA$6:$AA$91</c:f>
              <c:numCache>
                <c:formatCode>0</c:formatCode>
                <c:ptCount val="86"/>
                <c:pt idx="0">
                  <c:v>93.978930640477998</c:v>
                </c:pt>
                <c:pt idx="1">
                  <c:v>98.532522140095494</c:v>
                </c:pt>
                <c:pt idx="2">
                  <c:v>100.184587163388</c:v>
                </c:pt>
                <c:pt idx="3">
                  <c:v>100</c:v>
                </c:pt>
                <c:pt idx="4">
                  <c:v>100.75733089149701</c:v>
                </c:pt>
                <c:pt idx="5">
                  <c:v>102.14777396694301</c:v>
                </c:pt>
                <c:pt idx="6">
                  <c:v>101.337673798872</c:v>
                </c:pt>
                <c:pt idx="7">
                  <c:v>99.941516727495696</c:v>
                </c:pt>
                <c:pt idx="8">
                  <c:v>101.582525387047</c:v>
                </c:pt>
                <c:pt idx="9">
                  <c:v>104.871480522046</c:v>
                </c:pt>
                <c:pt idx="10">
                  <c:v>107.3110240255</c:v>
                </c:pt>
                <c:pt idx="11">
                  <c:v>108.848240109879</c:v>
                </c:pt>
                <c:pt idx="12">
                  <c:v>112.218481358129</c:v>
                </c:pt>
                <c:pt idx="13">
                  <c:v>116.88248641059</c:v>
                </c:pt>
                <c:pt idx="14">
                  <c:v>118.89962570680601</c:v>
                </c:pt>
                <c:pt idx="15">
                  <c:v>120.466061448925</c:v>
                </c:pt>
                <c:pt idx="16">
                  <c:v>125.48956722621701</c:v>
                </c:pt>
                <c:pt idx="17">
                  <c:v>130.93857700599801</c:v>
                </c:pt>
                <c:pt idx="18">
                  <c:v>134.464808411798</c:v>
                </c:pt>
                <c:pt idx="19">
                  <c:v>138.10224994509801</c:v>
                </c:pt>
                <c:pt idx="20">
                  <c:v>144.37667390397999</c:v>
                </c:pt>
                <c:pt idx="21">
                  <c:v>151.268295711224</c:v>
                </c:pt>
                <c:pt idx="22">
                  <c:v>156.81158793808601</c:v>
                </c:pt>
                <c:pt idx="23">
                  <c:v>161.71791780146901</c:v>
                </c:pt>
                <c:pt idx="24">
                  <c:v>166.55546559840101</c:v>
                </c:pt>
                <c:pt idx="25">
                  <c:v>171.361371027296</c:v>
                </c:pt>
                <c:pt idx="26">
                  <c:v>171.50957857791201</c:v>
                </c:pt>
                <c:pt idx="27">
                  <c:v>169.63227704942801</c:v>
                </c:pt>
                <c:pt idx="28">
                  <c:v>173.74308017466601</c:v>
                </c:pt>
                <c:pt idx="29">
                  <c:v>181.85893702547301</c:v>
                </c:pt>
                <c:pt idx="30">
                  <c:v>181.55701944511401</c:v>
                </c:pt>
                <c:pt idx="31">
                  <c:v>175.31220920447001</c:v>
                </c:pt>
                <c:pt idx="32">
                  <c:v>173.308273695449</c:v>
                </c:pt>
                <c:pt idx="33">
                  <c:v>172.44867307196699</c:v>
                </c:pt>
                <c:pt idx="34">
                  <c:v>163.36911065448399</c:v>
                </c:pt>
                <c:pt idx="35">
                  <c:v>150.701486354238</c:v>
                </c:pt>
                <c:pt idx="36">
                  <c:v>138.96187119452799</c:v>
                </c:pt>
                <c:pt idx="37">
                  <c:v>126.302471050712</c:v>
                </c:pt>
                <c:pt idx="38">
                  <c:v>117.74650243458299</c:v>
                </c:pt>
                <c:pt idx="39">
                  <c:v>114.80465088615701</c:v>
                </c:pt>
                <c:pt idx="40">
                  <c:v>113.121350332666</c:v>
                </c:pt>
                <c:pt idx="41">
                  <c:v>109.872194615274</c:v>
                </c:pt>
                <c:pt idx="42">
                  <c:v>106.059973601218</c:v>
                </c:pt>
                <c:pt idx="43">
                  <c:v>103.381136488197</c:v>
                </c:pt>
                <c:pt idx="44">
                  <c:v>103.315348189326</c:v>
                </c:pt>
                <c:pt idx="45">
                  <c:v>104.918507420702</c:v>
                </c:pt>
                <c:pt idx="46">
                  <c:v>105.106914044487</c:v>
                </c:pt>
                <c:pt idx="47">
                  <c:v>104.08834103322999</c:v>
                </c:pt>
                <c:pt idx="48">
                  <c:v>105.29432699493201</c:v>
                </c:pt>
                <c:pt idx="49">
                  <c:v>107.96668451550001</c:v>
                </c:pt>
                <c:pt idx="50">
                  <c:v>109.95515257949801</c:v>
                </c:pt>
                <c:pt idx="51">
                  <c:v>111.64351540258301</c:v>
                </c:pt>
                <c:pt idx="52">
                  <c:v>115.08344982103699</c:v>
                </c:pt>
                <c:pt idx="53">
                  <c:v>120.851295425999</c:v>
                </c:pt>
                <c:pt idx="54">
                  <c:v>125.683210664905</c:v>
                </c:pt>
                <c:pt idx="55">
                  <c:v>127.865400351481</c:v>
                </c:pt>
                <c:pt idx="56">
                  <c:v>132.74713842065</c:v>
                </c:pt>
                <c:pt idx="57">
                  <c:v>140.63128239934099</c:v>
                </c:pt>
                <c:pt idx="58">
                  <c:v>144.636649702526</c:v>
                </c:pt>
                <c:pt idx="59">
                  <c:v>146.071655489889</c:v>
                </c:pt>
                <c:pt idx="60">
                  <c:v>149.642062776123</c:v>
                </c:pt>
                <c:pt idx="61">
                  <c:v>153.785969278149</c:v>
                </c:pt>
                <c:pt idx="62">
                  <c:v>155.673263082765</c:v>
                </c:pt>
                <c:pt idx="63">
                  <c:v>157.07374180343001</c:v>
                </c:pt>
                <c:pt idx="64">
                  <c:v>161.049171383599</c:v>
                </c:pt>
                <c:pt idx="65">
                  <c:v>165.78735240792801</c:v>
                </c:pt>
                <c:pt idx="66">
                  <c:v>169.999411593709</c:v>
                </c:pt>
                <c:pt idx="67">
                  <c:v>174.138901642832</c:v>
                </c:pt>
                <c:pt idx="68">
                  <c:v>180.118783548408</c:v>
                </c:pt>
                <c:pt idx="69">
                  <c:v>186.569996635172</c:v>
                </c:pt>
                <c:pt idx="70">
                  <c:v>188.105436324632</c:v>
                </c:pt>
                <c:pt idx="71">
                  <c:v>189.03987022336199</c:v>
                </c:pt>
                <c:pt idx="72">
                  <c:v>196.64235952000001</c:v>
                </c:pt>
                <c:pt idx="73">
                  <c:v>205.80683298076599</c:v>
                </c:pt>
                <c:pt idx="74">
                  <c:v>204.85421705134999</c:v>
                </c:pt>
                <c:pt idx="75">
                  <c:v>201.345076969552</c:v>
                </c:pt>
                <c:pt idx="76">
                  <c:v>205.58473482107101</c:v>
                </c:pt>
                <c:pt idx="77">
                  <c:v>213.77742956298101</c:v>
                </c:pt>
                <c:pt idx="78">
                  <c:v>216.153913681245</c:v>
                </c:pt>
                <c:pt idx="79">
                  <c:v>213.356373475049</c:v>
                </c:pt>
                <c:pt idx="80">
                  <c:v>213.91039203128599</c:v>
                </c:pt>
                <c:pt idx="81">
                  <c:v>218.85292349540899</c:v>
                </c:pt>
                <c:pt idx="82">
                  <c:v>226.24995994790601</c:v>
                </c:pt>
                <c:pt idx="83">
                  <c:v>228.13639725510799</c:v>
                </c:pt>
                <c:pt idx="84">
                  <c:v>225.51275561143399</c:v>
                </c:pt>
                <c:pt idx="85">
                  <c:v>226.6418207831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BC-4731-ABE7-5B8D110CB9FD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RegionalPropertyType!$AB$6:$AB$91</c:f>
              <c:numCache>
                <c:formatCode>0</c:formatCode>
                <c:ptCount val="86"/>
                <c:pt idx="0">
                  <c:v>92.467191809660704</c:v>
                </c:pt>
                <c:pt idx="1">
                  <c:v>94.625473938334594</c:v>
                </c:pt>
                <c:pt idx="2">
                  <c:v>97.1807987980105</c:v>
                </c:pt>
                <c:pt idx="3">
                  <c:v>100</c:v>
                </c:pt>
                <c:pt idx="4">
                  <c:v>101.34278393260099</c:v>
                </c:pt>
                <c:pt idx="5">
                  <c:v>101.551177799135</c:v>
                </c:pt>
                <c:pt idx="6">
                  <c:v>101.541751156502</c:v>
                </c:pt>
                <c:pt idx="7">
                  <c:v>102.389648569651</c:v>
                </c:pt>
                <c:pt idx="8">
                  <c:v>103.732955797256</c:v>
                </c:pt>
                <c:pt idx="9">
                  <c:v>106.318769313525</c:v>
                </c:pt>
                <c:pt idx="10">
                  <c:v>109.99697480938499</c:v>
                </c:pt>
                <c:pt idx="11">
                  <c:v>111.850423242191</c:v>
                </c:pt>
                <c:pt idx="12">
                  <c:v>111.951632337682</c:v>
                </c:pt>
                <c:pt idx="13">
                  <c:v>112.91829697285399</c:v>
                </c:pt>
                <c:pt idx="14">
                  <c:v>116.227445196619</c:v>
                </c:pt>
                <c:pt idx="15">
                  <c:v>120.979797865433</c:v>
                </c:pt>
                <c:pt idx="16">
                  <c:v>127.42949626854799</c:v>
                </c:pt>
                <c:pt idx="17">
                  <c:v>134.601417731201</c:v>
                </c:pt>
                <c:pt idx="18">
                  <c:v>137.49915982204001</c:v>
                </c:pt>
                <c:pt idx="19">
                  <c:v>139.75763732385599</c:v>
                </c:pt>
                <c:pt idx="20">
                  <c:v>146.77322663274501</c:v>
                </c:pt>
                <c:pt idx="21">
                  <c:v>155.055003910788</c:v>
                </c:pt>
                <c:pt idx="22">
                  <c:v>160.631929206531</c:v>
                </c:pt>
                <c:pt idx="23">
                  <c:v>165.05540384512199</c:v>
                </c:pt>
                <c:pt idx="24">
                  <c:v>171.56356600892801</c:v>
                </c:pt>
                <c:pt idx="25">
                  <c:v>179.05599330503401</c:v>
                </c:pt>
                <c:pt idx="26">
                  <c:v>184.163373456991</c:v>
                </c:pt>
                <c:pt idx="27">
                  <c:v>187.304125697676</c:v>
                </c:pt>
                <c:pt idx="28">
                  <c:v>191.09157773990199</c:v>
                </c:pt>
                <c:pt idx="29">
                  <c:v>195.72183285302501</c:v>
                </c:pt>
                <c:pt idx="30">
                  <c:v>197.068088682038</c:v>
                </c:pt>
                <c:pt idx="31">
                  <c:v>194.38442691121401</c:v>
                </c:pt>
                <c:pt idx="32">
                  <c:v>191.05923545271199</c:v>
                </c:pt>
                <c:pt idx="33">
                  <c:v>186.79797242445699</c:v>
                </c:pt>
                <c:pt idx="34">
                  <c:v>175.754195843731</c:v>
                </c:pt>
                <c:pt idx="35">
                  <c:v>163.26170280130299</c:v>
                </c:pt>
                <c:pt idx="36">
                  <c:v>151.26068260238</c:v>
                </c:pt>
                <c:pt idx="37">
                  <c:v>139.90179166519701</c:v>
                </c:pt>
                <c:pt idx="38">
                  <c:v>134.27481259814201</c:v>
                </c:pt>
                <c:pt idx="39">
                  <c:v>132.44544852775101</c:v>
                </c:pt>
                <c:pt idx="40">
                  <c:v>132.829963451488</c:v>
                </c:pt>
                <c:pt idx="41">
                  <c:v>134.22708743208099</c:v>
                </c:pt>
                <c:pt idx="42">
                  <c:v>128.533957738335</c:v>
                </c:pt>
                <c:pt idx="43">
                  <c:v>121.124449568646</c:v>
                </c:pt>
                <c:pt idx="44">
                  <c:v>120.900422894785</c:v>
                </c:pt>
                <c:pt idx="45">
                  <c:v>123.21125864088501</c:v>
                </c:pt>
                <c:pt idx="46">
                  <c:v>122.449979838339</c:v>
                </c:pt>
                <c:pt idx="47">
                  <c:v>121.088250583991</c:v>
                </c:pt>
                <c:pt idx="48">
                  <c:v>123.88033008425499</c:v>
                </c:pt>
                <c:pt idx="49">
                  <c:v>128.130329291441</c:v>
                </c:pt>
                <c:pt idx="50">
                  <c:v>130.46190681077201</c:v>
                </c:pt>
                <c:pt idx="51">
                  <c:v>131.04321330287499</c:v>
                </c:pt>
                <c:pt idx="52">
                  <c:v>133.46462427626699</c:v>
                </c:pt>
                <c:pt idx="53">
                  <c:v>139.16680539075</c:v>
                </c:pt>
                <c:pt idx="54">
                  <c:v>146.01094360583801</c:v>
                </c:pt>
                <c:pt idx="55">
                  <c:v>150.65886406406599</c:v>
                </c:pt>
                <c:pt idx="56">
                  <c:v>156.29147115089501</c:v>
                </c:pt>
                <c:pt idx="57">
                  <c:v>164.66796355361299</c:v>
                </c:pt>
                <c:pt idx="58">
                  <c:v>167.629186631126</c:v>
                </c:pt>
                <c:pt idx="59">
                  <c:v>166.548906302327</c:v>
                </c:pt>
                <c:pt idx="60">
                  <c:v>169.99020559795699</c:v>
                </c:pt>
                <c:pt idx="61">
                  <c:v>178.329465598686</c:v>
                </c:pt>
                <c:pt idx="62">
                  <c:v>185.93996931063501</c:v>
                </c:pt>
                <c:pt idx="63">
                  <c:v>189.008549055413</c:v>
                </c:pt>
                <c:pt idx="64">
                  <c:v>192.89378292271499</c:v>
                </c:pt>
                <c:pt idx="65">
                  <c:v>201.25949730073799</c:v>
                </c:pt>
                <c:pt idx="66">
                  <c:v>206.935188350987</c:v>
                </c:pt>
                <c:pt idx="67">
                  <c:v>209.49982417264101</c:v>
                </c:pt>
                <c:pt idx="68">
                  <c:v>220.471739492654</c:v>
                </c:pt>
                <c:pt idx="69">
                  <c:v>236.21220933295101</c:v>
                </c:pt>
                <c:pt idx="70">
                  <c:v>241.24907754210199</c:v>
                </c:pt>
                <c:pt idx="71">
                  <c:v>240.434814828507</c:v>
                </c:pt>
                <c:pt idx="72">
                  <c:v>245.16711300001899</c:v>
                </c:pt>
                <c:pt idx="73">
                  <c:v>252.60082703904001</c:v>
                </c:pt>
                <c:pt idx="74">
                  <c:v>256.58292809137498</c:v>
                </c:pt>
                <c:pt idx="75">
                  <c:v>259.31732994819703</c:v>
                </c:pt>
                <c:pt idx="76">
                  <c:v>266.92967420176899</c:v>
                </c:pt>
                <c:pt idx="77">
                  <c:v>276.65033033626497</c:v>
                </c:pt>
                <c:pt idx="78">
                  <c:v>281.26871201196502</c:v>
                </c:pt>
                <c:pt idx="79">
                  <c:v>280.13506066022097</c:v>
                </c:pt>
                <c:pt idx="80">
                  <c:v>278.96652905432097</c:v>
                </c:pt>
                <c:pt idx="81">
                  <c:v>285.86939040884897</c:v>
                </c:pt>
                <c:pt idx="82">
                  <c:v>296.38592743094802</c:v>
                </c:pt>
                <c:pt idx="83">
                  <c:v>302.71957948178402</c:v>
                </c:pt>
                <c:pt idx="84">
                  <c:v>312.26313857166599</c:v>
                </c:pt>
                <c:pt idx="85">
                  <c:v>319.97169620341401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BC-4731-ABE7-5B8D110CB9FD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RegionalPropertyType!$AC$6:$AC$91</c:f>
              <c:numCache>
                <c:formatCode>0</c:formatCode>
                <c:ptCount val="86"/>
                <c:pt idx="0">
                  <c:v>95.489161216663803</c:v>
                </c:pt>
                <c:pt idx="1">
                  <c:v>98.4476369640538</c:v>
                </c:pt>
                <c:pt idx="2">
                  <c:v>99.499312597420996</c:v>
                </c:pt>
                <c:pt idx="3">
                  <c:v>100</c:v>
                </c:pt>
                <c:pt idx="4">
                  <c:v>102.62508431211199</c:v>
                </c:pt>
                <c:pt idx="5">
                  <c:v>106.41564646103799</c:v>
                </c:pt>
                <c:pt idx="6">
                  <c:v>107.968296957031</c:v>
                </c:pt>
                <c:pt idx="7">
                  <c:v>107.903678974385</c:v>
                </c:pt>
                <c:pt idx="8">
                  <c:v>109.47208503728299</c:v>
                </c:pt>
                <c:pt idx="9">
                  <c:v>113.128119031411</c:v>
                </c:pt>
                <c:pt idx="10">
                  <c:v>117.561997362033</c:v>
                </c:pt>
                <c:pt idx="11">
                  <c:v>121.021913855093</c:v>
                </c:pt>
                <c:pt idx="12">
                  <c:v>125.24934494642299</c:v>
                </c:pt>
                <c:pt idx="13">
                  <c:v>129.941847113737</c:v>
                </c:pt>
                <c:pt idx="14">
                  <c:v>134.12670740972101</c:v>
                </c:pt>
                <c:pt idx="15">
                  <c:v>139.20357942307899</c:v>
                </c:pt>
                <c:pt idx="16">
                  <c:v>147.088248423046</c:v>
                </c:pt>
                <c:pt idx="17">
                  <c:v>156.40294023221301</c:v>
                </c:pt>
                <c:pt idx="18">
                  <c:v>160.28771138829401</c:v>
                </c:pt>
                <c:pt idx="19">
                  <c:v>163.12362570302</c:v>
                </c:pt>
                <c:pt idx="20">
                  <c:v>173.669666421627</c:v>
                </c:pt>
                <c:pt idx="21">
                  <c:v>184.989663885531</c:v>
                </c:pt>
                <c:pt idx="22">
                  <c:v>186.61383681930101</c:v>
                </c:pt>
                <c:pt idx="23">
                  <c:v>186.58962993141</c:v>
                </c:pt>
                <c:pt idx="24">
                  <c:v>193.76113070692699</c:v>
                </c:pt>
                <c:pt idx="25">
                  <c:v>200.58925007893501</c:v>
                </c:pt>
                <c:pt idx="26">
                  <c:v>198.84048838610201</c:v>
                </c:pt>
                <c:pt idx="27">
                  <c:v>197.67705797590901</c:v>
                </c:pt>
                <c:pt idx="28">
                  <c:v>203.722073122674</c:v>
                </c:pt>
                <c:pt idx="29">
                  <c:v>209.43663918889101</c:v>
                </c:pt>
                <c:pt idx="30">
                  <c:v>208.00225987451299</c:v>
                </c:pt>
                <c:pt idx="31">
                  <c:v>203.030825776325</c:v>
                </c:pt>
                <c:pt idx="32">
                  <c:v>200.25117841702399</c:v>
                </c:pt>
                <c:pt idx="33">
                  <c:v>196.46372456941901</c:v>
                </c:pt>
                <c:pt idx="34">
                  <c:v>181.63457429293899</c:v>
                </c:pt>
                <c:pt idx="35">
                  <c:v>167.226598865</c:v>
                </c:pt>
                <c:pt idx="36">
                  <c:v>159.02612517752999</c:v>
                </c:pt>
                <c:pt idx="37">
                  <c:v>151.531599734672</c:v>
                </c:pt>
                <c:pt idx="38">
                  <c:v>144.932500008029</c:v>
                </c:pt>
                <c:pt idx="39">
                  <c:v>138.65535278851399</c:v>
                </c:pt>
                <c:pt idx="40">
                  <c:v>132.916933373961</c:v>
                </c:pt>
                <c:pt idx="41">
                  <c:v>127.997103743247</c:v>
                </c:pt>
                <c:pt idx="42">
                  <c:v>128.33901007434201</c:v>
                </c:pt>
                <c:pt idx="43">
                  <c:v>129.48547755547401</c:v>
                </c:pt>
                <c:pt idx="44">
                  <c:v>127.119034540512</c:v>
                </c:pt>
                <c:pt idx="45">
                  <c:v>124.89619138694</c:v>
                </c:pt>
                <c:pt idx="46">
                  <c:v>124.928175723707</c:v>
                </c:pt>
                <c:pt idx="47">
                  <c:v>126.459059132519</c:v>
                </c:pt>
                <c:pt idx="48">
                  <c:v>130.27752305166501</c:v>
                </c:pt>
                <c:pt idx="49">
                  <c:v>135.11902996697501</c:v>
                </c:pt>
                <c:pt idx="50">
                  <c:v>136.63207741344601</c:v>
                </c:pt>
                <c:pt idx="51">
                  <c:v>137.723266610357</c:v>
                </c:pt>
                <c:pt idx="52">
                  <c:v>144.45679895755299</c:v>
                </c:pt>
                <c:pt idx="53">
                  <c:v>155.56192475245601</c:v>
                </c:pt>
                <c:pt idx="54">
                  <c:v>161.02723957018401</c:v>
                </c:pt>
                <c:pt idx="55">
                  <c:v>161.22314675571599</c:v>
                </c:pt>
                <c:pt idx="56">
                  <c:v>163.877004353714</c:v>
                </c:pt>
                <c:pt idx="57">
                  <c:v>166.817854324141</c:v>
                </c:pt>
                <c:pt idx="58">
                  <c:v>169.373156046444</c:v>
                </c:pt>
                <c:pt idx="59">
                  <c:v>173.527185928227</c:v>
                </c:pt>
                <c:pt idx="60">
                  <c:v>178.76721590235201</c:v>
                </c:pt>
                <c:pt idx="61">
                  <c:v>183.34261207921401</c:v>
                </c:pt>
                <c:pt idx="62">
                  <c:v>186.70716747726499</c:v>
                </c:pt>
                <c:pt idx="63">
                  <c:v>190.07936495347599</c:v>
                </c:pt>
                <c:pt idx="64">
                  <c:v>195.595038305348</c:v>
                </c:pt>
                <c:pt idx="65">
                  <c:v>202.342373110593</c:v>
                </c:pt>
                <c:pt idx="66">
                  <c:v>206.73134120454301</c:v>
                </c:pt>
                <c:pt idx="67">
                  <c:v>208.86737659272001</c:v>
                </c:pt>
                <c:pt idx="68">
                  <c:v>212.799961502983</c:v>
                </c:pt>
                <c:pt idx="69">
                  <c:v>221.02233753211701</c:v>
                </c:pt>
                <c:pt idx="70">
                  <c:v>228.58868693417401</c:v>
                </c:pt>
                <c:pt idx="71">
                  <c:v>231.103642608131</c:v>
                </c:pt>
                <c:pt idx="72">
                  <c:v>231.39827346047301</c:v>
                </c:pt>
                <c:pt idx="73">
                  <c:v>233.117066480706</c:v>
                </c:pt>
                <c:pt idx="74">
                  <c:v>234.625040281905</c:v>
                </c:pt>
                <c:pt idx="75">
                  <c:v>236.046587630007</c:v>
                </c:pt>
                <c:pt idx="76">
                  <c:v>241.423380416848</c:v>
                </c:pt>
                <c:pt idx="77">
                  <c:v>246.89211410457699</c:v>
                </c:pt>
                <c:pt idx="78">
                  <c:v>250.48595077444901</c:v>
                </c:pt>
                <c:pt idx="79">
                  <c:v>253.57769413003601</c:v>
                </c:pt>
                <c:pt idx="80">
                  <c:v>249.626830507959</c:v>
                </c:pt>
                <c:pt idx="81">
                  <c:v>240.11143798663699</c:v>
                </c:pt>
                <c:pt idx="82">
                  <c:v>244.31931201142001</c:v>
                </c:pt>
                <c:pt idx="83">
                  <c:v>255.776768695355</c:v>
                </c:pt>
                <c:pt idx="84">
                  <c:v>261.01572348881598</c:v>
                </c:pt>
                <c:pt idx="85">
                  <c:v>266.52837687817799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BC-4731-ABE7-5B8D110CB9FD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RegionalPropertyType!$AD$6:$AD$91</c:f>
              <c:numCache>
                <c:formatCode>0</c:formatCode>
                <c:ptCount val="86"/>
                <c:pt idx="0">
                  <c:v>94.023096479487606</c:v>
                </c:pt>
                <c:pt idx="1">
                  <c:v>98.027634662680796</c:v>
                </c:pt>
                <c:pt idx="2">
                  <c:v>99.009803398058594</c:v>
                </c:pt>
                <c:pt idx="3">
                  <c:v>100</c:v>
                </c:pt>
                <c:pt idx="4">
                  <c:v>103.989936924438</c:v>
                </c:pt>
                <c:pt idx="5">
                  <c:v>108.651457772743</c:v>
                </c:pt>
                <c:pt idx="6">
                  <c:v>111.05934221411</c:v>
                </c:pt>
                <c:pt idx="7">
                  <c:v>112.935128085996</c:v>
                </c:pt>
                <c:pt idx="8">
                  <c:v>117.124392204388</c:v>
                </c:pt>
                <c:pt idx="9">
                  <c:v>122.598066684076</c:v>
                </c:pt>
                <c:pt idx="10">
                  <c:v>127.294893840863</c:v>
                </c:pt>
                <c:pt idx="11">
                  <c:v>130.739228276696</c:v>
                </c:pt>
                <c:pt idx="12">
                  <c:v>135.18259087658899</c:v>
                </c:pt>
                <c:pt idx="13">
                  <c:v>140.84376063210601</c:v>
                </c:pt>
                <c:pt idx="14">
                  <c:v>145.040178554791</c:v>
                </c:pt>
                <c:pt idx="15">
                  <c:v>148.49765502063099</c:v>
                </c:pt>
                <c:pt idx="16">
                  <c:v>154.43677131598599</c:v>
                </c:pt>
                <c:pt idx="17">
                  <c:v>161.46927095630801</c:v>
                </c:pt>
                <c:pt idx="18">
                  <c:v>165.37001655045901</c:v>
                </c:pt>
                <c:pt idx="19">
                  <c:v>168.165954499847</c:v>
                </c:pt>
                <c:pt idx="20">
                  <c:v>174.05984559361499</c:v>
                </c:pt>
                <c:pt idx="21">
                  <c:v>181.90005204787499</c:v>
                </c:pt>
                <c:pt idx="22">
                  <c:v>186.429869550153</c:v>
                </c:pt>
                <c:pt idx="23">
                  <c:v>187.50111942377899</c:v>
                </c:pt>
                <c:pt idx="24">
                  <c:v>188.917215541552</c:v>
                </c:pt>
                <c:pt idx="25">
                  <c:v>191.048558772972</c:v>
                </c:pt>
                <c:pt idx="26">
                  <c:v>191.72957294336001</c:v>
                </c:pt>
                <c:pt idx="27">
                  <c:v>192.48433410533499</c:v>
                </c:pt>
                <c:pt idx="28">
                  <c:v>195.754346026528</c:v>
                </c:pt>
                <c:pt idx="29">
                  <c:v>197.87910313163201</c:v>
                </c:pt>
                <c:pt idx="30">
                  <c:v>190.962934176467</c:v>
                </c:pt>
                <c:pt idx="31">
                  <c:v>181.8933438361</c:v>
                </c:pt>
                <c:pt idx="32">
                  <c:v>179.616597317822</c:v>
                </c:pt>
                <c:pt idx="33">
                  <c:v>180.19435391748399</c:v>
                </c:pt>
                <c:pt idx="34">
                  <c:v>176.64506592179799</c:v>
                </c:pt>
                <c:pt idx="35">
                  <c:v>168.773351106235</c:v>
                </c:pt>
                <c:pt idx="36">
                  <c:v>155.484251928644</c:v>
                </c:pt>
                <c:pt idx="37">
                  <c:v>140.62752090183301</c:v>
                </c:pt>
                <c:pt idx="38">
                  <c:v>134.273661798212</c:v>
                </c:pt>
                <c:pt idx="39">
                  <c:v>132.679890396198</c:v>
                </c:pt>
                <c:pt idx="40">
                  <c:v>129.913010555022</c:v>
                </c:pt>
                <c:pt idx="41">
                  <c:v>126.670473793273</c:v>
                </c:pt>
                <c:pt idx="42">
                  <c:v>127.618803798949</c:v>
                </c:pt>
                <c:pt idx="43">
                  <c:v>132.26006978119301</c:v>
                </c:pt>
                <c:pt idx="44">
                  <c:v>137.21418247531699</c:v>
                </c:pt>
                <c:pt idx="45">
                  <c:v>141.00826130478001</c:v>
                </c:pt>
                <c:pt idx="46">
                  <c:v>144.34934949607299</c:v>
                </c:pt>
                <c:pt idx="47">
                  <c:v>148.888143958641</c:v>
                </c:pt>
                <c:pt idx="48">
                  <c:v>155.22140562212999</c:v>
                </c:pt>
                <c:pt idx="49">
                  <c:v>164.30540401165101</c:v>
                </c:pt>
                <c:pt idx="50">
                  <c:v>169.191611600866</c:v>
                </c:pt>
                <c:pt idx="51">
                  <c:v>168.975316022112</c:v>
                </c:pt>
                <c:pt idx="52">
                  <c:v>172.303244428602</c:v>
                </c:pt>
                <c:pt idx="53">
                  <c:v>180.08070102262499</c:v>
                </c:pt>
                <c:pt idx="54">
                  <c:v>186.72063644985599</c:v>
                </c:pt>
                <c:pt idx="55">
                  <c:v>190.74942213456799</c:v>
                </c:pt>
                <c:pt idx="56">
                  <c:v>197.73731702947799</c:v>
                </c:pt>
                <c:pt idx="57">
                  <c:v>207.944175129814</c:v>
                </c:pt>
                <c:pt idx="58">
                  <c:v>213.47132666509</c:v>
                </c:pt>
                <c:pt idx="59">
                  <c:v>214.60168538597</c:v>
                </c:pt>
                <c:pt idx="60">
                  <c:v>219.98097766431999</c:v>
                </c:pt>
                <c:pt idx="61">
                  <c:v>230.790628049378</c:v>
                </c:pt>
                <c:pt idx="62">
                  <c:v>237.46518390776299</c:v>
                </c:pt>
                <c:pt idx="63">
                  <c:v>239.42805976739001</c:v>
                </c:pt>
                <c:pt idx="64">
                  <c:v>248.64551184748001</c:v>
                </c:pt>
                <c:pt idx="65">
                  <c:v>267.23351716753399</c:v>
                </c:pt>
                <c:pt idx="66">
                  <c:v>277.806721425099</c:v>
                </c:pt>
                <c:pt idx="67">
                  <c:v>278.374300735845</c:v>
                </c:pt>
                <c:pt idx="68">
                  <c:v>285.72038204743501</c:v>
                </c:pt>
                <c:pt idx="69">
                  <c:v>298.07013315795302</c:v>
                </c:pt>
                <c:pt idx="70">
                  <c:v>305.82880551731898</c:v>
                </c:pt>
                <c:pt idx="71">
                  <c:v>309.00671918655303</c:v>
                </c:pt>
                <c:pt idx="72">
                  <c:v>320.54089102985603</c:v>
                </c:pt>
                <c:pt idx="73">
                  <c:v>340.62699517758398</c:v>
                </c:pt>
                <c:pt idx="74">
                  <c:v>344.92285301666402</c:v>
                </c:pt>
                <c:pt idx="75">
                  <c:v>340.14321561139798</c:v>
                </c:pt>
                <c:pt idx="76">
                  <c:v>349.59564315337201</c:v>
                </c:pt>
                <c:pt idx="77">
                  <c:v>369.81856095142803</c:v>
                </c:pt>
                <c:pt idx="78">
                  <c:v>386.67189041441202</c:v>
                </c:pt>
                <c:pt idx="79">
                  <c:v>390.70328962892199</c:v>
                </c:pt>
                <c:pt idx="80">
                  <c:v>391.12333672905999</c:v>
                </c:pt>
                <c:pt idx="81">
                  <c:v>399.17007885227099</c:v>
                </c:pt>
                <c:pt idx="82">
                  <c:v>416.86400729888697</c:v>
                </c:pt>
                <c:pt idx="83">
                  <c:v>430.07886860901698</c:v>
                </c:pt>
                <c:pt idx="84">
                  <c:v>437.28966721298002</c:v>
                </c:pt>
                <c:pt idx="85">
                  <c:v>446.98307041671001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BC-4731-ABE7-5B8D110CB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44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PrimeMarkets!$N$22:$N$107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PrimeMarkets!$O$22:$O$107</c:f>
              <c:numCache>
                <c:formatCode>#,##0_);[Red]\(#,##0\)</c:formatCode>
                <c:ptCount val="86"/>
                <c:pt idx="0">
                  <c:v>84.595767807156193</c:v>
                </c:pt>
                <c:pt idx="1">
                  <c:v>92.948258085368096</c:v>
                </c:pt>
                <c:pt idx="2">
                  <c:v>96.996195058291605</c:v>
                </c:pt>
                <c:pt idx="3">
                  <c:v>100</c:v>
                </c:pt>
                <c:pt idx="4">
                  <c:v>94.190372715448405</c:v>
                </c:pt>
                <c:pt idx="5">
                  <c:v>98.680649237975601</c:v>
                </c:pt>
                <c:pt idx="6">
                  <c:v>97.854986205583003</c:v>
                </c:pt>
                <c:pt idx="7">
                  <c:v>96.857046643634405</c:v>
                </c:pt>
                <c:pt idx="8">
                  <c:v>98.6677798887861</c:v>
                </c:pt>
                <c:pt idx="9">
                  <c:v>100.294295926834</c:v>
                </c:pt>
                <c:pt idx="10">
                  <c:v>104.376465654437</c:v>
                </c:pt>
                <c:pt idx="11">
                  <c:v>109.848379000546</c:v>
                </c:pt>
                <c:pt idx="12">
                  <c:v>106.273611478053</c:v>
                </c:pt>
                <c:pt idx="13">
                  <c:v>120.293409020616</c:v>
                </c:pt>
                <c:pt idx="14">
                  <c:v>114.06477171858199</c:v>
                </c:pt>
                <c:pt idx="15">
                  <c:v>121.679931303857</c:v>
                </c:pt>
                <c:pt idx="16">
                  <c:v>132.94639528342299</c:v>
                </c:pt>
                <c:pt idx="17">
                  <c:v>124.553885665156</c:v>
                </c:pt>
                <c:pt idx="18">
                  <c:v>136.39151302194799</c:v>
                </c:pt>
                <c:pt idx="19">
                  <c:v>138.43379944061999</c:v>
                </c:pt>
                <c:pt idx="20">
                  <c:v>149.36060559337</c:v>
                </c:pt>
                <c:pt idx="21">
                  <c:v>154.80747166468899</c:v>
                </c:pt>
                <c:pt idx="22">
                  <c:v>156.695124377616</c:v>
                </c:pt>
                <c:pt idx="23">
                  <c:v>165.929614078903</c:v>
                </c:pt>
                <c:pt idx="24">
                  <c:v>168.535271739172</c:v>
                </c:pt>
                <c:pt idx="25">
                  <c:v>182.698830073057</c:v>
                </c:pt>
                <c:pt idx="26">
                  <c:v>173.42395595700901</c:v>
                </c:pt>
                <c:pt idx="27">
                  <c:v>187.99790961638701</c:v>
                </c:pt>
                <c:pt idx="28">
                  <c:v>182.51692386127601</c:v>
                </c:pt>
                <c:pt idx="29">
                  <c:v>200.624299533943</c:v>
                </c:pt>
                <c:pt idx="30">
                  <c:v>191.88467211581099</c:v>
                </c:pt>
                <c:pt idx="31">
                  <c:v>191.09502997401901</c:v>
                </c:pt>
                <c:pt idx="32">
                  <c:v>184.70220102495</c:v>
                </c:pt>
                <c:pt idx="33">
                  <c:v>192.37574974931101</c:v>
                </c:pt>
                <c:pt idx="34">
                  <c:v>195.31021801013401</c:v>
                </c:pt>
                <c:pt idx="35">
                  <c:v>170.29040859449699</c:v>
                </c:pt>
                <c:pt idx="36">
                  <c:v>154.95763364087</c:v>
                </c:pt>
                <c:pt idx="37">
                  <c:v>144.14261140355001</c:v>
                </c:pt>
                <c:pt idx="38">
                  <c:v>134.959254597598</c:v>
                </c:pt>
                <c:pt idx="39">
                  <c:v>132.95801324169699</c:v>
                </c:pt>
                <c:pt idx="40">
                  <c:v>139.33746101790999</c:v>
                </c:pt>
                <c:pt idx="41">
                  <c:v>134.35709898164001</c:v>
                </c:pt>
                <c:pt idx="42">
                  <c:v>130.562428096714</c:v>
                </c:pt>
                <c:pt idx="43">
                  <c:v>137.59705945166399</c:v>
                </c:pt>
                <c:pt idx="44">
                  <c:v>129.50129829544099</c:v>
                </c:pt>
                <c:pt idx="45">
                  <c:v>140.50041692045099</c:v>
                </c:pt>
                <c:pt idx="46">
                  <c:v>134.491788364218</c:v>
                </c:pt>
                <c:pt idx="47">
                  <c:v>143.63022341920399</c:v>
                </c:pt>
                <c:pt idx="48">
                  <c:v>125.996607325825</c:v>
                </c:pt>
                <c:pt idx="49">
                  <c:v>153.150806189631</c:v>
                </c:pt>
                <c:pt idx="50">
                  <c:v>144.214845389652</c:v>
                </c:pt>
                <c:pt idx="51">
                  <c:v>154.949118551417</c:v>
                </c:pt>
                <c:pt idx="52">
                  <c:v>148.83046576213999</c:v>
                </c:pt>
                <c:pt idx="53">
                  <c:v>162.09020861756201</c:v>
                </c:pt>
                <c:pt idx="54">
                  <c:v>153.16262594729201</c:v>
                </c:pt>
                <c:pt idx="55">
                  <c:v>160.508707537173</c:v>
                </c:pt>
                <c:pt idx="56">
                  <c:v>166.961709263172</c:v>
                </c:pt>
                <c:pt idx="57">
                  <c:v>170.085426098418</c:v>
                </c:pt>
                <c:pt idx="58">
                  <c:v>185.26684682141499</c:v>
                </c:pt>
                <c:pt idx="59">
                  <c:v>184.262466240039</c:v>
                </c:pt>
                <c:pt idx="60">
                  <c:v>179.80234543486901</c:v>
                </c:pt>
                <c:pt idx="61">
                  <c:v>189.14714017833401</c:v>
                </c:pt>
                <c:pt idx="62">
                  <c:v>196.48264654170899</c:v>
                </c:pt>
                <c:pt idx="63">
                  <c:v>188.617722556931</c:v>
                </c:pt>
                <c:pt idx="64">
                  <c:v>199.49629288277399</c:v>
                </c:pt>
                <c:pt idx="65">
                  <c:v>206.12129995367201</c:v>
                </c:pt>
                <c:pt idx="66">
                  <c:v>210.042620984271</c:v>
                </c:pt>
                <c:pt idx="67">
                  <c:v>208.51947189761799</c:v>
                </c:pt>
                <c:pt idx="68">
                  <c:v>220.86840360039099</c:v>
                </c:pt>
                <c:pt idx="69">
                  <c:v>216.439336241457</c:v>
                </c:pt>
                <c:pt idx="70">
                  <c:v>222.98636786821899</c:v>
                </c:pt>
                <c:pt idx="71">
                  <c:v>230.28316932353999</c:v>
                </c:pt>
                <c:pt idx="72">
                  <c:v>220.370708898</c:v>
                </c:pt>
                <c:pt idx="73">
                  <c:v>239.55683303499899</c:v>
                </c:pt>
                <c:pt idx="74">
                  <c:v>243.78047371893101</c:v>
                </c:pt>
                <c:pt idx="75">
                  <c:v>237.817201486866</c:v>
                </c:pt>
                <c:pt idx="76">
                  <c:v>240.59395608272999</c:v>
                </c:pt>
                <c:pt idx="77">
                  <c:v>249.97037763226501</c:v>
                </c:pt>
                <c:pt idx="78">
                  <c:v>265.99878358792603</c:v>
                </c:pt>
                <c:pt idx="79">
                  <c:v>243.805543527353</c:v>
                </c:pt>
                <c:pt idx="80">
                  <c:v>263.48395030996397</c:v>
                </c:pt>
                <c:pt idx="81">
                  <c:v>238.48003851841</c:v>
                </c:pt>
                <c:pt idx="82">
                  <c:v>280.68464404090997</c:v>
                </c:pt>
                <c:pt idx="83">
                  <c:v>288.22631753802898</c:v>
                </c:pt>
                <c:pt idx="84">
                  <c:v>269.52191237328901</c:v>
                </c:pt>
                <c:pt idx="85">
                  <c:v>263.960271202608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10-417F-864F-9B788C3E0CE2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PrimeMarkets!$N$6:$N$107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PrimeMarkets!$S$6:$S$107</c:f>
              <c:numCache>
                <c:formatCode>0</c:formatCode>
                <c:ptCount val="102"/>
                <c:pt idx="0">
                  <c:v>58.061555414986103</c:v>
                </c:pt>
                <c:pt idx="1">
                  <c:v>61.732068127191901</c:v>
                </c:pt>
                <c:pt idx="2">
                  <c:v>65.449323426970807</c:v>
                </c:pt>
                <c:pt idx="3">
                  <c:v>65.338252983083095</c:v>
                </c:pt>
                <c:pt idx="4">
                  <c:v>65.766068398997504</c:v>
                </c:pt>
                <c:pt idx="5">
                  <c:v>69.423073452496993</c:v>
                </c:pt>
                <c:pt idx="6">
                  <c:v>74.509993610856199</c:v>
                </c:pt>
                <c:pt idx="7">
                  <c:v>77.369202409372704</c:v>
                </c:pt>
                <c:pt idx="8">
                  <c:v>77.920015083240699</c:v>
                </c:pt>
                <c:pt idx="9">
                  <c:v>78.263330346474206</c:v>
                </c:pt>
                <c:pt idx="10">
                  <c:v>79.759280013208695</c:v>
                </c:pt>
                <c:pt idx="11">
                  <c:v>82.288889852537906</c:v>
                </c:pt>
                <c:pt idx="12">
                  <c:v>85.370284672468998</c:v>
                </c:pt>
                <c:pt idx="13">
                  <c:v>89.241711240668195</c:v>
                </c:pt>
                <c:pt idx="14">
                  <c:v>90.430586520752897</c:v>
                </c:pt>
                <c:pt idx="15">
                  <c:v>90.114758383602194</c:v>
                </c:pt>
                <c:pt idx="16">
                  <c:v>92.816216970888405</c:v>
                </c:pt>
                <c:pt idx="17">
                  <c:v>98.091036984336</c:v>
                </c:pt>
                <c:pt idx="18">
                  <c:v>100.817946199362</c:v>
                </c:pt>
                <c:pt idx="19">
                  <c:v>100</c:v>
                </c:pt>
                <c:pt idx="20">
                  <c:v>100.056437269941</c:v>
                </c:pt>
                <c:pt idx="21">
                  <c:v>101.616231003198</c:v>
                </c:pt>
                <c:pt idx="22">
                  <c:v>102.449441104714</c:v>
                </c:pt>
                <c:pt idx="23">
                  <c:v>102.196253406266</c:v>
                </c:pt>
                <c:pt idx="24">
                  <c:v>103.037826184908</c:v>
                </c:pt>
                <c:pt idx="25">
                  <c:v>105.638485300686</c:v>
                </c:pt>
                <c:pt idx="26">
                  <c:v>108.262273473828</c:v>
                </c:pt>
                <c:pt idx="27">
                  <c:v>109.939884088225</c:v>
                </c:pt>
                <c:pt idx="28">
                  <c:v>112.653330486307</c:v>
                </c:pt>
                <c:pt idx="29">
                  <c:v>115.95374165035599</c:v>
                </c:pt>
                <c:pt idx="30">
                  <c:v>117.953193444467</c:v>
                </c:pt>
                <c:pt idx="31">
                  <c:v>120.271352522588</c:v>
                </c:pt>
                <c:pt idx="32">
                  <c:v>124.61246125930499</c:v>
                </c:pt>
                <c:pt idx="33">
                  <c:v>129.096489068144</c:v>
                </c:pt>
                <c:pt idx="34">
                  <c:v>133.42684210893901</c:v>
                </c:pt>
                <c:pt idx="35">
                  <c:v>138.29252717643001</c:v>
                </c:pt>
                <c:pt idx="36">
                  <c:v>144.16880829019101</c:v>
                </c:pt>
                <c:pt idx="37">
                  <c:v>150.91907817660501</c:v>
                </c:pt>
                <c:pt idx="38">
                  <c:v>155.52229770337601</c:v>
                </c:pt>
                <c:pt idx="39">
                  <c:v>158.13515303388701</c:v>
                </c:pt>
                <c:pt idx="40">
                  <c:v>161.21420170238301</c:v>
                </c:pt>
                <c:pt idx="41">
                  <c:v>164.491235505909</c:v>
                </c:pt>
                <c:pt idx="42">
                  <c:v>164.769153366019</c:v>
                </c:pt>
                <c:pt idx="43">
                  <c:v>164.10068987266999</c:v>
                </c:pt>
                <c:pt idx="44">
                  <c:v>168.171370720195</c:v>
                </c:pt>
                <c:pt idx="45">
                  <c:v>174.63762540004299</c:v>
                </c:pt>
                <c:pt idx="46">
                  <c:v>171.738629181005</c:v>
                </c:pt>
                <c:pt idx="47">
                  <c:v>164.74030563128699</c:v>
                </c:pt>
                <c:pt idx="48">
                  <c:v>163.796952609518</c:v>
                </c:pt>
                <c:pt idx="49">
                  <c:v>163.70061378630999</c:v>
                </c:pt>
                <c:pt idx="50">
                  <c:v>154.17537407582199</c:v>
                </c:pt>
                <c:pt idx="51">
                  <c:v>141.730739824837</c:v>
                </c:pt>
                <c:pt idx="52">
                  <c:v>131.60755219104999</c:v>
                </c:pt>
                <c:pt idx="53">
                  <c:v>122.200794762607</c:v>
                </c:pt>
                <c:pt idx="54">
                  <c:v>120.64776979513</c:v>
                </c:pt>
                <c:pt idx="55">
                  <c:v>121.936307033688</c:v>
                </c:pt>
                <c:pt idx="56">
                  <c:v>117.70221373491501</c:v>
                </c:pt>
                <c:pt idx="57">
                  <c:v>112.16637686168001</c:v>
                </c:pt>
                <c:pt idx="58">
                  <c:v>110.13275263452999</c:v>
                </c:pt>
                <c:pt idx="59">
                  <c:v>108.703300573653</c:v>
                </c:pt>
                <c:pt idx="60">
                  <c:v>106.662955625077</c:v>
                </c:pt>
                <c:pt idx="61">
                  <c:v>107.68583280435099</c:v>
                </c:pt>
                <c:pt idx="62">
                  <c:v>109.266809462971</c:v>
                </c:pt>
                <c:pt idx="63">
                  <c:v>108.267073946408</c:v>
                </c:pt>
                <c:pt idx="64">
                  <c:v>107.196921570882</c:v>
                </c:pt>
                <c:pt idx="65">
                  <c:v>107.68711915748101</c:v>
                </c:pt>
                <c:pt idx="66">
                  <c:v>110.101804008914</c:v>
                </c:pt>
                <c:pt idx="67">
                  <c:v>112.63113096672301</c:v>
                </c:pt>
                <c:pt idx="68">
                  <c:v>114.578578614816</c:v>
                </c:pt>
                <c:pt idx="69">
                  <c:v>116.69666790575</c:v>
                </c:pt>
                <c:pt idx="70">
                  <c:v>119.362619387322</c:v>
                </c:pt>
                <c:pt idx="71">
                  <c:v>122.01332505428999</c:v>
                </c:pt>
                <c:pt idx="72">
                  <c:v>125.64257505072599</c:v>
                </c:pt>
                <c:pt idx="73">
                  <c:v>131.06587634403999</c:v>
                </c:pt>
                <c:pt idx="74">
                  <c:v>132.95851569262001</c:v>
                </c:pt>
                <c:pt idx="75">
                  <c:v>133.18151809170601</c:v>
                </c:pt>
                <c:pt idx="76">
                  <c:v>138.05162563500599</c:v>
                </c:pt>
                <c:pt idx="77">
                  <c:v>144.33151735676</c:v>
                </c:pt>
                <c:pt idx="78">
                  <c:v>144.169893761823</c:v>
                </c:pt>
                <c:pt idx="79">
                  <c:v>141.962906920964</c:v>
                </c:pt>
                <c:pt idx="80">
                  <c:v>144.683958898616</c:v>
                </c:pt>
                <c:pt idx="81">
                  <c:v>149.65346277089</c:v>
                </c:pt>
                <c:pt idx="82">
                  <c:v>154.24590456850399</c:v>
                </c:pt>
                <c:pt idx="83">
                  <c:v>157.712317686408</c:v>
                </c:pt>
                <c:pt idx="84">
                  <c:v>163.990620715961</c:v>
                </c:pt>
                <c:pt idx="85">
                  <c:v>171.54346470301701</c:v>
                </c:pt>
                <c:pt idx="86">
                  <c:v>170.383026120127</c:v>
                </c:pt>
                <c:pt idx="87">
                  <c:v>167.82184037992201</c:v>
                </c:pt>
                <c:pt idx="88">
                  <c:v>173.94361951530999</c:v>
                </c:pt>
                <c:pt idx="89">
                  <c:v>183.04039804600899</c:v>
                </c:pt>
                <c:pt idx="90">
                  <c:v>185.977011310189</c:v>
                </c:pt>
                <c:pt idx="91">
                  <c:v>184.63550664144901</c:v>
                </c:pt>
                <c:pt idx="92">
                  <c:v>185.629711092208</c:v>
                </c:pt>
                <c:pt idx="93">
                  <c:v>189.41079966256299</c:v>
                </c:pt>
                <c:pt idx="94">
                  <c:v>193.52866534394499</c:v>
                </c:pt>
                <c:pt idx="95">
                  <c:v>195.556204141992</c:v>
                </c:pt>
                <c:pt idx="96">
                  <c:v>196.272483181566</c:v>
                </c:pt>
                <c:pt idx="97">
                  <c:v>195.78296657027201</c:v>
                </c:pt>
                <c:pt idx="98">
                  <c:v>200.24343823896101</c:v>
                </c:pt>
                <c:pt idx="99">
                  <c:v>205.95767433640299</c:v>
                </c:pt>
                <c:pt idx="100">
                  <c:v>205.50989348982301</c:v>
                </c:pt>
                <c:pt idx="101">
                  <c:v>202.96222157912601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10-417F-864F-9B788C3E0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44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PrimeMarkets!$N$22:$N$107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PrimeMarkets!$P$22:$P$107</c:f>
              <c:numCache>
                <c:formatCode>#,##0_);[Red]\(#,##0\)</c:formatCode>
                <c:ptCount val="86"/>
                <c:pt idx="0">
                  <c:v>91.139473304152304</c:v>
                </c:pt>
                <c:pt idx="1">
                  <c:v>104.05225645967499</c:v>
                </c:pt>
                <c:pt idx="2">
                  <c:v>97.238075745140407</c:v>
                </c:pt>
                <c:pt idx="3">
                  <c:v>100</c:v>
                </c:pt>
                <c:pt idx="4">
                  <c:v>102.901575557116</c:v>
                </c:pt>
                <c:pt idx="5">
                  <c:v>109.418381088789</c:v>
                </c:pt>
                <c:pt idx="6">
                  <c:v>104.103511664697</c:v>
                </c:pt>
                <c:pt idx="7">
                  <c:v>104.115796657907</c:v>
                </c:pt>
                <c:pt idx="8">
                  <c:v>107.821633590375</c:v>
                </c:pt>
                <c:pt idx="9">
                  <c:v>107.91194416507101</c:v>
                </c:pt>
                <c:pt idx="10">
                  <c:v>110.64263106646101</c:v>
                </c:pt>
                <c:pt idx="11">
                  <c:v>118.380545852517</c:v>
                </c:pt>
                <c:pt idx="12">
                  <c:v>117.833617712552</c:v>
                </c:pt>
                <c:pt idx="13">
                  <c:v>119.354534872104</c:v>
                </c:pt>
                <c:pt idx="14">
                  <c:v>116.041734025944</c:v>
                </c:pt>
                <c:pt idx="15">
                  <c:v>127.369025549635</c:v>
                </c:pt>
                <c:pt idx="16">
                  <c:v>129.94036700648601</c:v>
                </c:pt>
                <c:pt idx="17">
                  <c:v>135.02269062295099</c:v>
                </c:pt>
                <c:pt idx="18">
                  <c:v>140.76217067582499</c:v>
                </c:pt>
                <c:pt idx="19">
                  <c:v>140.09551885599399</c:v>
                </c:pt>
                <c:pt idx="20">
                  <c:v>149.45801304288801</c:v>
                </c:pt>
                <c:pt idx="21">
                  <c:v>153.23064837714901</c:v>
                </c:pt>
                <c:pt idx="22">
                  <c:v>154.949815891225</c:v>
                </c:pt>
                <c:pt idx="23">
                  <c:v>165.49341397834701</c:v>
                </c:pt>
                <c:pt idx="24">
                  <c:v>174.20373330783801</c:v>
                </c:pt>
                <c:pt idx="25">
                  <c:v>174.88049488794601</c:v>
                </c:pt>
                <c:pt idx="26">
                  <c:v>184.005193850095</c:v>
                </c:pt>
                <c:pt idx="27">
                  <c:v>186.00532192235499</c:v>
                </c:pt>
                <c:pt idx="28">
                  <c:v>192.89352712504399</c:v>
                </c:pt>
                <c:pt idx="29">
                  <c:v>188.45796196345799</c:v>
                </c:pt>
                <c:pt idx="30">
                  <c:v>189.73262610114699</c:v>
                </c:pt>
                <c:pt idx="31">
                  <c:v>200.55161849467299</c:v>
                </c:pt>
                <c:pt idx="32">
                  <c:v>196.646868775336</c:v>
                </c:pt>
                <c:pt idx="33">
                  <c:v>190.93629930101201</c:v>
                </c:pt>
                <c:pt idx="34">
                  <c:v>195.08023509501601</c:v>
                </c:pt>
                <c:pt idx="35">
                  <c:v>172.61065758784301</c:v>
                </c:pt>
                <c:pt idx="36">
                  <c:v>158.11647547275899</c:v>
                </c:pt>
                <c:pt idx="37">
                  <c:v>155.44344966728099</c:v>
                </c:pt>
                <c:pt idx="38">
                  <c:v>142.148554285551</c:v>
                </c:pt>
                <c:pt idx="39">
                  <c:v>139.40415105735801</c:v>
                </c:pt>
                <c:pt idx="40">
                  <c:v>131.57282367043001</c:v>
                </c:pt>
                <c:pt idx="41">
                  <c:v>140.490804824148</c:v>
                </c:pt>
                <c:pt idx="42">
                  <c:v>121.029965157162</c:v>
                </c:pt>
                <c:pt idx="43">
                  <c:v>139.11946329155401</c:v>
                </c:pt>
                <c:pt idx="44">
                  <c:v>123.232961023591</c:v>
                </c:pt>
                <c:pt idx="45">
                  <c:v>135.25902023549099</c:v>
                </c:pt>
                <c:pt idx="46">
                  <c:v>136.66249602957399</c:v>
                </c:pt>
                <c:pt idx="47">
                  <c:v>129.039504171619</c:v>
                </c:pt>
                <c:pt idx="48">
                  <c:v>136.59696572503901</c:v>
                </c:pt>
                <c:pt idx="49">
                  <c:v>126.926844621527</c:v>
                </c:pt>
                <c:pt idx="50">
                  <c:v>129.54946064033001</c:v>
                </c:pt>
                <c:pt idx="51">
                  <c:v>143.85138898005499</c:v>
                </c:pt>
                <c:pt idx="52">
                  <c:v>124.98492633105199</c:v>
                </c:pt>
                <c:pt idx="53">
                  <c:v>135.596561598877</c:v>
                </c:pt>
                <c:pt idx="54">
                  <c:v>142.48040861183301</c:v>
                </c:pt>
                <c:pt idx="55">
                  <c:v>146.72338666982</c:v>
                </c:pt>
                <c:pt idx="56">
                  <c:v>155.81437116324599</c:v>
                </c:pt>
                <c:pt idx="57">
                  <c:v>151.21186331440299</c:v>
                </c:pt>
                <c:pt idx="58">
                  <c:v>168.39555312315699</c:v>
                </c:pt>
                <c:pt idx="59">
                  <c:v>165.11088279063</c:v>
                </c:pt>
                <c:pt idx="60">
                  <c:v>167.77381891369899</c:v>
                </c:pt>
                <c:pt idx="61">
                  <c:v>175.468678218018</c:v>
                </c:pt>
                <c:pt idx="62">
                  <c:v>180.97077427424301</c:v>
                </c:pt>
                <c:pt idx="63">
                  <c:v>180.922210222979</c:v>
                </c:pt>
                <c:pt idx="64">
                  <c:v>186.31330510868</c:v>
                </c:pt>
                <c:pt idx="65">
                  <c:v>191.938104407135</c:v>
                </c:pt>
                <c:pt idx="66">
                  <c:v>197.912444225147</c:v>
                </c:pt>
                <c:pt idx="67">
                  <c:v>206.871518428716</c:v>
                </c:pt>
                <c:pt idx="68">
                  <c:v>211.97997629968299</c:v>
                </c:pt>
                <c:pt idx="69">
                  <c:v>228.53759364251999</c:v>
                </c:pt>
                <c:pt idx="70">
                  <c:v>234.37839587956401</c:v>
                </c:pt>
                <c:pt idx="71">
                  <c:v>232.78398401484199</c:v>
                </c:pt>
                <c:pt idx="72">
                  <c:v>244.85347402587999</c:v>
                </c:pt>
                <c:pt idx="73">
                  <c:v>242.35069636012199</c:v>
                </c:pt>
                <c:pt idx="74">
                  <c:v>247.49376003861099</c:v>
                </c:pt>
                <c:pt idx="75">
                  <c:v>248.28050193150901</c:v>
                </c:pt>
                <c:pt idx="76">
                  <c:v>285.95573450861701</c:v>
                </c:pt>
                <c:pt idx="77">
                  <c:v>249.95500488594499</c:v>
                </c:pt>
                <c:pt idx="78">
                  <c:v>264.46651588684801</c:v>
                </c:pt>
                <c:pt idx="79">
                  <c:v>279.37276983724001</c:v>
                </c:pt>
                <c:pt idx="80">
                  <c:v>265.81092528412302</c:v>
                </c:pt>
                <c:pt idx="81">
                  <c:v>284.34754188365201</c:v>
                </c:pt>
                <c:pt idx="82">
                  <c:v>281.55104868219598</c:v>
                </c:pt>
                <c:pt idx="83">
                  <c:v>305.11203105432998</c:v>
                </c:pt>
                <c:pt idx="84">
                  <c:v>307.25200404384799</c:v>
                </c:pt>
                <c:pt idx="85">
                  <c:v>315.53689834222098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C9-4935-8A66-79303AF5D659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PrimeMarkets!$N$6:$N$107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PrimeMarkets!$T$6:$T$107</c:f>
              <c:numCache>
                <c:formatCode>0</c:formatCode>
                <c:ptCount val="102"/>
                <c:pt idx="0">
                  <c:v>67.963713024643496</c:v>
                </c:pt>
                <c:pt idx="1">
                  <c:v>70.122292098947298</c:v>
                </c:pt>
                <c:pt idx="2">
                  <c:v>71.540153406234694</c:v>
                </c:pt>
                <c:pt idx="3">
                  <c:v>70.368601627210197</c:v>
                </c:pt>
                <c:pt idx="4">
                  <c:v>70.468545551330394</c:v>
                </c:pt>
                <c:pt idx="5">
                  <c:v>73.639634726286999</c:v>
                </c:pt>
                <c:pt idx="6">
                  <c:v>77.952124487819404</c:v>
                </c:pt>
                <c:pt idx="7">
                  <c:v>79.732947843408297</c:v>
                </c:pt>
                <c:pt idx="8">
                  <c:v>79.280647277387004</c:v>
                </c:pt>
                <c:pt idx="9">
                  <c:v>79.173747305100306</c:v>
                </c:pt>
                <c:pt idx="10">
                  <c:v>81.320567716347199</c:v>
                </c:pt>
                <c:pt idx="11">
                  <c:v>84.583556137636094</c:v>
                </c:pt>
                <c:pt idx="12">
                  <c:v>87.066245599346999</c:v>
                </c:pt>
                <c:pt idx="13">
                  <c:v>87.354557774395303</c:v>
                </c:pt>
                <c:pt idx="14">
                  <c:v>87.5260531505389</c:v>
                </c:pt>
                <c:pt idx="15">
                  <c:v>90.556054795389898</c:v>
                </c:pt>
                <c:pt idx="16">
                  <c:v>94.711656650032893</c:v>
                </c:pt>
                <c:pt idx="17">
                  <c:v>98.262931807493402</c:v>
                </c:pt>
                <c:pt idx="18">
                  <c:v>99.646225191720802</c:v>
                </c:pt>
                <c:pt idx="19">
                  <c:v>100</c:v>
                </c:pt>
                <c:pt idx="20">
                  <c:v>101.472395024145</c:v>
                </c:pt>
                <c:pt idx="21">
                  <c:v>102.706288109014</c:v>
                </c:pt>
                <c:pt idx="22">
                  <c:v>102.614938103764</c:v>
                </c:pt>
                <c:pt idx="23">
                  <c:v>102.7333551034</c:v>
                </c:pt>
                <c:pt idx="24">
                  <c:v>103.83345794318301</c:v>
                </c:pt>
                <c:pt idx="25">
                  <c:v>106.726554887345</c:v>
                </c:pt>
                <c:pt idx="26">
                  <c:v>110.624296347474</c:v>
                </c:pt>
                <c:pt idx="27">
                  <c:v>112.192670451151</c:v>
                </c:pt>
                <c:pt idx="28">
                  <c:v>112.193591914938</c:v>
                </c:pt>
                <c:pt idx="29">
                  <c:v>113.271938654594</c:v>
                </c:pt>
                <c:pt idx="30">
                  <c:v>116.54317584439001</c:v>
                </c:pt>
                <c:pt idx="31">
                  <c:v>120.947798767763</c:v>
                </c:pt>
                <c:pt idx="32">
                  <c:v>127.13746292846101</c:v>
                </c:pt>
                <c:pt idx="33">
                  <c:v>133.72502686832101</c:v>
                </c:pt>
                <c:pt idx="34">
                  <c:v>134.80137835747001</c:v>
                </c:pt>
                <c:pt idx="35">
                  <c:v>135.85161989180301</c:v>
                </c:pt>
                <c:pt idx="36">
                  <c:v>143.835361641438</c:v>
                </c:pt>
                <c:pt idx="37">
                  <c:v>153.02427349088799</c:v>
                </c:pt>
                <c:pt idx="38">
                  <c:v>156.152902144801</c:v>
                </c:pt>
                <c:pt idx="39">
                  <c:v>158.06280644511</c:v>
                </c:pt>
                <c:pt idx="40">
                  <c:v>163.46988688578699</c:v>
                </c:pt>
                <c:pt idx="41">
                  <c:v>168.84662349912901</c:v>
                </c:pt>
                <c:pt idx="42">
                  <c:v>171.56888273858101</c:v>
                </c:pt>
                <c:pt idx="43">
                  <c:v>172.964694154787</c:v>
                </c:pt>
                <c:pt idx="44">
                  <c:v>175.282580328129</c:v>
                </c:pt>
                <c:pt idx="45">
                  <c:v>178.511649156347</c:v>
                </c:pt>
                <c:pt idx="46">
                  <c:v>179.57485976407801</c:v>
                </c:pt>
                <c:pt idx="47">
                  <c:v>177.07831426059499</c:v>
                </c:pt>
                <c:pt idx="48">
                  <c:v>173.70264516948501</c:v>
                </c:pt>
                <c:pt idx="49">
                  <c:v>171.71044558778701</c:v>
                </c:pt>
                <c:pt idx="50">
                  <c:v>165.239110497751</c:v>
                </c:pt>
                <c:pt idx="51">
                  <c:v>154.263670828073</c:v>
                </c:pt>
                <c:pt idx="52">
                  <c:v>142.781873529667</c:v>
                </c:pt>
                <c:pt idx="53">
                  <c:v>135.867734426222</c:v>
                </c:pt>
                <c:pt idx="54">
                  <c:v>134.06985186754301</c:v>
                </c:pt>
                <c:pt idx="55">
                  <c:v>130.85242710494401</c:v>
                </c:pt>
                <c:pt idx="56">
                  <c:v>128.255400015367</c:v>
                </c:pt>
                <c:pt idx="57">
                  <c:v>129.39912057421401</c:v>
                </c:pt>
                <c:pt idx="58">
                  <c:v>126.035950977681</c:v>
                </c:pt>
                <c:pt idx="59">
                  <c:v>119.09548414716301</c:v>
                </c:pt>
                <c:pt idx="60">
                  <c:v>118.46644795979699</c:v>
                </c:pt>
                <c:pt idx="61">
                  <c:v>123.40759248701799</c:v>
                </c:pt>
                <c:pt idx="62">
                  <c:v>123.79985022785699</c:v>
                </c:pt>
                <c:pt idx="63">
                  <c:v>119.633983040901</c:v>
                </c:pt>
                <c:pt idx="64">
                  <c:v>118.611683847013</c:v>
                </c:pt>
                <c:pt idx="65">
                  <c:v>120.588587240148</c:v>
                </c:pt>
                <c:pt idx="66">
                  <c:v>124.53503189305501</c:v>
                </c:pt>
                <c:pt idx="67">
                  <c:v>125.96081409318499</c:v>
                </c:pt>
                <c:pt idx="68">
                  <c:v>125.638647456592</c:v>
                </c:pt>
                <c:pt idx="69">
                  <c:v>128.50619899157999</c:v>
                </c:pt>
                <c:pt idx="70">
                  <c:v>133.38898371023399</c:v>
                </c:pt>
                <c:pt idx="71">
                  <c:v>136.59496890615699</c:v>
                </c:pt>
                <c:pt idx="72">
                  <c:v>141.06107429944501</c:v>
                </c:pt>
                <c:pt idx="73">
                  <c:v>147.933423961041</c:v>
                </c:pt>
                <c:pt idx="74">
                  <c:v>151.304280734401</c:v>
                </c:pt>
                <c:pt idx="75">
                  <c:v>152.08095599585801</c:v>
                </c:pt>
                <c:pt idx="76">
                  <c:v>155.87995532773701</c:v>
                </c:pt>
                <c:pt idx="77">
                  <c:v>162.87036740950799</c:v>
                </c:pt>
                <c:pt idx="78">
                  <c:v>165.76580477778299</c:v>
                </c:pt>
                <c:pt idx="79">
                  <c:v>165.319896256069</c:v>
                </c:pt>
                <c:pt idx="80">
                  <c:v>171.15161827496101</c:v>
                </c:pt>
                <c:pt idx="81">
                  <c:v>181.32181039773101</c:v>
                </c:pt>
                <c:pt idx="82">
                  <c:v>183.266279913315</c:v>
                </c:pt>
                <c:pt idx="83">
                  <c:v>181.67897245338801</c:v>
                </c:pt>
                <c:pt idx="84">
                  <c:v>192.67150015429499</c:v>
                </c:pt>
                <c:pt idx="85">
                  <c:v>211.59201802141499</c:v>
                </c:pt>
                <c:pt idx="86">
                  <c:v>215.74350639219199</c:v>
                </c:pt>
                <c:pt idx="87">
                  <c:v>210.73474103409899</c:v>
                </c:pt>
                <c:pt idx="88">
                  <c:v>214.915412359935</c:v>
                </c:pt>
                <c:pt idx="89">
                  <c:v>222.253778329147</c:v>
                </c:pt>
                <c:pt idx="90">
                  <c:v>226.45364156752399</c:v>
                </c:pt>
                <c:pt idx="91">
                  <c:v>229.95960954793699</c:v>
                </c:pt>
                <c:pt idx="92">
                  <c:v>236.25059042544601</c:v>
                </c:pt>
                <c:pt idx="93">
                  <c:v>242.36833038669201</c:v>
                </c:pt>
                <c:pt idx="94">
                  <c:v>245.73383475126599</c:v>
                </c:pt>
                <c:pt idx="95">
                  <c:v>248.319484028944</c:v>
                </c:pt>
                <c:pt idx="96">
                  <c:v>252.63704031193799</c:v>
                </c:pt>
                <c:pt idx="97">
                  <c:v>258.33063269092901</c:v>
                </c:pt>
                <c:pt idx="98">
                  <c:v>264.90303312095699</c:v>
                </c:pt>
                <c:pt idx="99">
                  <c:v>271.28280494218802</c:v>
                </c:pt>
                <c:pt idx="100">
                  <c:v>280.76430074615502</c:v>
                </c:pt>
                <c:pt idx="101">
                  <c:v>285.93772098078398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C9-4935-8A66-79303AF5D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44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PrimeMarkets!$N$22:$N$107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PrimeMarkets!$Q$22:$Q$107</c:f>
              <c:numCache>
                <c:formatCode>#,##0_);[Red]\(#,##0\)</c:formatCode>
                <c:ptCount val="86"/>
                <c:pt idx="0">
                  <c:v>89.924170493613303</c:v>
                </c:pt>
                <c:pt idx="1">
                  <c:v>99.776227228695504</c:v>
                </c:pt>
                <c:pt idx="2">
                  <c:v>99.905396901138801</c:v>
                </c:pt>
                <c:pt idx="3">
                  <c:v>100</c:v>
                </c:pt>
                <c:pt idx="4">
                  <c:v>103.939244240893</c:v>
                </c:pt>
                <c:pt idx="5">
                  <c:v>101.317542339339</c:v>
                </c:pt>
                <c:pt idx="6">
                  <c:v>105.22155479830499</c:v>
                </c:pt>
                <c:pt idx="7">
                  <c:v>104.39450238524999</c:v>
                </c:pt>
                <c:pt idx="8">
                  <c:v>113.10572603563099</c:v>
                </c:pt>
                <c:pt idx="9">
                  <c:v>115.044735752253</c:v>
                </c:pt>
                <c:pt idx="10">
                  <c:v>120.174308113069</c:v>
                </c:pt>
                <c:pt idx="11">
                  <c:v>126.005637964485</c:v>
                </c:pt>
                <c:pt idx="12">
                  <c:v>125.034527271242</c:v>
                </c:pt>
                <c:pt idx="13">
                  <c:v>136.46842870118201</c:v>
                </c:pt>
                <c:pt idx="14">
                  <c:v>146.501867706968</c:v>
                </c:pt>
                <c:pt idx="15">
                  <c:v>146.76801944384499</c:v>
                </c:pt>
                <c:pt idx="16">
                  <c:v>154.66670464323099</c:v>
                </c:pt>
                <c:pt idx="17">
                  <c:v>164.06610386208899</c:v>
                </c:pt>
                <c:pt idx="18">
                  <c:v>169.20119900235301</c:v>
                </c:pt>
                <c:pt idx="19">
                  <c:v>172.75470703391201</c:v>
                </c:pt>
                <c:pt idx="20">
                  <c:v>189.19363894842701</c:v>
                </c:pt>
                <c:pt idx="21">
                  <c:v>201.69288466062901</c:v>
                </c:pt>
                <c:pt idx="22">
                  <c:v>205.48874685173999</c:v>
                </c:pt>
                <c:pt idx="23">
                  <c:v>200.76251332705999</c:v>
                </c:pt>
                <c:pt idx="24">
                  <c:v>215.765472910227</c:v>
                </c:pt>
                <c:pt idx="25">
                  <c:v>224.987579113099</c:v>
                </c:pt>
                <c:pt idx="26">
                  <c:v>218.47301185648701</c:v>
                </c:pt>
                <c:pt idx="27">
                  <c:v>219.89796214036201</c:v>
                </c:pt>
                <c:pt idx="28">
                  <c:v>231.53044759889201</c:v>
                </c:pt>
                <c:pt idx="29">
                  <c:v>235.168082108704</c:v>
                </c:pt>
                <c:pt idx="30">
                  <c:v>251.36411558080101</c:v>
                </c:pt>
                <c:pt idx="31">
                  <c:v>227.33680258933001</c:v>
                </c:pt>
                <c:pt idx="32">
                  <c:v>231.41434938808899</c:v>
                </c:pt>
                <c:pt idx="33">
                  <c:v>233.25213011505801</c:v>
                </c:pt>
                <c:pt idx="34">
                  <c:v>212.05118657707499</c:v>
                </c:pt>
                <c:pt idx="35">
                  <c:v>229.719418729382</c:v>
                </c:pt>
                <c:pt idx="36">
                  <c:v>196.94550189408201</c:v>
                </c:pt>
                <c:pt idx="37">
                  <c:v>201.271744728567</c:v>
                </c:pt>
                <c:pt idx="38">
                  <c:v>185.02203736944</c:v>
                </c:pt>
                <c:pt idx="39">
                  <c:v>177.128627714967</c:v>
                </c:pt>
                <c:pt idx="40">
                  <c:v>193.50118584455799</c:v>
                </c:pt>
                <c:pt idx="41">
                  <c:v>159.15029020340501</c:v>
                </c:pt>
                <c:pt idx="42">
                  <c:v>169.80910772903701</c:v>
                </c:pt>
                <c:pt idx="43">
                  <c:v>176.68787230386201</c:v>
                </c:pt>
                <c:pt idx="44">
                  <c:v>179.76649452803201</c:v>
                </c:pt>
                <c:pt idx="45">
                  <c:v>167.72144065809201</c:v>
                </c:pt>
                <c:pt idx="46">
                  <c:v>181.58680765801</c:v>
                </c:pt>
                <c:pt idx="47">
                  <c:v>181.21106795818201</c:v>
                </c:pt>
                <c:pt idx="48">
                  <c:v>183.91052382331901</c:v>
                </c:pt>
                <c:pt idx="49">
                  <c:v>193.170123185102</c:v>
                </c:pt>
                <c:pt idx="50">
                  <c:v>184.828474468536</c:v>
                </c:pt>
                <c:pt idx="51">
                  <c:v>197.42770051188501</c:v>
                </c:pt>
                <c:pt idx="52">
                  <c:v>193.96950444925699</c:v>
                </c:pt>
                <c:pt idx="53">
                  <c:v>206.36782031141601</c:v>
                </c:pt>
                <c:pt idx="54">
                  <c:v>216.134913492854</c:v>
                </c:pt>
                <c:pt idx="55">
                  <c:v>224.510055949471</c:v>
                </c:pt>
                <c:pt idx="56">
                  <c:v>229.733765583165</c:v>
                </c:pt>
                <c:pt idx="57">
                  <c:v>233.087905771496</c:v>
                </c:pt>
                <c:pt idx="58">
                  <c:v>237.33920708541299</c:v>
                </c:pt>
                <c:pt idx="59">
                  <c:v>254.77190562165299</c:v>
                </c:pt>
                <c:pt idx="60">
                  <c:v>259.01543574499999</c:v>
                </c:pt>
                <c:pt idx="61">
                  <c:v>249.399376644825</c:v>
                </c:pt>
                <c:pt idx="62">
                  <c:v>267.44726677121099</c:v>
                </c:pt>
                <c:pt idx="63">
                  <c:v>273.32246904246898</c:v>
                </c:pt>
                <c:pt idx="64">
                  <c:v>278.34540448992101</c:v>
                </c:pt>
                <c:pt idx="65">
                  <c:v>285.54846943938799</c:v>
                </c:pt>
                <c:pt idx="66">
                  <c:v>300.95239089788402</c:v>
                </c:pt>
                <c:pt idx="67">
                  <c:v>304.890745477569</c:v>
                </c:pt>
                <c:pt idx="68">
                  <c:v>311.34558810191697</c:v>
                </c:pt>
                <c:pt idx="69">
                  <c:v>309.58121618473598</c:v>
                </c:pt>
                <c:pt idx="70">
                  <c:v>325.53614590905801</c:v>
                </c:pt>
                <c:pt idx="71">
                  <c:v>330.15294245951702</c:v>
                </c:pt>
                <c:pt idx="72">
                  <c:v>357.97124323948498</c:v>
                </c:pt>
                <c:pt idx="73">
                  <c:v>343.19457784721999</c:v>
                </c:pt>
                <c:pt idx="74">
                  <c:v>339.37320453625102</c:v>
                </c:pt>
                <c:pt idx="75">
                  <c:v>356.10707205340401</c:v>
                </c:pt>
                <c:pt idx="76">
                  <c:v>356.18875930783798</c:v>
                </c:pt>
                <c:pt idx="77">
                  <c:v>366.46096923639402</c:v>
                </c:pt>
                <c:pt idx="78">
                  <c:v>353.43229960910799</c:v>
                </c:pt>
                <c:pt idx="79">
                  <c:v>348.98290959296497</c:v>
                </c:pt>
                <c:pt idx="80">
                  <c:v>357.23895243221199</c:v>
                </c:pt>
                <c:pt idx="81">
                  <c:v>340.891027169859</c:v>
                </c:pt>
                <c:pt idx="82">
                  <c:v>370.53012551883501</c:v>
                </c:pt>
                <c:pt idx="83">
                  <c:v>365.239746056954</c:v>
                </c:pt>
                <c:pt idx="84">
                  <c:v>381.61244582640899</c:v>
                </c:pt>
                <c:pt idx="85">
                  <c:v>387.47578998067797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DC-401E-8148-71F9CE4939FA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PrimeMarkets!$N$6:$N$107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PrimeMarkets!$U$6:$U$107</c:f>
              <c:numCache>
                <c:formatCode>0</c:formatCode>
                <c:ptCount val="102"/>
                <c:pt idx="0">
                  <c:v>68.945411015935903</c:v>
                </c:pt>
                <c:pt idx="1">
                  <c:v>67.372911726248404</c:v>
                </c:pt>
                <c:pt idx="2">
                  <c:v>69.419556738545197</c:v>
                </c:pt>
                <c:pt idx="3">
                  <c:v>74.309444041675405</c:v>
                </c:pt>
                <c:pt idx="4">
                  <c:v>76.208975155943804</c:v>
                </c:pt>
                <c:pt idx="5">
                  <c:v>76.614868909168294</c:v>
                </c:pt>
                <c:pt idx="6">
                  <c:v>79.075065354563606</c:v>
                </c:pt>
                <c:pt idx="7">
                  <c:v>82.185180666768105</c:v>
                </c:pt>
                <c:pt idx="8">
                  <c:v>83.730988299523204</c:v>
                </c:pt>
                <c:pt idx="9">
                  <c:v>85.076654822500203</c:v>
                </c:pt>
                <c:pt idx="10">
                  <c:v>85.335766169233196</c:v>
                </c:pt>
                <c:pt idx="11">
                  <c:v>85.531731082798004</c:v>
                </c:pt>
                <c:pt idx="12">
                  <c:v>87.762902956405398</c:v>
                </c:pt>
                <c:pt idx="13">
                  <c:v>91.616381462191299</c:v>
                </c:pt>
                <c:pt idx="14">
                  <c:v>94.345913732536403</c:v>
                </c:pt>
                <c:pt idx="15">
                  <c:v>94.944757301699198</c:v>
                </c:pt>
                <c:pt idx="16">
                  <c:v>96.091336669114597</c:v>
                </c:pt>
                <c:pt idx="17">
                  <c:v>98.484543255239103</c:v>
                </c:pt>
                <c:pt idx="18">
                  <c:v>99.609579507582197</c:v>
                </c:pt>
                <c:pt idx="19">
                  <c:v>100</c:v>
                </c:pt>
                <c:pt idx="20">
                  <c:v>102.230027925922</c:v>
                </c:pt>
                <c:pt idx="21">
                  <c:v>105.640260162974</c:v>
                </c:pt>
                <c:pt idx="22">
                  <c:v>107.791467453764</c:v>
                </c:pt>
                <c:pt idx="23">
                  <c:v>108.705065068791</c:v>
                </c:pt>
                <c:pt idx="24">
                  <c:v>110.277906560901</c:v>
                </c:pt>
                <c:pt idx="25">
                  <c:v>113.012467360664</c:v>
                </c:pt>
                <c:pt idx="26">
                  <c:v>117.013284437807</c:v>
                </c:pt>
                <c:pt idx="27">
                  <c:v>120.911657343607</c:v>
                </c:pt>
                <c:pt idx="28">
                  <c:v>125.03106766144499</c:v>
                </c:pt>
                <c:pt idx="29">
                  <c:v>129.242844904517</c:v>
                </c:pt>
                <c:pt idx="30">
                  <c:v>132.95399732493601</c:v>
                </c:pt>
                <c:pt idx="31">
                  <c:v>137.944931635806</c:v>
                </c:pt>
                <c:pt idx="32">
                  <c:v>145.33074735717801</c:v>
                </c:pt>
                <c:pt idx="33">
                  <c:v>152.53817884253999</c:v>
                </c:pt>
                <c:pt idx="34">
                  <c:v>155.864365494027</c:v>
                </c:pt>
                <c:pt idx="35">
                  <c:v>159.56887873937001</c:v>
                </c:pt>
                <c:pt idx="36">
                  <c:v>170.088505116996</c:v>
                </c:pt>
                <c:pt idx="37">
                  <c:v>182.245317099407</c:v>
                </c:pt>
                <c:pt idx="38">
                  <c:v>182.98186042749899</c:v>
                </c:pt>
                <c:pt idx="39">
                  <c:v>181.228383529593</c:v>
                </c:pt>
                <c:pt idx="40">
                  <c:v>188.41705628576699</c:v>
                </c:pt>
                <c:pt idx="41">
                  <c:v>194.750445887002</c:v>
                </c:pt>
                <c:pt idx="42">
                  <c:v>190.786253762162</c:v>
                </c:pt>
                <c:pt idx="43">
                  <c:v>188.12419667022101</c:v>
                </c:pt>
                <c:pt idx="44">
                  <c:v>194.84288583837201</c:v>
                </c:pt>
                <c:pt idx="45">
                  <c:v>200.03456218319101</c:v>
                </c:pt>
                <c:pt idx="46">
                  <c:v>194.839285952187</c:v>
                </c:pt>
                <c:pt idx="47">
                  <c:v>187.492070307815</c:v>
                </c:pt>
                <c:pt idx="48">
                  <c:v>184.601600152468</c:v>
                </c:pt>
                <c:pt idx="49">
                  <c:v>181.65398191389599</c:v>
                </c:pt>
                <c:pt idx="50">
                  <c:v>170.429748366067</c:v>
                </c:pt>
                <c:pt idx="51">
                  <c:v>158.414406083356</c:v>
                </c:pt>
                <c:pt idx="52">
                  <c:v>152.983845958286</c:v>
                </c:pt>
                <c:pt idx="53">
                  <c:v>149.98893315351799</c:v>
                </c:pt>
                <c:pt idx="54">
                  <c:v>146.62449698838799</c:v>
                </c:pt>
                <c:pt idx="55">
                  <c:v>142.371992767867</c:v>
                </c:pt>
                <c:pt idx="56">
                  <c:v>137.88737642557999</c:v>
                </c:pt>
                <c:pt idx="57">
                  <c:v>132.82837840799201</c:v>
                </c:pt>
                <c:pt idx="58">
                  <c:v>132.59365225529501</c:v>
                </c:pt>
                <c:pt idx="59">
                  <c:v>134.15537998164601</c:v>
                </c:pt>
                <c:pt idx="60">
                  <c:v>132.23619024451901</c:v>
                </c:pt>
                <c:pt idx="61">
                  <c:v>130.29518897962899</c:v>
                </c:pt>
                <c:pt idx="62">
                  <c:v>130.857076985178</c:v>
                </c:pt>
                <c:pt idx="63">
                  <c:v>131.707610799588</c:v>
                </c:pt>
                <c:pt idx="64">
                  <c:v>131.848109114354</c:v>
                </c:pt>
                <c:pt idx="65">
                  <c:v>133.56803241349499</c:v>
                </c:pt>
                <c:pt idx="66">
                  <c:v>136.634055923115</c:v>
                </c:pt>
                <c:pt idx="67">
                  <c:v>138.52210578958901</c:v>
                </c:pt>
                <c:pt idx="68">
                  <c:v>141.715690799827</c:v>
                </c:pt>
                <c:pt idx="69">
                  <c:v>149.155742647951</c:v>
                </c:pt>
                <c:pt idx="70">
                  <c:v>152.17629321325401</c:v>
                </c:pt>
                <c:pt idx="71">
                  <c:v>150.37720441002901</c:v>
                </c:pt>
                <c:pt idx="72">
                  <c:v>152.96597296883499</c:v>
                </c:pt>
                <c:pt idx="73">
                  <c:v>159.78269580010499</c:v>
                </c:pt>
                <c:pt idx="74">
                  <c:v>164.928364385018</c:v>
                </c:pt>
                <c:pt idx="75">
                  <c:v>166.77492470898099</c:v>
                </c:pt>
                <c:pt idx="76">
                  <c:v>169.613569314552</c:v>
                </c:pt>
                <c:pt idx="77">
                  <c:v>173.15018667672899</c:v>
                </c:pt>
                <c:pt idx="78">
                  <c:v>174.711750423518</c:v>
                </c:pt>
                <c:pt idx="79">
                  <c:v>175.857409945114</c:v>
                </c:pt>
                <c:pt idx="80">
                  <c:v>179.13863872159499</c:v>
                </c:pt>
                <c:pt idx="81">
                  <c:v>183.930805976519</c:v>
                </c:pt>
                <c:pt idx="82">
                  <c:v>189.50908430980701</c:v>
                </c:pt>
                <c:pt idx="83">
                  <c:v>194.47329346184901</c:v>
                </c:pt>
                <c:pt idx="84">
                  <c:v>200.31308448076601</c:v>
                </c:pt>
                <c:pt idx="85">
                  <c:v>208.254033769161</c:v>
                </c:pt>
                <c:pt idx="86">
                  <c:v>211.55903617610801</c:v>
                </c:pt>
                <c:pt idx="87">
                  <c:v>210.53905437316499</c:v>
                </c:pt>
                <c:pt idx="88">
                  <c:v>211.23227669935099</c:v>
                </c:pt>
                <c:pt idx="89">
                  <c:v>214.00949768778599</c:v>
                </c:pt>
                <c:pt idx="90">
                  <c:v>217.298443720791</c:v>
                </c:pt>
                <c:pt idx="91">
                  <c:v>218.51745175493201</c:v>
                </c:pt>
                <c:pt idx="92">
                  <c:v>219.00176513544699</c:v>
                </c:pt>
                <c:pt idx="93">
                  <c:v>221.49938536032101</c:v>
                </c:pt>
                <c:pt idx="94">
                  <c:v>223.109478693141</c:v>
                </c:pt>
                <c:pt idx="95">
                  <c:v>223.00550829636401</c:v>
                </c:pt>
                <c:pt idx="96">
                  <c:v>221.19334359122701</c:v>
                </c:pt>
                <c:pt idx="97">
                  <c:v>217.02377890838699</c:v>
                </c:pt>
                <c:pt idx="98">
                  <c:v>220.29475089047801</c:v>
                </c:pt>
                <c:pt idx="99">
                  <c:v>228.91298778716799</c:v>
                </c:pt>
                <c:pt idx="100">
                  <c:v>235.695690447749</c:v>
                </c:pt>
                <c:pt idx="101">
                  <c:v>240.90673562996599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DC-401E-8148-71F9CE493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44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PrimeMarkets!$N$22:$N$107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PrimeMarkets!$R$22:$R$107</c:f>
              <c:numCache>
                <c:formatCode>#,##0_);[Red]\(#,##0\)</c:formatCode>
                <c:ptCount val="86"/>
                <c:pt idx="0">
                  <c:v>92.648393771699602</c:v>
                </c:pt>
                <c:pt idx="1">
                  <c:v>99.589295511599005</c:v>
                </c:pt>
                <c:pt idx="2">
                  <c:v>99.948277837222506</c:v>
                </c:pt>
                <c:pt idx="3">
                  <c:v>100</c:v>
                </c:pt>
                <c:pt idx="4">
                  <c:v>103.637066816635</c:v>
                </c:pt>
                <c:pt idx="5">
                  <c:v>111.39612185747799</c:v>
                </c:pt>
                <c:pt idx="6">
                  <c:v>113.479577941429</c:v>
                </c:pt>
                <c:pt idx="7">
                  <c:v>114.143413044204</c:v>
                </c:pt>
                <c:pt idx="8">
                  <c:v>121.777691138009</c:v>
                </c:pt>
                <c:pt idx="9">
                  <c:v>128.300958168199</c:v>
                </c:pt>
                <c:pt idx="10">
                  <c:v>131.18261334646999</c:v>
                </c:pt>
                <c:pt idx="11">
                  <c:v>140.72018263746901</c:v>
                </c:pt>
                <c:pt idx="12">
                  <c:v>142.29007372621999</c:v>
                </c:pt>
                <c:pt idx="13">
                  <c:v>152.68964419269099</c:v>
                </c:pt>
                <c:pt idx="14">
                  <c:v>160.95089988882799</c:v>
                </c:pt>
                <c:pt idx="15">
                  <c:v>161.55744969877301</c:v>
                </c:pt>
                <c:pt idx="16">
                  <c:v>170.59001719966599</c:v>
                </c:pt>
                <c:pt idx="17">
                  <c:v>175.099997039995</c:v>
                </c:pt>
                <c:pt idx="18">
                  <c:v>184.16824663684201</c:v>
                </c:pt>
                <c:pt idx="19">
                  <c:v>187.47018809564099</c:v>
                </c:pt>
                <c:pt idx="20">
                  <c:v>196.391794483936</c:v>
                </c:pt>
                <c:pt idx="21">
                  <c:v>201.3555403693</c:v>
                </c:pt>
                <c:pt idx="22">
                  <c:v>210.30455655060399</c:v>
                </c:pt>
                <c:pt idx="23">
                  <c:v>207.72893992449801</c:v>
                </c:pt>
                <c:pt idx="24">
                  <c:v>223.04098508140899</c:v>
                </c:pt>
                <c:pt idx="25">
                  <c:v>214.014615179488</c:v>
                </c:pt>
                <c:pt idx="26">
                  <c:v>214.73975027286301</c:v>
                </c:pt>
                <c:pt idx="27">
                  <c:v>213.76432365216701</c:v>
                </c:pt>
                <c:pt idx="28">
                  <c:v>217.133482608778</c:v>
                </c:pt>
                <c:pt idx="29">
                  <c:v>230.21096672086199</c:v>
                </c:pt>
                <c:pt idx="30">
                  <c:v>231.10044639305801</c:v>
                </c:pt>
                <c:pt idx="31">
                  <c:v>218.671670480513</c:v>
                </c:pt>
                <c:pt idx="32">
                  <c:v>211.60982223153599</c:v>
                </c:pt>
                <c:pt idx="33">
                  <c:v>209.20683588786801</c:v>
                </c:pt>
                <c:pt idx="34">
                  <c:v>212.816965045833</c:v>
                </c:pt>
                <c:pt idx="35">
                  <c:v>216.14142431331899</c:v>
                </c:pt>
                <c:pt idx="36">
                  <c:v>198.871638765071</c:v>
                </c:pt>
                <c:pt idx="37">
                  <c:v>194.548699759356</c:v>
                </c:pt>
                <c:pt idx="38">
                  <c:v>182.088486366523</c:v>
                </c:pt>
                <c:pt idx="39">
                  <c:v>160.20061164441799</c:v>
                </c:pt>
                <c:pt idx="40">
                  <c:v>177.04834210723899</c:v>
                </c:pt>
                <c:pt idx="41">
                  <c:v>163.91959341034601</c:v>
                </c:pt>
                <c:pt idx="42">
                  <c:v>180.27649748714299</c:v>
                </c:pt>
                <c:pt idx="43">
                  <c:v>181.22931568571099</c:v>
                </c:pt>
                <c:pt idx="44">
                  <c:v>175.75149291391699</c:v>
                </c:pt>
                <c:pt idx="45">
                  <c:v>183.56319679576899</c:v>
                </c:pt>
                <c:pt idx="46">
                  <c:v>188.584050632584</c:v>
                </c:pt>
                <c:pt idx="47">
                  <c:v>192.259731444316</c:v>
                </c:pt>
                <c:pt idx="48">
                  <c:v>196.29739774707701</c:v>
                </c:pt>
                <c:pt idx="49">
                  <c:v>202.51093366179299</c:v>
                </c:pt>
                <c:pt idx="50">
                  <c:v>199.97919215554501</c:v>
                </c:pt>
                <c:pt idx="51">
                  <c:v>210.742893766674</c:v>
                </c:pt>
                <c:pt idx="52">
                  <c:v>214.07367696205199</c:v>
                </c:pt>
                <c:pt idx="53">
                  <c:v>226.85231043840199</c:v>
                </c:pt>
                <c:pt idx="54">
                  <c:v>231.959104805924</c:v>
                </c:pt>
                <c:pt idx="55">
                  <c:v>245.07416177299001</c:v>
                </c:pt>
                <c:pt idx="56">
                  <c:v>251.17432159559601</c:v>
                </c:pt>
                <c:pt idx="57">
                  <c:v>262.35885739450799</c:v>
                </c:pt>
                <c:pt idx="58">
                  <c:v>263.07130836629199</c:v>
                </c:pt>
                <c:pt idx="59">
                  <c:v>283.21645502874202</c:v>
                </c:pt>
                <c:pt idx="60">
                  <c:v>288.77865891233699</c:v>
                </c:pt>
                <c:pt idx="61">
                  <c:v>293.69756168534701</c:v>
                </c:pt>
                <c:pt idx="62">
                  <c:v>308.423495289502</c:v>
                </c:pt>
                <c:pt idx="63">
                  <c:v>305.63247664379003</c:v>
                </c:pt>
                <c:pt idx="64">
                  <c:v>313.49996495688998</c:v>
                </c:pt>
                <c:pt idx="65">
                  <c:v>344.85070168283698</c:v>
                </c:pt>
                <c:pt idx="66">
                  <c:v>326.772126749667</c:v>
                </c:pt>
                <c:pt idx="67">
                  <c:v>354.25369943901597</c:v>
                </c:pt>
                <c:pt idx="68">
                  <c:v>344.284023668629</c:v>
                </c:pt>
                <c:pt idx="69">
                  <c:v>376.89999804653502</c:v>
                </c:pt>
                <c:pt idx="70">
                  <c:v>366.97906152324202</c:v>
                </c:pt>
                <c:pt idx="71">
                  <c:v>378.94970213585702</c:v>
                </c:pt>
                <c:pt idx="72">
                  <c:v>386.76615354135498</c:v>
                </c:pt>
                <c:pt idx="73">
                  <c:v>396.17231109362399</c:v>
                </c:pt>
                <c:pt idx="74">
                  <c:v>392.47765055423201</c:v>
                </c:pt>
                <c:pt idx="75">
                  <c:v>404.87547157419101</c:v>
                </c:pt>
                <c:pt idx="76">
                  <c:v>403.25100136091203</c:v>
                </c:pt>
                <c:pt idx="77">
                  <c:v>405.09074088416003</c:v>
                </c:pt>
                <c:pt idx="78">
                  <c:v>426.05499905011999</c:v>
                </c:pt>
                <c:pt idx="79">
                  <c:v>433.43159880883098</c:v>
                </c:pt>
                <c:pt idx="80">
                  <c:v>431.18216826830297</c:v>
                </c:pt>
                <c:pt idx="81">
                  <c:v>368.45981980680398</c:v>
                </c:pt>
                <c:pt idx="82">
                  <c:v>429.78017654483398</c:v>
                </c:pt>
                <c:pt idx="83">
                  <c:v>422.36441592737799</c:v>
                </c:pt>
                <c:pt idx="84">
                  <c:v>430.91810327808298</c:v>
                </c:pt>
                <c:pt idx="85">
                  <c:v>440.77481530706501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6D-47D8-8835-9898D57A2907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PrimeMarkets!$N$6:$N$107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PrimeMarkets!$V$6:$V$107</c:f>
              <c:numCache>
                <c:formatCode>0</c:formatCode>
                <c:ptCount val="102"/>
                <c:pt idx="0">
                  <c:v>62.390349983968001</c:v>
                </c:pt>
                <c:pt idx="1">
                  <c:v>63.081000481367099</c:v>
                </c:pt>
                <c:pt idx="2">
                  <c:v>64.188316047413693</c:v>
                </c:pt>
                <c:pt idx="3">
                  <c:v>65.302960165004293</c:v>
                </c:pt>
                <c:pt idx="4">
                  <c:v>67.879557444509203</c:v>
                </c:pt>
                <c:pt idx="5">
                  <c:v>71.266681512626604</c:v>
                </c:pt>
                <c:pt idx="6">
                  <c:v>72.883749269332597</c:v>
                </c:pt>
                <c:pt idx="7">
                  <c:v>73.510235315918294</c:v>
                </c:pt>
                <c:pt idx="8">
                  <c:v>74.9814522275244</c:v>
                </c:pt>
                <c:pt idx="9">
                  <c:v>77.418859373239698</c:v>
                </c:pt>
                <c:pt idx="10">
                  <c:v>80.121281742814503</c:v>
                </c:pt>
                <c:pt idx="11">
                  <c:v>82.508313581208199</c:v>
                </c:pt>
                <c:pt idx="12">
                  <c:v>84.991599546385402</c:v>
                </c:pt>
                <c:pt idx="13">
                  <c:v>87.018834311640205</c:v>
                </c:pt>
                <c:pt idx="14">
                  <c:v>88.795509807433504</c:v>
                </c:pt>
                <c:pt idx="15">
                  <c:v>91.463505198763897</c:v>
                </c:pt>
                <c:pt idx="16">
                  <c:v>96.0669901953069</c:v>
                </c:pt>
                <c:pt idx="17">
                  <c:v>100.738796674992</c:v>
                </c:pt>
                <c:pt idx="18">
                  <c:v>100.585861075643</c:v>
                </c:pt>
                <c:pt idx="19">
                  <c:v>100</c:v>
                </c:pt>
                <c:pt idx="20">
                  <c:v>104.518101741303</c:v>
                </c:pt>
                <c:pt idx="21">
                  <c:v>110.67811103039701</c:v>
                </c:pt>
                <c:pt idx="22">
                  <c:v>113.121544517486</c:v>
                </c:pt>
                <c:pt idx="23">
                  <c:v>113.84834546376</c:v>
                </c:pt>
                <c:pt idx="24">
                  <c:v>117.456888370538</c:v>
                </c:pt>
                <c:pt idx="25">
                  <c:v>122.88297533388899</c:v>
                </c:pt>
                <c:pt idx="26">
                  <c:v>127.95982720612599</c:v>
                </c:pt>
                <c:pt idx="27">
                  <c:v>131.70400626127099</c:v>
                </c:pt>
                <c:pt idx="28">
                  <c:v>136.04143027644099</c:v>
                </c:pt>
                <c:pt idx="29">
                  <c:v>141.06926948614699</c:v>
                </c:pt>
                <c:pt idx="30">
                  <c:v>144.175218293223</c:v>
                </c:pt>
                <c:pt idx="31">
                  <c:v>147.345662856079</c:v>
                </c:pt>
                <c:pt idx="32">
                  <c:v>154.454956228962</c:v>
                </c:pt>
                <c:pt idx="33">
                  <c:v>163.174389520712</c:v>
                </c:pt>
                <c:pt idx="34">
                  <c:v>166.92997653143499</c:v>
                </c:pt>
                <c:pt idx="35">
                  <c:v>168.428379286634</c:v>
                </c:pt>
                <c:pt idx="36">
                  <c:v>174.615177159664</c:v>
                </c:pt>
                <c:pt idx="37">
                  <c:v>184.615644097802</c:v>
                </c:pt>
                <c:pt idx="38">
                  <c:v>190.75484192344601</c:v>
                </c:pt>
                <c:pt idx="39">
                  <c:v>191.28506984455501</c:v>
                </c:pt>
                <c:pt idx="40">
                  <c:v>191.04133719437499</c:v>
                </c:pt>
                <c:pt idx="41">
                  <c:v>190.08269890951399</c:v>
                </c:pt>
                <c:pt idx="42">
                  <c:v>187.88404105478</c:v>
                </c:pt>
                <c:pt idx="43">
                  <c:v>188.09298929137401</c:v>
                </c:pt>
                <c:pt idx="44">
                  <c:v>193.01505595519299</c:v>
                </c:pt>
                <c:pt idx="45">
                  <c:v>197.196958489944</c:v>
                </c:pt>
                <c:pt idx="46">
                  <c:v>189.72986606890601</c:v>
                </c:pt>
                <c:pt idx="47">
                  <c:v>179.31705728754201</c:v>
                </c:pt>
                <c:pt idx="48">
                  <c:v>176.212514745032</c:v>
                </c:pt>
                <c:pt idx="49">
                  <c:v>175.45963514654301</c:v>
                </c:pt>
                <c:pt idx="50">
                  <c:v>167.51151640996201</c:v>
                </c:pt>
                <c:pt idx="51">
                  <c:v>157.24582326471401</c:v>
                </c:pt>
                <c:pt idx="52">
                  <c:v>149.43864597382199</c:v>
                </c:pt>
                <c:pt idx="53">
                  <c:v>139.18718728520801</c:v>
                </c:pt>
                <c:pt idx="54">
                  <c:v>129.746669918951</c:v>
                </c:pt>
                <c:pt idx="55">
                  <c:v>125.935323571259</c:v>
                </c:pt>
                <c:pt idx="56">
                  <c:v>126.63628467197</c:v>
                </c:pt>
                <c:pt idx="57">
                  <c:v>126.233744303525</c:v>
                </c:pt>
                <c:pt idx="58">
                  <c:v>126.386518839987</c:v>
                </c:pt>
                <c:pt idx="59">
                  <c:v>128.840779043205</c:v>
                </c:pt>
                <c:pt idx="60">
                  <c:v>132.70904367307</c:v>
                </c:pt>
                <c:pt idx="61">
                  <c:v>137.257362674006</c:v>
                </c:pt>
                <c:pt idx="62">
                  <c:v>141.563955631227</c:v>
                </c:pt>
                <c:pt idx="63">
                  <c:v>144.43932619461799</c:v>
                </c:pt>
                <c:pt idx="64">
                  <c:v>146.50490946951601</c:v>
                </c:pt>
                <c:pt idx="65">
                  <c:v>150.604042465812</c:v>
                </c:pt>
                <c:pt idx="66">
                  <c:v>156.774212545106</c:v>
                </c:pt>
                <c:pt idx="67">
                  <c:v>161.023977429052</c:v>
                </c:pt>
                <c:pt idx="68">
                  <c:v>164.509781667846</c:v>
                </c:pt>
                <c:pt idx="69">
                  <c:v>171.20583159735901</c:v>
                </c:pt>
                <c:pt idx="70">
                  <c:v>177.76844126578101</c:v>
                </c:pt>
                <c:pt idx="71">
                  <c:v>181.58702760729099</c:v>
                </c:pt>
                <c:pt idx="72">
                  <c:v>188.353404600407</c:v>
                </c:pt>
                <c:pt idx="73">
                  <c:v>199.971612892824</c:v>
                </c:pt>
                <c:pt idx="74">
                  <c:v>205.088328239822</c:v>
                </c:pt>
                <c:pt idx="75">
                  <c:v>204.293705128738</c:v>
                </c:pt>
                <c:pt idx="76">
                  <c:v>210.02066345097299</c:v>
                </c:pt>
                <c:pt idx="77">
                  <c:v>222.580022844778</c:v>
                </c:pt>
                <c:pt idx="78">
                  <c:v>228.55486444568601</c:v>
                </c:pt>
                <c:pt idx="79">
                  <c:v>228.03541534901501</c:v>
                </c:pt>
                <c:pt idx="80">
                  <c:v>235.43757949030501</c:v>
                </c:pt>
                <c:pt idx="81">
                  <c:v>250.411926667919</c:v>
                </c:pt>
                <c:pt idx="82">
                  <c:v>257.99508136391597</c:v>
                </c:pt>
                <c:pt idx="83">
                  <c:v>258.20485513164698</c:v>
                </c:pt>
                <c:pt idx="84">
                  <c:v>267.01896160762197</c:v>
                </c:pt>
                <c:pt idx="85">
                  <c:v>281.75295066578599</c:v>
                </c:pt>
                <c:pt idx="86">
                  <c:v>284.85680144935901</c:v>
                </c:pt>
                <c:pt idx="87">
                  <c:v>282.24613405748801</c:v>
                </c:pt>
                <c:pt idx="88">
                  <c:v>292.21269221186901</c:v>
                </c:pt>
                <c:pt idx="89">
                  <c:v>309.99394773290601</c:v>
                </c:pt>
                <c:pt idx="90">
                  <c:v>316.14063673662798</c:v>
                </c:pt>
                <c:pt idx="91">
                  <c:v>314.03935675632999</c:v>
                </c:pt>
                <c:pt idx="92">
                  <c:v>321.58383959135301</c:v>
                </c:pt>
                <c:pt idx="93">
                  <c:v>339.057063116211</c:v>
                </c:pt>
                <c:pt idx="94">
                  <c:v>352.08761632522999</c:v>
                </c:pt>
                <c:pt idx="95">
                  <c:v>353.31376189058199</c:v>
                </c:pt>
                <c:pt idx="96">
                  <c:v>353.39966645738002</c:v>
                </c:pt>
                <c:pt idx="97">
                  <c:v>359.64788985392403</c:v>
                </c:pt>
                <c:pt idx="98">
                  <c:v>374.34677168655298</c:v>
                </c:pt>
                <c:pt idx="99">
                  <c:v>386.40305904516998</c:v>
                </c:pt>
                <c:pt idx="100">
                  <c:v>396.12199498161101</c:v>
                </c:pt>
                <c:pt idx="101">
                  <c:v>404.330281727353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6D-47D8-8835-9898D57A2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44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TransactionActivity!$N$2:$N$260</c:f>
              <c:numCache>
                <c:formatCode>m/d/yyyy</c:formatCode>
                <c:ptCount val="25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</c:numCache>
            </c:numRef>
          </c:cat>
          <c:val>
            <c:numRef>
              <c:f>TransactionActivity!$P$2:$P$260</c:f>
              <c:numCache>
                <c:formatCode>#,##0</c:formatCode>
                <c:ptCount val="259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45</c:v>
                </c:pt>
                <c:pt idx="6">
                  <c:v>27</c:v>
                </c:pt>
                <c:pt idx="7">
                  <c:v>41</c:v>
                </c:pt>
                <c:pt idx="8">
                  <c:v>47</c:v>
                </c:pt>
                <c:pt idx="9">
                  <c:v>43</c:v>
                </c:pt>
                <c:pt idx="10">
                  <c:v>49</c:v>
                </c:pt>
                <c:pt idx="11">
                  <c:v>96</c:v>
                </c:pt>
                <c:pt idx="12">
                  <c:v>42</c:v>
                </c:pt>
                <c:pt idx="13">
                  <c:v>32</c:v>
                </c:pt>
                <c:pt idx="14">
                  <c:v>44</c:v>
                </c:pt>
                <c:pt idx="15">
                  <c:v>40</c:v>
                </c:pt>
                <c:pt idx="16">
                  <c:v>64</c:v>
                </c:pt>
                <c:pt idx="17">
                  <c:v>56</c:v>
                </c:pt>
                <c:pt idx="18">
                  <c:v>43</c:v>
                </c:pt>
                <c:pt idx="19">
                  <c:v>47</c:v>
                </c:pt>
                <c:pt idx="20">
                  <c:v>43</c:v>
                </c:pt>
                <c:pt idx="21">
                  <c:v>43</c:v>
                </c:pt>
                <c:pt idx="22">
                  <c:v>42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57</c:v>
                </c:pt>
                <c:pt idx="27">
                  <c:v>36</c:v>
                </c:pt>
                <c:pt idx="28">
                  <c:v>59</c:v>
                </c:pt>
                <c:pt idx="29">
                  <c:v>71</c:v>
                </c:pt>
                <c:pt idx="30">
                  <c:v>51</c:v>
                </c:pt>
                <c:pt idx="31">
                  <c:v>65</c:v>
                </c:pt>
                <c:pt idx="32">
                  <c:v>67</c:v>
                </c:pt>
                <c:pt idx="33">
                  <c:v>68</c:v>
                </c:pt>
                <c:pt idx="34">
                  <c:v>70</c:v>
                </c:pt>
                <c:pt idx="35">
                  <c:v>111</c:v>
                </c:pt>
                <c:pt idx="36">
                  <c:v>65</c:v>
                </c:pt>
                <c:pt idx="37">
                  <c:v>70</c:v>
                </c:pt>
                <c:pt idx="38">
                  <c:v>75</c:v>
                </c:pt>
                <c:pt idx="39">
                  <c:v>78</c:v>
                </c:pt>
                <c:pt idx="40">
                  <c:v>82</c:v>
                </c:pt>
                <c:pt idx="41">
                  <c:v>77</c:v>
                </c:pt>
                <c:pt idx="42">
                  <c:v>102</c:v>
                </c:pt>
                <c:pt idx="43">
                  <c:v>89</c:v>
                </c:pt>
                <c:pt idx="44">
                  <c:v>107</c:v>
                </c:pt>
                <c:pt idx="45">
                  <c:v>108</c:v>
                </c:pt>
                <c:pt idx="46">
                  <c:v>74</c:v>
                </c:pt>
                <c:pt idx="47">
                  <c:v>169</c:v>
                </c:pt>
                <c:pt idx="48">
                  <c:v>102</c:v>
                </c:pt>
                <c:pt idx="49">
                  <c:v>84</c:v>
                </c:pt>
                <c:pt idx="50">
                  <c:v>134</c:v>
                </c:pt>
                <c:pt idx="51">
                  <c:v>103</c:v>
                </c:pt>
                <c:pt idx="52">
                  <c:v>118</c:v>
                </c:pt>
                <c:pt idx="53">
                  <c:v>131</c:v>
                </c:pt>
                <c:pt idx="54">
                  <c:v>141</c:v>
                </c:pt>
                <c:pt idx="55">
                  <c:v>121</c:v>
                </c:pt>
                <c:pt idx="56">
                  <c:v>131</c:v>
                </c:pt>
                <c:pt idx="57">
                  <c:v>156</c:v>
                </c:pt>
                <c:pt idx="58">
                  <c:v>145</c:v>
                </c:pt>
                <c:pt idx="59">
                  <c:v>210</c:v>
                </c:pt>
                <c:pt idx="60">
                  <c:v>125</c:v>
                </c:pt>
                <c:pt idx="61">
                  <c:v>127</c:v>
                </c:pt>
                <c:pt idx="62">
                  <c:v>141</c:v>
                </c:pt>
                <c:pt idx="63">
                  <c:v>153</c:v>
                </c:pt>
                <c:pt idx="64">
                  <c:v>171</c:v>
                </c:pt>
                <c:pt idx="65">
                  <c:v>202</c:v>
                </c:pt>
                <c:pt idx="66">
                  <c:v>187</c:v>
                </c:pt>
                <c:pt idx="67">
                  <c:v>200</c:v>
                </c:pt>
                <c:pt idx="68">
                  <c:v>240</c:v>
                </c:pt>
                <c:pt idx="69">
                  <c:v>166</c:v>
                </c:pt>
                <c:pt idx="70">
                  <c:v>185</c:v>
                </c:pt>
                <c:pt idx="71">
                  <c:v>238</c:v>
                </c:pt>
                <c:pt idx="72">
                  <c:v>176</c:v>
                </c:pt>
                <c:pt idx="73">
                  <c:v>135</c:v>
                </c:pt>
                <c:pt idx="74">
                  <c:v>194</c:v>
                </c:pt>
                <c:pt idx="75">
                  <c:v>148</c:v>
                </c:pt>
                <c:pt idx="76">
                  <c:v>159</c:v>
                </c:pt>
                <c:pt idx="77">
                  <c:v>197</c:v>
                </c:pt>
                <c:pt idx="78">
                  <c:v>168</c:v>
                </c:pt>
                <c:pt idx="79">
                  <c:v>176</c:v>
                </c:pt>
                <c:pt idx="80">
                  <c:v>172</c:v>
                </c:pt>
                <c:pt idx="81">
                  <c:v>148</c:v>
                </c:pt>
                <c:pt idx="82">
                  <c:v>155</c:v>
                </c:pt>
                <c:pt idx="83">
                  <c:v>226</c:v>
                </c:pt>
                <c:pt idx="84">
                  <c:v>162</c:v>
                </c:pt>
                <c:pt idx="85">
                  <c:v>145</c:v>
                </c:pt>
                <c:pt idx="86">
                  <c:v>174</c:v>
                </c:pt>
                <c:pt idx="87">
                  <c:v>168</c:v>
                </c:pt>
                <c:pt idx="88">
                  <c:v>192</c:v>
                </c:pt>
                <c:pt idx="89">
                  <c:v>206</c:v>
                </c:pt>
                <c:pt idx="90">
                  <c:v>183</c:v>
                </c:pt>
                <c:pt idx="91">
                  <c:v>198</c:v>
                </c:pt>
                <c:pt idx="92">
                  <c:v>149</c:v>
                </c:pt>
                <c:pt idx="93">
                  <c:v>126</c:v>
                </c:pt>
                <c:pt idx="94">
                  <c:v>127</c:v>
                </c:pt>
                <c:pt idx="95">
                  <c:v>153</c:v>
                </c:pt>
                <c:pt idx="96">
                  <c:v>109</c:v>
                </c:pt>
                <c:pt idx="97">
                  <c:v>87</c:v>
                </c:pt>
                <c:pt idx="98">
                  <c:v>75</c:v>
                </c:pt>
                <c:pt idx="99">
                  <c:v>97</c:v>
                </c:pt>
                <c:pt idx="100">
                  <c:v>91</c:v>
                </c:pt>
                <c:pt idx="101">
                  <c:v>95</c:v>
                </c:pt>
                <c:pt idx="102">
                  <c:v>101</c:v>
                </c:pt>
                <c:pt idx="103">
                  <c:v>80</c:v>
                </c:pt>
                <c:pt idx="104">
                  <c:v>84</c:v>
                </c:pt>
                <c:pt idx="105">
                  <c:v>69</c:v>
                </c:pt>
                <c:pt idx="106">
                  <c:v>41</c:v>
                </c:pt>
                <c:pt idx="107">
                  <c:v>88</c:v>
                </c:pt>
                <c:pt idx="108">
                  <c:v>44</c:v>
                </c:pt>
                <c:pt idx="109">
                  <c:v>32</c:v>
                </c:pt>
                <c:pt idx="110">
                  <c:v>48</c:v>
                </c:pt>
                <c:pt idx="111">
                  <c:v>50</c:v>
                </c:pt>
                <c:pt idx="112">
                  <c:v>33</c:v>
                </c:pt>
                <c:pt idx="113">
                  <c:v>64</c:v>
                </c:pt>
                <c:pt idx="114">
                  <c:v>48</c:v>
                </c:pt>
                <c:pt idx="115">
                  <c:v>54</c:v>
                </c:pt>
                <c:pt idx="116">
                  <c:v>70</c:v>
                </c:pt>
                <c:pt idx="117">
                  <c:v>77</c:v>
                </c:pt>
                <c:pt idx="118">
                  <c:v>69</c:v>
                </c:pt>
                <c:pt idx="119">
                  <c:v>136</c:v>
                </c:pt>
                <c:pt idx="120">
                  <c:v>55</c:v>
                </c:pt>
                <c:pt idx="121">
                  <c:v>51</c:v>
                </c:pt>
                <c:pt idx="122">
                  <c:v>74</c:v>
                </c:pt>
                <c:pt idx="123">
                  <c:v>79</c:v>
                </c:pt>
                <c:pt idx="124">
                  <c:v>95</c:v>
                </c:pt>
                <c:pt idx="125">
                  <c:v>124</c:v>
                </c:pt>
                <c:pt idx="126">
                  <c:v>102</c:v>
                </c:pt>
                <c:pt idx="127">
                  <c:v>98</c:v>
                </c:pt>
                <c:pt idx="128">
                  <c:v>139</c:v>
                </c:pt>
                <c:pt idx="129">
                  <c:v>102</c:v>
                </c:pt>
                <c:pt idx="130">
                  <c:v>132</c:v>
                </c:pt>
                <c:pt idx="131">
                  <c:v>225</c:v>
                </c:pt>
                <c:pt idx="132">
                  <c:v>109</c:v>
                </c:pt>
                <c:pt idx="133">
                  <c:v>101</c:v>
                </c:pt>
                <c:pt idx="134">
                  <c:v>131</c:v>
                </c:pt>
                <c:pt idx="135">
                  <c:v>139</c:v>
                </c:pt>
                <c:pt idx="136">
                  <c:v>159</c:v>
                </c:pt>
                <c:pt idx="137">
                  <c:v>200</c:v>
                </c:pt>
                <c:pt idx="138">
                  <c:v>160</c:v>
                </c:pt>
                <c:pt idx="139">
                  <c:v>157</c:v>
                </c:pt>
                <c:pt idx="140">
                  <c:v>159</c:v>
                </c:pt>
                <c:pt idx="141">
                  <c:v>159</c:v>
                </c:pt>
                <c:pt idx="142">
                  <c:v>124</c:v>
                </c:pt>
                <c:pt idx="143">
                  <c:v>232</c:v>
                </c:pt>
                <c:pt idx="144">
                  <c:v>117</c:v>
                </c:pt>
                <c:pt idx="145">
                  <c:v>142</c:v>
                </c:pt>
                <c:pt idx="146">
                  <c:v>177</c:v>
                </c:pt>
                <c:pt idx="147">
                  <c:v>145</c:v>
                </c:pt>
                <c:pt idx="148">
                  <c:v>175</c:v>
                </c:pt>
                <c:pt idx="149">
                  <c:v>192</c:v>
                </c:pt>
                <c:pt idx="150">
                  <c:v>170</c:v>
                </c:pt>
                <c:pt idx="151">
                  <c:v>186</c:v>
                </c:pt>
                <c:pt idx="152">
                  <c:v>153</c:v>
                </c:pt>
                <c:pt idx="153">
                  <c:v>164</c:v>
                </c:pt>
                <c:pt idx="154">
                  <c:v>218</c:v>
                </c:pt>
                <c:pt idx="155">
                  <c:v>366</c:v>
                </c:pt>
                <c:pt idx="156">
                  <c:v>129</c:v>
                </c:pt>
                <c:pt idx="157">
                  <c:v>119</c:v>
                </c:pt>
                <c:pt idx="158">
                  <c:v>176</c:v>
                </c:pt>
                <c:pt idx="159">
                  <c:v>187</c:v>
                </c:pt>
                <c:pt idx="160">
                  <c:v>197</c:v>
                </c:pt>
                <c:pt idx="161">
                  <c:v>252</c:v>
                </c:pt>
                <c:pt idx="162">
                  <c:v>198</c:v>
                </c:pt>
                <c:pt idx="163">
                  <c:v>242</c:v>
                </c:pt>
                <c:pt idx="164">
                  <c:v>196</c:v>
                </c:pt>
                <c:pt idx="165">
                  <c:v>219</c:v>
                </c:pt>
                <c:pt idx="166">
                  <c:v>199</c:v>
                </c:pt>
                <c:pt idx="167">
                  <c:v>368</c:v>
                </c:pt>
                <c:pt idx="168">
                  <c:v>185</c:v>
                </c:pt>
                <c:pt idx="169">
                  <c:v>162</c:v>
                </c:pt>
                <c:pt idx="170">
                  <c:v>221</c:v>
                </c:pt>
                <c:pt idx="171">
                  <c:v>199</c:v>
                </c:pt>
                <c:pt idx="172">
                  <c:v>229</c:v>
                </c:pt>
                <c:pt idx="173">
                  <c:v>273</c:v>
                </c:pt>
                <c:pt idx="174">
                  <c:v>281</c:v>
                </c:pt>
                <c:pt idx="175">
                  <c:v>234</c:v>
                </c:pt>
                <c:pt idx="176">
                  <c:v>261</c:v>
                </c:pt>
                <c:pt idx="177">
                  <c:v>297</c:v>
                </c:pt>
                <c:pt idx="178">
                  <c:v>235</c:v>
                </c:pt>
                <c:pt idx="179">
                  <c:v>390</c:v>
                </c:pt>
                <c:pt idx="180">
                  <c:v>228</c:v>
                </c:pt>
                <c:pt idx="181">
                  <c:v>198</c:v>
                </c:pt>
                <c:pt idx="182">
                  <c:v>240</c:v>
                </c:pt>
                <c:pt idx="183">
                  <c:v>225</c:v>
                </c:pt>
                <c:pt idx="184">
                  <c:v>244</c:v>
                </c:pt>
                <c:pt idx="185">
                  <c:v>294</c:v>
                </c:pt>
                <c:pt idx="186">
                  <c:v>296</c:v>
                </c:pt>
                <c:pt idx="187">
                  <c:v>261</c:v>
                </c:pt>
                <c:pt idx="188">
                  <c:v>283</c:v>
                </c:pt>
                <c:pt idx="189">
                  <c:v>313</c:v>
                </c:pt>
                <c:pt idx="190">
                  <c:v>244</c:v>
                </c:pt>
                <c:pt idx="191">
                  <c:v>413</c:v>
                </c:pt>
                <c:pt idx="192">
                  <c:v>236</c:v>
                </c:pt>
                <c:pt idx="193">
                  <c:v>231</c:v>
                </c:pt>
                <c:pt idx="194">
                  <c:v>290</c:v>
                </c:pt>
                <c:pt idx="195">
                  <c:v>216</c:v>
                </c:pt>
                <c:pt idx="196">
                  <c:v>264</c:v>
                </c:pt>
                <c:pt idx="197">
                  <c:v>366</c:v>
                </c:pt>
                <c:pt idx="198">
                  <c:v>273</c:v>
                </c:pt>
                <c:pt idx="199">
                  <c:v>294</c:v>
                </c:pt>
                <c:pt idx="200">
                  <c:v>320</c:v>
                </c:pt>
                <c:pt idx="201">
                  <c:v>278</c:v>
                </c:pt>
                <c:pt idx="202">
                  <c:v>318</c:v>
                </c:pt>
                <c:pt idx="203">
                  <c:v>372</c:v>
                </c:pt>
                <c:pt idx="204">
                  <c:v>283</c:v>
                </c:pt>
                <c:pt idx="205">
                  <c:v>209</c:v>
                </c:pt>
                <c:pt idx="206">
                  <c:v>270</c:v>
                </c:pt>
                <c:pt idx="207">
                  <c:v>235</c:v>
                </c:pt>
                <c:pt idx="208">
                  <c:v>277</c:v>
                </c:pt>
                <c:pt idx="209">
                  <c:v>362</c:v>
                </c:pt>
                <c:pt idx="210">
                  <c:v>269</c:v>
                </c:pt>
                <c:pt idx="211">
                  <c:v>291</c:v>
                </c:pt>
                <c:pt idx="212">
                  <c:v>290</c:v>
                </c:pt>
                <c:pt idx="213">
                  <c:v>306</c:v>
                </c:pt>
                <c:pt idx="214">
                  <c:v>274</c:v>
                </c:pt>
                <c:pt idx="215">
                  <c:v>346</c:v>
                </c:pt>
                <c:pt idx="216">
                  <c:v>268</c:v>
                </c:pt>
                <c:pt idx="217">
                  <c:v>235</c:v>
                </c:pt>
                <c:pt idx="218">
                  <c:v>274</c:v>
                </c:pt>
                <c:pt idx="219">
                  <c:v>239</c:v>
                </c:pt>
                <c:pt idx="220">
                  <c:v>277</c:v>
                </c:pt>
                <c:pt idx="221">
                  <c:v>308</c:v>
                </c:pt>
                <c:pt idx="222">
                  <c:v>303</c:v>
                </c:pt>
                <c:pt idx="223">
                  <c:v>331</c:v>
                </c:pt>
                <c:pt idx="224">
                  <c:v>246</c:v>
                </c:pt>
                <c:pt idx="225">
                  <c:v>319</c:v>
                </c:pt>
                <c:pt idx="226">
                  <c:v>320</c:v>
                </c:pt>
                <c:pt idx="227">
                  <c:v>393</c:v>
                </c:pt>
                <c:pt idx="228">
                  <c:v>241</c:v>
                </c:pt>
                <c:pt idx="229">
                  <c:v>230</c:v>
                </c:pt>
                <c:pt idx="230">
                  <c:v>258</c:v>
                </c:pt>
                <c:pt idx="231">
                  <c:v>241</c:v>
                </c:pt>
                <c:pt idx="232">
                  <c:v>315</c:v>
                </c:pt>
                <c:pt idx="233">
                  <c:v>335</c:v>
                </c:pt>
                <c:pt idx="234">
                  <c:v>314</c:v>
                </c:pt>
                <c:pt idx="235">
                  <c:v>336</c:v>
                </c:pt>
                <c:pt idx="236">
                  <c:v>346</c:v>
                </c:pt>
                <c:pt idx="237">
                  <c:v>316</c:v>
                </c:pt>
                <c:pt idx="238">
                  <c:v>281</c:v>
                </c:pt>
                <c:pt idx="239">
                  <c:v>420</c:v>
                </c:pt>
                <c:pt idx="240">
                  <c:v>266</c:v>
                </c:pt>
                <c:pt idx="241">
                  <c:v>238</c:v>
                </c:pt>
                <c:pt idx="242">
                  <c:v>212</c:v>
                </c:pt>
                <c:pt idx="243">
                  <c:v>119</c:v>
                </c:pt>
                <c:pt idx="244">
                  <c:v>106</c:v>
                </c:pt>
                <c:pt idx="245">
                  <c:v>141</c:v>
                </c:pt>
                <c:pt idx="246">
                  <c:v>157</c:v>
                </c:pt>
                <c:pt idx="247">
                  <c:v>155</c:v>
                </c:pt>
                <c:pt idx="248">
                  <c:v>234</c:v>
                </c:pt>
                <c:pt idx="249">
                  <c:v>249</c:v>
                </c:pt>
                <c:pt idx="250">
                  <c:v>229</c:v>
                </c:pt>
                <c:pt idx="251">
                  <c:v>476</c:v>
                </c:pt>
                <c:pt idx="252">
                  <c:v>227</c:v>
                </c:pt>
                <c:pt idx="253">
                  <c:v>189</c:v>
                </c:pt>
                <c:pt idx="254">
                  <c:v>247</c:v>
                </c:pt>
                <c:pt idx="255">
                  <c:v>314</c:v>
                </c:pt>
                <c:pt idx="256">
                  <c:v>290</c:v>
                </c:pt>
                <c:pt idx="257">
                  <c:v>332</c:v>
                </c:pt>
                <c:pt idx="258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B-42A8-ACA3-947041BCBBCB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TransactionActivity!$N$2:$N$260</c:f>
              <c:numCache>
                <c:formatCode>m/d/yyyy</c:formatCode>
                <c:ptCount val="25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</c:numCache>
            </c:numRef>
          </c:cat>
          <c:val>
            <c:numRef>
              <c:f>TransactionActivity!$Q$2:$Q$260</c:f>
              <c:numCache>
                <c:formatCode>#,##0</c:formatCode>
                <c:ptCount val="259"/>
                <c:pt idx="0">
                  <c:v>172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179</c:v>
                </c:pt>
                <c:pt idx="5">
                  <c:v>198</c:v>
                </c:pt>
                <c:pt idx="6">
                  <c:v>179</c:v>
                </c:pt>
                <c:pt idx="7">
                  <c:v>197</c:v>
                </c:pt>
                <c:pt idx="8">
                  <c:v>181</c:v>
                </c:pt>
                <c:pt idx="9">
                  <c:v>169</c:v>
                </c:pt>
                <c:pt idx="10">
                  <c:v>155</c:v>
                </c:pt>
                <c:pt idx="11">
                  <c:v>239</c:v>
                </c:pt>
                <c:pt idx="12">
                  <c:v>206</c:v>
                </c:pt>
                <c:pt idx="13">
                  <c:v>189</c:v>
                </c:pt>
                <c:pt idx="14">
                  <c:v>236</c:v>
                </c:pt>
                <c:pt idx="15">
                  <c:v>211</c:v>
                </c:pt>
                <c:pt idx="16">
                  <c:v>259</c:v>
                </c:pt>
                <c:pt idx="17">
                  <c:v>309</c:v>
                </c:pt>
                <c:pt idx="18">
                  <c:v>259</c:v>
                </c:pt>
                <c:pt idx="19">
                  <c:v>344</c:v>
                </c:pt>
                <c:pt idx="20">
                  <c:v>249</c:v>
                </c:pt>
                <c:pt idx="21">
                  <c:v>280</c:v>
                </c:pt>
                <c:pt idx="22">
                  <c:v>268</c:v>
                </c:pt>
                <c:pt idx="23">
                  <c:v>314</c:v>
                </c:pt>
                <c:pt idx="24">
                  <c:v>290</c:v>
                </c:pt>
                <c:pt idx="25">
                  <c:v>257</c:v>
                </c:pt>
                <c:pt idx="26">
                  <c:v>306</c:v>
                </c:pt>
                <c:pt idx="27">
                  <c:v>330</c:v>
                </c:pt>
                <c:pt idx="28">
                  <c:v>414</c:v>
                </c:pt>
                <c:pt idx="29">
                  <c:v>360</c:v>
                </c:pt>
                <c:pt idx="30">
                  <c:v>382</c:v>
                </c:pt>
                <c:pt idx="31">
                  <c:v>431</c:v>
                </c:pt>
                <c:pt idx="32">
                  <c:v>366</c:v>
                </c:pt>
                <c:pt idx="33">
                  <c:v>394</c:v>
                </c:pt>
                <c:pt idx="34">
                  <c:v>329</c:v>
                </c:pt>
                <c:pt idx="35">
                  <c:v>481</c:v>
                </c:pt>
                <c:pt idx="36">
                  <c:v>383</c:v>
                </c:pt>
                <c:pt idx="37">
                  <c:v>358</c:v>
                </c:pt>
                <c:pt idx="38">
                  <c:v>400</c:v>
                </c:pt>
                <c:pt idx="39">
                  <c:v>463</c:v>
                </c:pt>
                <c:pt idx="40">
                  <c:v>454</c:v>
                </c:pt>
                <c:pt idx="41">
                  <c:v>481</c:v>
                </c:pt>
                <c:pt idx="42">
                  <c:v>485</c:v>
                </c:pt>
                <c:pt idx="43">
                  <c:v>510</c:v>
                </c:pt>
                <c:pt idx="44">
                  <c:v>480</c:v>
                </c:pt>
                <c:pt idx="45">
                  <c:v>549</c:v>
                </c:pt>
                <c:pt idx="46">
                  <c:v>444</c:v>
                </c:pt>
                <c:pt idx="47">
                  <c:v>634</c:v>
                </c:pt>
                <c:pt idx="48">
                  <c:v>529</c:v>
                </c:pt>
                <c:pt idx="49">
                  <c:v>438</c:v>
                </c:pt>
                <c:pt idx="50">
                  <c:v>632</c:v>
                </c:pt>
                <c:pt idx="51">
                  <c:v>606</c:v>
                </c:pt>
                <c:pt idx="52">
                  <c:v>575</c:v>
                </c:pt>
                <c:pt idx="53">
                  <c:v>676</c:v>
                </c:pt>
                <c:pt idx="54">
                  <c:v>679</c:v>
                </c:pt>
                <c:pt idx="55">
                  <c:v>635</c:v>
                </c:pt>
                <c:pt idx="56">
                  <c:v>606</c:v>
                </c:pt>
                <c:pt idx="57">
                  <c:v>590</c:v>
                </c:pt>
                <c:pt idx="58">
                  <c:v>621</c:v>
                </c:pt>
                <c:pt idx="59">
                  <c:v>710</c:v>
                </c:pt>
                <c:pt idx="60">
                  <c:v>620</c:v>
                </c:pt>
                <c:pt idx="61">
                  <c:v>525</c:v>
                </c:pt>
                <c:pt idx="62">
                  <c:v>689</c:v>
                </c:pt>
                <c:pt idx="63">
                  <c:v>616</c:v>
                </c:pt>
                <c:pt idx="64">
                  <c:v>601</c:v>
                </c:pt>
                <c:pt idx="65">
                  <c:v>823</c:v>
                </c:pt>
                <c:pt idx="66">
                  <c:v>576</c:v>
                </c:pt>
                <c:pt idx="67">
                  <c:v>620</c:v>
                </c:pt>
                <c:pt idx="68">
                  <c:v>716</c:v>
                </c:pt>
                <c:pt idx="69">
                  <c:v>590</c:v>
                </c:pt>
                <c:pt idx="70">
                  <c:v>593</c:v>
                </c:pt>
                <c:pt idx="71">
                  <c:v>649</c:v>
                </c:pt>
                <c:pt idx="72">
                  <c:v>604</c:v>
                </c:pt>
                <c:pt idx="73">
                  <c:v>522</c:v>
                </c:pt>
                <c:pt idx="74">
                  <c:v>678</c:v>
                </c:pt>
                <c:pt idx="75">
                  <c:v>558</c:v>
                </c:pt>
                <c:pt idx="76">
                  <c:v>675</c:v>
                </c:pt>
                <c:pt idx="77">
                  <c:v>743</c:v>
                </c:pt>
                <c:pt idx="78">
                  <c:v>601</c:v>
                </c:pt>
                <c:pt idx="79">
                  <c:v>603</c:v>
                </c:pt>
                <c:pt idx="80">
                  <c:v>572</c:v>
                </c:pt>
                <c:pt idx="81">
                  <c:v>603</c:v>
                </c:pt>
                <c:pt idx="82">
                  <c:v>587</c:v>
                </c:pt>
                <c:pt idx="83">
                  <c:v>737</c:v>
                </c:pt>
                <c:pt idx="84">
                  <c:v>660</c:v>
                </c:pt>
                <c:pt idx="85">
                  <c:v>587</c:v>
                </c:pt>
                <c:pt idx="86">
                  <c:v>737</c:v>
                </c:pt>
                <c:pt idx="87">
                  <c:v>711</c:v>
                </c:pt>
                <c:pt idx="88">
                  <c:v>811</c:v>
                </c:pt>
                <c:pt idx="89">
                  <c:v>778</c:v>
                </c:pt>
                <c:pt idx="90">
                  <c:v>739</c:v>
                </c:pt>
                <c:pt idx="91">
                  <c:v>792</c:v>
                </c:pt>
                <c:pt idx="92">
                  <c:v>644</c:v>
                </c:pt>
                <c:pt idx="93">
                  <c:v>670</c:v>
                </c:pt>
                <c:pt idx="94">
                  <c:v>620</c:v>
                </c:pt>
                <c:pt idx="95">
                  <c:v>692</c:v>
                </c:pt>
                <c:pt idx="96">
                  <c:v>603</c:v>
                </c:pt>
                <c:pt idx="97">
                  <c:v>538</c:v>
                </c:pt>
                <c:pt idx="98">
                  <c:v>586</c:v>
                </c:pt>
                <c:pt idx="99">
                  <c:v>538</c:v>
                </c:pt>
                <c:pt idx="100">
                  <c:v>602</c:v>
                </c:pt>
                <c:pt idx="101">
                  <c:v>655</c:v>
                </c:pt>
                <c:pt idx="102">
                  <c:v>593</c:v>
                </c:pt>
                <c:pt idx="103">
                  <c:v>550</c:v>
                </c:pt>
                <c:pt idx="104">
                  <c:v>525</c:v>
                </c:pt>
                <c:pt idx="105">
                  <c:v>500</c:v>
                </c:pt>
                <c:pt idx="106">
                  <c:v>381</c:v>
                </c:pt>
                <c:pt idx="107">
                  <c:v>575</c:v>
                </c:pt>
                <c:pt idx="108">
                  <c:v>321</c:v>
                </c:pt>
                <c:pt idx="109">
                  <c:v>333</c:v>
                </c:pt>
                <c:pt idx="110">
                  <c:v>375</c:v>
                </c:pt>
                <c:pt idx="111">
                  <c:v>371</c:v>
                </c:pt>
                <c:pt idx="112">
                  <c:v>407</c:v>
                </c:pt>
                <c:pt idx="113">
                  <c:v>489</c:v>
                </c:pt>
                <c:pt idx="114">
                  <c:v>446</c:v>
                </c:pt>
                <c:pt idx="115">
                  <c:v>407</c:v>
                </c:pt>
                <c:pt idx="116">
                  <c:v>454</c:v>
                </c:pt>
                <c:pt idx="117">
                  <c:v>428</c:v>
                </c:pt>
                <c:pt idx="118">
                  <c:v>399</c:v>
                </c:pt>
                <c:pt idx="119">
                  <c:v>675</c:v>
                </c:pt>
                <c:pt idx="120">
                  <c:v>436</c:v>
                </c:pt>
                <c:pt idx="121">
                  <c:v>436</c:v>
                </c:pt>
                <c:pt idx="122">
                  <c:v>588</c:v>
                </c:pt>
                <c:pt idx="123">
                  <c:v>590</c:v>
                </c:pt>
                <c:pt idx="124">
                  <c:v>481</c:v>
                </c:pt>
                <c:pt idx="125">
                  <c:v>657</c:v>
                </c:pt>
                <c:pt idx="126">
                  <c:v>575</c:v>
                </c:pt>
                <c:pt idx="127">
                  <c:v>591</c:v>
                </c:pt>
                <c:pt idx="128">
                  <c:v>617</c:v>
                </c:pt>
                <c:pt idx="129">
                  <c:v>559</c:v>
                </c:pt>
                <c:pt idx="130">
                  <c:v>597</c:v>
                </c:pt>
                <c:pt idx="131">
                  <c:v>989</c:v>
                </c:pt>
                <c:pt idx="132">
                  <c:v>529</c:v>
                </c:pt>
                <c:pt idx="133">
                  <c:v>519</c:v>
                </c:pt>
                <c:pt idx="134">
                  <c:v>805</c:v>
                </c:pt>
                <c:pt idx="135">
                  <c:v>745</c:v>
                </c:pt>
                <c:pt idx="136">
                  <c:v>791</c:v>
                </c:pt>
                <c:pt idx="137">
                  <c:v>875</c:v>
                </c:pt>
                <c:pt idx="138">
                  <c:v>714</c:v>
                </c:pt>
                <c:pt idx="139">
                  <c:v>773</c:v>
                </c:pt>
                <c:pt idx="140">
                  <c:v>758</c:v>
                </c:pt>
                <c:pt idx="141">
                  <c:v>664</c:v>
                </c:pt>
                <c:pt idx="142">
                  <c:v>713</c:v>
                </c:pt>
                <c:pt idx="143">
                  <c:v>1095</c:v>
                </c:pt>
                <c:pt idx="144">
                  <c:v>607</c:v>
                </c:pt>
                <c:pt idx="145">
                  <c:v>704</c:v>
                </c:pt>
                <c:pt idx="146">
                  <c:v>908</c:v>
                </c:pt>
                <c:pt idx="147">
                  <c:v>791</c:v>
                </c:pt>
                <c:pt idx="148">
                  <c:v>944</c:v>
                </c:pt>
                <c:pt idx="149">
                  <c:v>992</c:v>
                </c:pt>
                <c:pt idx="150">
                  <c:v>829</c:v>
                </c:pt>
                <c:pt idx="151">
                  <c:v>1003</c:v>
                </c:pt>
                <c:pt idx="152">
                  <c:v>874</c:v>
                </c:pt>
                <c:pt idx="153">
                  <c:v>963</c:v>
                </c:pt>
                <c:pt idx="154">
                  <c:v>969</c:v>
                </c:pt>
                <c:pt idx="155">
                  <c:v>1663</c:v>
                </c:pt>
                <c:pt idx="156">
                  <c:v>734</c:v>
                </c:pt>
                <c:pt idx="157">
                  <c:v>717</c:v>
                </c:pt>
                <c:pt idx="158">
                  <c:v>1036</c:v>
                </c:pt>
                <c:pt idx="159">
                  <c:v>1023</c:v>
                </c:pt>
                <c:pt idx="160">
                  <c:v>1220</c:v>
                </c:pt>
                <c:pt idx="161">
                  <c:v>1193</c:v>
                </c:pt>
                <c:pt idx="162">
                  <c:v>1157</c:v>
                </c:pt>
                <c:pt idx="163">
                  <c:v>1180</c:v>
                </c:pt>
                <c:pt idx="164">
                  <c:v>1106</c:v>
                </c:pt>
                <c:pt idx="165">
                  <c:v>1186</c:v>
                </c:pt>
                <c:pt idx="166">
                  <c:v>941</c:v>
                </c:pt>
                <c:pt idx="167">
                  <c:v>1490</c:v>
                </c:pt>
                <c:pt idx="168">
                  <c:v>1034</c:v>
                </c:pt>
                <c:pt idx="169">
                  <c:v>967</c:v>
                </c:pt>
                <c:pt idx="170">
                  <c:v>1059</c:v>
                </c:pt>
                <c:pt idx="171">
                  <c:v>1088</c:v>
                </c:pt>
                <c:pt idx="172">
                  <c:v>1204</c:v>
                </c:pt>
                <c:pt idx="173">
                  <c:v>1352</c:v>
                </c:pt>
                <c:pt idx="174">
                  <c:v>1225</c:v>
                </c:pt>
                <c:pt idx="175">
                  <c:v>1208</c:v>
                </c:pt>
                <c:pt idx="176">
                  <c:v>1174</c:v>
                </c:pt>
                <c:pt idx="177">
                  <c:v>1277</c:v>
                </c:pt>
                <c:pt idx="178">
                  <c:v>1064</c:v>
                </c:pt>
                <c:pt idx="179">
                  <c:v>1567</c:v>
                </c:pt>
                <c:pt idx="180">
                  <c:v>1045</c:v>
                </c:pt>
                <c:pt idx="181">
                  <c:v>1049</c:v>
                </c:pt>
                <c:pt idx="182">
                  <c:v>1258</c:v>
                </c:pt>
                <c:pt idx="183">
                  <c:v>1224</c:v>
                </c:pt>
                <c:pt idx="184">
                  <c:v>1192</c:v>
                </c:pt>
                <c:pt idx="185">
                  <c:v>1455</c:v>
                </c:pt>
                <c:pt idx="186">
                  <c:v>1400</c:v>
                </c:pt>
                <c:pt idx="187">
                  <c:v>1214</c:v>
                </c:pt>
                <c:pt idx="188">
                  <c:v>1263</c:v>
                </c:pt>
                <c:pt idx="189">
                  <c:v>1338</c:v>
                </c:pt>
                <c:pt idx="190">
                  <c:v>1236</c:v>
                </c:pt>
                <c:pt idx="191">
                  <c:v>1710</c:v>
                </c:pt>
                <c:pt idx="192">
                  <c:v>1130</c:v>
                </c:pt>
                <c:pt idx="193">
                  <c:v>1107</c:v>
                </c:pt>
                <c:pt idx="194">
                  <c:v>1499</c:v>
                </c:pt>
                <c:pt idx="195">
                  <c:v>1362</c:v>
                </c:pt>
                <c:pt idx="196">
                  <c:v>1399</c:v>
                </c:pt>
                <c:pt idx="197">
                  <c:v>1531</c:v>
                </c:pt>
                <c:pt idx="198">
                  <c:v>1262</c:v>
                </c:pt>
                <c:pt idx="199">
                  <c:v>1337</c:v>
                </c:pt>
                <c:pt idx="200">
                  <c:v>1329</c:v>
                </c:pt>
                <c:pt idx="201">
                  <c:v>1218</c:v>
                </c:pt>
                <c:pt idx="202">
                  <c:v>1195</c:v>
                </c:pt>
                <c:pt idx="203">
                  <c:v>1416</c:v>
                </c:pt>
                <c:pt idx="204">
                  <c:v>1140</c:v>
                </c:pt>
                <c:pt idx="205">
                  <c:v>855</c:v>
                </c:pt>
                <c:pt idx="206">
                  <c:v>1120</c:v>
                </c:pt>
                <c:pt idx="207">
                  <c:v>722</c:v>
                </c:pt>
                <c:pt idx="208">
                  <c:v>859</c:v>
                </c:pt>
                <c:pt idx="209">
                  <c:v>1040</c:v>
                </c:pt>
                <c:pt idx="210">
                  <c:v>845</c:v>
                </c:pt>
                <c:pt idx="211">
                  <c:v>972</c:v>
                </c:pt>
                <c:pt idx="212">
                  <c:v>868</c:v>
                </c:pt>
                <c:pt idx="213">
                  <c:v>979</c:v>
                </c:pt>
                <c:pt idx="214">
                  <c:v>925</c:v>
                </c:pt>
                <c:pt idx="215">
                  <c:v>992</c:v>
                </c:pt>
                <c:pt idx="216">
                  <c:v>928</c:v>
                </c:pt>
                <c:pt idx="217">
                  <c:v>749</c:v>
                </c:pt>
                <c:pt idx="218">
                  <c:v>1091</c:v>
                </c:pt>
                <c:pt idx="219">
                  <c:v>1223</c:v>
                </c:pt>
                <c:pt idx="220">
                  <c:v>1280</c:v>
                </c:pt>
                <c:pt idx="221">
                  <c:v>1243</c:v>
                </c:pt>
                <c:pt idx="222">
                  <c:v>1103</c:v>
                </c:pt>
                <c:pt idx="223">
                  <c:v>1179</c:v>
                </c:pt>
                <c:pt idx="224">
                  <c:v>980</c:v>
                </c:pt>
                <c:pt idx="225">
                  <c:v>1160</c:v>
                </c:pt>
                <c:pt idx="226">
                  <c:v>1026</c:v>
                </c:pt>
                <c:pt idx="227">
                  <c:v>1248</c:v>
                </c:pt>
                <c:pt idx="228">
                  <c:v>1009</c:v>
                </c:pt>
                <c:pt idx="229">
                  <c:v>854</c:v>
                </c:pt>
                <c:pt idx="230">
                  <c:v>1044</c:v>
                </c:pt>
                <c:pt idx="231">
                  <c:v>1068</c:v>
                </c:pt>
                <c:pt idx="232">
                  <c:v>1204</c:v>
                </c:pt>
                <c:pt idx="233">
                  <c:v>1119</c:v>
                </c:pt>
                <c:pt idx="234">
                  <c:v>1139</c:v>
                </c:pt>
                <c:pt idx="235">
                  <c:v>1199</c:v>
                </c:pt>
                <c:pt idx="236">
                  <c:v>1257</c:v>
                </c:pt>
                <c:pt idx="237">
                  <c:v>1352</c:v>
                </c:pt>
                <c:pt idx="238">
                  <c:v>1122</c:v>
                </c:pt>
                <c:pt idx="239">
                  <c:v>1518</c:v>
                </c:pt>
                <c:pt idx="240">
                  <c:v>1261</c:v>
                </c:pt>
                <c:pt idx="241">
                  <c:v>1039</c:v>
                </c:pt>
                <c:pt idx="242">
                  <c:v>972</c:v>
                </c:pt>
                <c:pt idx="243">
                  <c:v>645</c:v>
                </c:pt>
                <c:pt idx="244">
                  <c:v>597</c:v>
                </c:pt>
                <c:pt idx="245">
                  <c:v>747</c:v>
                </c:pt>
                <c:pt idx="246">
                  <c:v>912</c:v>
                </c:pt>
                <c:pt idx="247">
                  <c:v>922</c:v>
                </c:pt>
                <c:pt idx="248">
                  <c:v>1084</c:v>
                </c:pt>
                <c:pt idx="249">
                  <c:v>1142</c:v>
                </c:pt>
                <c:pt idx="250">
                  <c:v>1101</c:v>
                </c:pt>
                <c:pt idx="251">
                  <c:v>1929</c:v>
                </c:pt>
                <c:pt idx="252">
                  <c:v>1059</c:v>
                </c:pt>
                <c:pt idx="253">
                  <c:v>1106</c:v>
                </c:pt>
                <c:pt idx="254">
                  <c:v>1541</c:v>
                </c:pt>
                <c:pt idx="255">
                  <c:v>1509</c:v>
                </c:pt>
                <c:pt idx="256">
                  <c:v>1571</c:v>
                </c:pt>
                <c:pt idx="257">
                  <c:v>1765</c:v>
                </c:pt>
                <c:pt idx="258">
                  <c:v>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B-42A8-ACA3-947041BCB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4408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TransactionActivity!$N$98:$N$260</c:f>
              <c:numCache>
                <c:formatCode>m/d/yyyy</c:formatCode>
                <c:ptCount val="163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</c:numCache>
            </c:numRef>
          </c:cat>
          <c:val>
            <c:numRef>
              <c:f>TransactionActivity!$W$98:$W$260</c:f>
              <c:numCache>
                <c:formatCode>0.00%</c:formatCode>
                <c:ptCount val="163"/>
                <c:pt idx="0">
                  <c:v>1.4044943820224719E-2</c:v>
                </c:pt>
                <c:pt idx="1">
                  <c:v>2.5600000000000001E-2</c:v>
                </c:pt>
                <c:pt idx="2">
                  <c:v>3.0257186081694403E-2</c:v>
                </c:pt>
                <c:pt idx="3">
                  <c:v>2.0472440944881889E-2</c:v>
                </c:pt>
                <c:pt idx="4">
                  <c:v>1.875901875901876E-2</c:v>
                </c:pt>
                <c:pt idx="5">
                  <c:v>3.2000000000000001E-2</c:v>
                </c:pt>
                <c:pt idx="6">
                  <c:v>2.4495677233429394E-2</c:v>
                </c:pt>
                <c:pt idx="7">
                  <c:v>4.6031746031746035E-2</c:v>
                </c:pt>
                <c:pt idx="8">
                  <c:v>6.2397372742200329E-2</c:v>
                </c:pt>
                <c:pt idx="9">
                  <c:v>6.8541300527240778E-2</c:v>
                </c:pt>
                <c:pt idx="10">
                  <c:v>6.398104265402843E-2</c:v>
                </c:pt>
                <c:pt idx="11">
                  <c:v>6.636500754147813E-2</c:v>
                </c:pt>
                <c:pt idx="12">
                  <c:v>0.13698630136986301</c:v>
                </c:pt>
                <c:pt idx="13">
                  <c:v>0.12328767123287671</c:v>
                </c:pt>
                <c:pt idx="14">
                  <c:v>0.20567375886524822</c:v>
                </c:pt>
                <c:pt idx="15">
                  <c:v>0.20665083135391923</c:v>
                </c:pt>
                <c:pt idx="16">
                  <c:v>0.17499999999999999</c:v>
                </c:pt>
                <c:pt idx="17">
                  <c:v>0.17359855334538879</c:v>
                </c:pt>
                <c:pt idx="18">
                  <c:v>0.19028340080971659</c:v>
                </c:pt>
                <c:pt idx="19">
                  <c:v>0.22342733188720174</c:v>
                </c:pt>
                <c:pt idx="20">
                  <c:v>0.20992366412213739</c:v>
                </c:pt>
                <c:pt idx="21">
                  <c:v>0.21188118811881188</c:v>
                </c:pt>
                <c:pt idx="22">
                  <c:v>0.23076923076923078</c:v>
                </c:pt>
                <c:pt idx="23">
                  <c:v>0.20715166461159062</c:v>
                </c:pt>
                <c:pt idx="24">
                  <c:v>0.25050916496945008</c:v>
                </c:pt>
                <c:pt idx="25">
                  <c:v>0.24640657084188911</c:v>
                </c:pt>
                <c:pt idx="26">
                  <c:v>0.2809667673716012</c:v>
                </c:pt>
                <c:pt idx="27">
                  <c:v>0.28998505231689087</c:v>
                </c:pt>
                <c:pt idx="28">
                  <c:v>0.25694444444444442</c:v>
                </c:pt>
                <c:pt idx="29">
                  <c:v>0.26120358514724712</c:v>
                </c:pt>
                <c:pt idx="30">
                  <c:v>0.25258493353028066</c:v>
                </c:pt>
                <c:pt idx="31">
                  <c:v>0.28301886792452829</c:v>
                </c:pt>
                <c:pt idx="32">
                  <c:v>0.27380952380952384</c:v>
                </c:pt>
                <c:pt idx="33">
                  <c:v>0.28290468986384265</c:v>
                </c:pt>
                <c:pt idx="34">
                  <c:v>0.25925925925925924</c:v>
                </c:pt>
                <c:pt idx="35">
                  <c:v>0.23805601317957167</c:v>
                </c:pt>
                <c:pt idx="36">
                  <c:v>0.24921630094043887</c:v>
                </c:pt>
                <c:pt idx="37">
                  <c:v>0.25483870967741934</c:v>
                </c:pt>
                <c:pt idx="38">
                  <c:v>0.29380341880341881</c:v>
                </c:pt>
                <c:pt idx="39">
                  <c:v>0.25452488687782804</c:v>
                </c:pt>
                <c:pt idx="40">
                  <c:v>0.2431578947368421</c:v>
                </c:pt>
                <c:pt idx="41">
                  <c:v>0.21395348837209302</c:v>
                </c:pt>
                <c:pt idx="42">
                  <c:v>0.22425629290617849</c:v>
                </c:pt>
                <c:pt idx="43">
                  <c:v>0.22795698924731184</c:v>
                </c:pt>
                <c:pt idx="44">
                  <c:v>0.21810250817884405</c:v>
                </c:pt>
                <c:pt idx="45">
                  <c:v>0.1968408262454435</c:v>
                </c:pt>
                <c:pt idx="46">
                  <c:v>0.23775388291517324</c:v>
                </c:pt>
                <c:pt idx="47">
                  <c:v>0.22230595327807084</c:v>
                </c:pt>
                <c:pt idx="48">
                  <c:v>0.20165745856353592</c:v>
                </c:pt>
                <c:pt idx="49">
                  <c:v>0.22576832151300236</c:v>
                </c:pt>
                <c:pt idx="50">
                  <c:v>0.21474654377880184</c:v>
                </c:pt>
                <c:pt idx="51">
                  <c:v>0.22435897435897437</c:v>
                </c:pt>
                <c:pt idx="52">
                  <c:v>0.20017873100983022</c:v>
                </c:pt>
                <c:pt idx="53">
                  <c:v>0.19679054054054054</c:v>
                </c:pt>
                <c:pt idx="54">
                  <c:v>0.20120120120120119</c:v>
                </c:pt>
                <c:pt idx="55">
                  <c:v>0.17577796467619849</c:v>
                </c:pt>
                <c:pt idx="56">
                  <c:v>0.20447906523855891</c:v>
                </c:pt>
                <c:pt idx="57">
                  <c:v>0.1526175687666371</c:v>
                </c:pt>
                <c:pt idx="58">
                  <c:v>0.14911541701769165</c:v>
                </c:pt>
                <c:pt idx="59">
                  <c:v>0.13257762444553967</c:v>
                </c:pt>
                <c:pt idx="60">
                  <c:v>0.1633835457705678</c:v>
                </c:pt>
                <c:pt idx="61">
                  <c:v>0.16267942583732056</c:v>
                </c:pt>
                <c:pt idx="62">
                  <c:v>0.1707920792079208</c:v>
                </c:pt>
                <c:pt idx="63">
                  <c:v>0.14049586776859505</c:v>
                </c:pt>
                <c:pt idx="64">
                  <c:v>0.14467184191954835</c:v>
                </c:pt>
                <c:pt idx="65">
                  <c:v>0.14325259515570934</c:v>
                </c:pt>
                <c:pt idx="66">
                  <c:v>0.11217712177121771</c:v>
                </c:pt>
                <c:pt idx="67">
                  <c:v>0.13994374120956399</c:v>
                </c:pt>
                <c:pt idx="68">
                  <c:v>0.11751152073732719</c:v>
                </c:pt>
                <c:pt idx="69">
                  <c:v>0.1110320284697509</c:v>
                </c:pt>
                <c:pt idx="70">
                  <c:v>0.14385964912280702</c:v>
                </c:pt>
                <c:pt idx="71">
                  <c:v>0.10656620021528525</c:v>
                </c:pt>
                <c:pt idx="72">
                  <c:v>9.7621000820344542E-2</c:v>
                </c:pt>
                <c:pt idx="73">
                  <c:v>8.2373782108060234E-2</c:v>
                </c:pt>
                <c:pt idx="74">
                  <c:v>0.10625</c:v>
                </c:pt>
                <c:pt idx="75">
                  <c:v>0.11888111888111888</c:v>
                </c:pt>
                <c:pt idx="76">
                  <c:v>9.1416608513607819E-2</c:v>
                </c:pt>
                <c:pt idx="77">
                  <c:v>8.861538461538461E-2</c:v>
                </c:pt>
                <c:pt idx="78">
                  <c:v>7.9681274900398405E-2</c:v>
                </c:pt>
                <c:pt idx="79">
                  <c:v>7.3509015256588067E-2</c:v>
                </c:pt>
                <c:pt idx="80">
                  <c:v>7.7351916376306618E-2</c:v>
                </c:pt>
                <c:pt idx="81">
                  <c:v>6.2897077509529858E-2</c:v>
                </c:pt>
                <c:pt idx="82">
                  <c:v>7.6212471131639717E-2</c:v>
                </c:pt>
                <c:pt idx="83">
                  <c:v>6.4384261624936129E-2</c:v>
                </c:pt>
                <c:pt idx="84">
                  <c:v>5.7344854673998427E-2</c:v>
                </c:pt>
                <c:pt idx="85">
                  <c:v>5.6134723336006415E-2</c:v>
                </c:pt>
                <c:pt idx="86">
                  <c:v>6.4085447263017362E-2</c:v>
                </c:pt>
                <c:pt idx="87">
                  <c:v>6.1421670117322288E-2</c:v>
                </c:pt>
                <c:pt idx="88">
                  <c:v>6.4763231197771581E-2</c:v>
                </c:pt>
                <c:pt idx="89">
                  <c:v>5.8890794739851343E-2</c:v>
                </c:pt>
                <c:pt idx="90">
                  <c:v>5.5424528301886794E-2</c:v>
                </c:pt>
                <c:pt idx="91">
                  <c:v>5.2881355932203389E-2</c:v>
                </c:pt>
                <c:pt idx="92">
                  <c:v>4.9805950840879687E-2</c:v>
                </c:pt>
                <c:pt idx="93">
                  <c:v>4.3609933373712904E-2</c:v>
                </c:pt>
                <c:pt idx="94">
                  <c:v>4.4594594594594597E-2</c:v>
                </c:pt>
                <c:pt idx="95">
                  <c:v>5.4639660857277436E-2</c:v>
                </c:pt>
                <c:pt idx="96">
                  <c:v>4.6852122986822842E-2</c:v>
                </c:pt>
                <c:pt idx="97">
                  <c:v>4.1853512705530643E-2</c:v>
                </c:pt>
                <c:pt idx="98">
                  <c:v>4.6394633873672445E-2</c:v>
                </c:pt>
                <c:pt idx="99">
                  <c:v>4.9429657794676805E-2</c:v>
                </c:pt>
                <c:pt idx="100">
                  <c:v>4.4497895369813592E-2</c:v>
                </c:pt>
                <c:pt idx="101">
                  <c:v>3.7427517132314181E-2</c:v>
                </c:pt>
                <c:pt idx="102">
                  <c:v>2.4755700325732898E-2</c:v>
                </c:pt>
                <c:pt idx="103">
                  <c:v>3.6174126302881665E-2</c:v>
                </c:pt>
                <c:pt idx="104">
                  <c:v>2.8502122498483929E-2</c:v>
                </c:pt>
                <c:pt idx="105">
                  <c:v>2.2727272727272728E-2</c:v>
                </c:pt>
                <c:pt idx="106">
                  <c:v>3.1064111037673495E-2</c:v>
                </c:pt>
                <c:pt idx="107">
                  <c:v>3.3557046979865772E-2</c:v>
                </c:pt>
                <c:pt idx="108">
                  <c:v>1.9676739283204497E-2</c:v>
                </c:pt>
                <c:pt idx="109">
                  <c:v>1.8796992481203006E-2</c:v>
                </c:pt>
                <c:pt idx="110">
                  <c:v>2.5899280575539568E-2</c:v>
                </c:pt>
                <c:pt idx="111">
                  <c:v>1.671891327063741E-2</c:v>
                </c:pt>
                <c:pt idx="112">
                  <c:v>1.4084507042253521E-2</c:v>
                </c:pt>
                <c:pt idx="113">
                  <c:v>9.9857346647646214E-3</c:v>
                </c:pt>
                <c:pt idx="114">
                  <c:v>1.1669658886894075E-2</c:v>
                </c:pt>
                <c:pt idx="115">
                  <c:v>1.1876484560570071E-2</c:v>
                </c:pt>
                <c:pt idx="116">
                  <c:v>1.3816925734024179E-2</c:v>
                </c:pt>
                <c:pt idx="117">
                  <c:v>1.6342412451361869E-2</c:v>
                </c:pt>
                <c:pt idx="118">
                  <c:v>1.9182652210175146E-2</c:v>
                </c:pt>
                <c:pt idx="119">
                  <c:v>1.7937219730941704E-2</c:v>
                </c:pt>
                <c:pt idx="120">
                  <c:v>1.588628762541806E-2</c:v>
                </c:pt>
                <c:pt idx="121">
                  <c:v>1.1178861788617886E-2</c:v>
                </c:pt>
                <c:pt idx="122">
                  <c:v>1.6117216117216119E-2</c:v>
                </c:pt>
                <c:pt idx="123">
                  <c:v>1.6415868673050615E-2</c:v>
                </c:pt>
                <c:pt idx="124">
                  <c:v>1.2202954399486191E-2</c:v>
                </c:pt>
                <c:pt idx="125">
                  <c:v>1.6118633139909737E-2</c:v>
                </c:pt>
                <c:pt idx="126">
                  <c:v>1.3513513513513514E-2</c:v>
                </c:pt>
                <c:pt idx="127">
                  <c:v>1.1258278145695364E-2</c:v>
                </c:pt>
                <c:pt idx="128">
                  <c:v>1.3050570962479609E-2</c:v>
                </c:pt>
                <c:pt idx="129">
                  <c:v>9.4658553076402974E-3</c:v>
                </c:pt>
                <c:pt idx="130">
                  <c:v>1.0401188707280832E-2</c:v>
                </c:pt>
                <c:pt idx="131">
                  <c:v>1.0968921389396709E-2</c:v>
                </c:pt>
                <c:pt idx="132">
                  <c:v>1.44E-2</c:v>
                </c:pt>
                <c:pt idx="133">
                  <c:v>1.2915129151291513E-2</c:v>
                </c:pt>
                <c:pt idx="134">
                  <c:v>1.4592933947772658E-2</c:v>
                </c:pt>
                <c:pt idx="135">
                  <c:v>1.3750954927425516E-2</c:v>
                </c:pt>
                <c:pt idx="136">
                  <c:v>1.4483212639894667E-2</c:v>
                </c:pt>
                <c:pt idx="137">
                  <c:v>1.1691884456671253E-2</c:v>
                </c:pt>
                <c:pt idx="138">
                  <c:v>1.6517549896765314E-2</c:v>
                </c:pt>
                <c:pt idx="139">
                  <c:v>9.7719869706840382E-3</c:v>
                </c:pt>
                <c:pt idx="140">
                  <c:v>1.1852776044915784E-2</c:v>
                </c:pt>
                <c:pt idx="141">
                  <c:v>8.9928057553956831E-3</c:v>
                </c:pt>
                <c:pt idx="142">
                  <c:v>1.4255167498218105E-2</c:v>
                </c:pt>
                <c:pt idx="143">
                  <c:v>1.393188854489164E-2</c:v>
                </c:pt>
                <c:pt idx="144">
                  <c:v>1.1787819253438114E-2</c:v>
                </c:pt>
                <c:pt idx="145">
                  <c:v>1.0963194988253719E-2</c:v>
                </c:pt>
                <c:pt idx="146">
                  <c:v>1.6047297297297296E-2</c:v>
                </c:pt>
                <c:pt idx="147">
                  <c:v>9.1623036649214652E-3</c:v>
                </c:pt>
                <c:pt idx="148">
                  <c:v>1.1379800853485065E-2</c:v>
                </c:pt>
                <c:pt idx="149">
                  <c:v>1.5765765765765764E-2</c:v>
                </c:pt>
                <c:pt idx="150">
                  <c:v>1.5902712815715623E-2</c:v>
                </c:pt>
                <c:pt idx="151">
                  <c:v>1.2999071494893221E-2</c:v>
                </c:pt>
                <c:pt idx="152">
                  <c:v>1.2139605462822459E-2</c:v>
                </c:pt>
                <c:pt idx="153">
                  <c:v>1.1502516175413372E-2</c:v>
                </c:pt>
                <c:pt idx="154">
                  <c:v>2.2556390977443608E-2</c:v>
                </c:pt>
                <c:pt idx="155">
                  <c:v>1.3721413721413722E-2</c:v>
                </c:pt>
                <c:pt idx="156">
                  <c:v>2.0995334370139968E-2</c:v>
                </c:pt>
                <c:pt idx="157">
                  <c:v>1.4671814671814672E-2</c:v>
                </c:pt>
                <c:pt idx="158">
                  <c:v>1.45413870246085E-2</c:v>
                </c:pt>
                <c:pt idx="159">
                  <c:v>1.0970927043335162E-2</c:v>
                </c:pt>
                <c:pt idx="160">
                  <c:v>1.2358946802794197E-2</c:v>
                </c:pt>
                <c:pt idx="161">
                  <c:v>1.6690510252742013E-2</c:v>
                </c:pt>
                <c:pt idx="162">
                  <c:v>1.508485229415462E-2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4-429B-9CFC-F62C135A2F0C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TransactionActivity!$N$98:$N$260</c:f>
              <c:numCache>
                <c:formatCode>m/d/yyyy</c:formatCode>
                <c:ptCount val="163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</c:numCache>
            </c:numRef>
          </c:cat>
          <c:val>
            <c:numRef>
              <c:f>TransactionActivity!$X$98:$X$260</c:f>
              <c:numCache>
                <c:formatCode>0.00%</c:formatCode>
                <c:ptCount val="163"/>
                <c:pt idx="0">
                  <c:v>2.8089887640449437E-3</c:v>
                </c:pt>
                <c:pt idx="1">
                  <c:v>4.7999999999999996E-3</c:v>
                </c:pt>
                <c:pt idx="2">
                  <c:v>4.5385779122541605E-3</c:v>
                </c:pt>
                <c:pt idx="3">
                  <c:v>6.2992125984251968E-3</c:v>
                </c:pt>
                <c:pt idx="4">
                  <c:v>8.658008658008658E-3</c:v>
                </c:pt>
                <c:pt idx="5">
                  <c:v>2.6666666666666666E-3</c:v>
                </c:pt>
                <c:pt idx="6">
                  <c:v>5.763688760806916E-3</c:v>
                </c:pt>
                <c:pt idx="7">
                  <c:v>9.5238095238095247E-3</c:v>
                </c:pt>
                <c:pt idx="8">
                  <c:v>9.852216748768473E-3</c:v>
                </c:pt>
                <c:pt idx="9">
                  <c:v>1.054481546572935E-2</c:v>
                </c:pt>
                <c:pt idx="10">
                  <c:v>1.6587677725118485E-2</c:v>
                </c:pt>
                <c:pt idx="11">
                  <c:v>1.6591251885369532E-2</c:v>
                </c:pt>
                <c:pt idx="12">
                  <c:v>2.4657534246575342E-2</c:v>
                </c:pt>
                <c:pt idx="13">
                  <c:v>1.0958904109589041E-2</c:v>
                </c:pt>
                <c:pt idx="14">
                  <c:v>4.2553191489361701E-2</c:v>
                </c:pt>
                <c:pt idx="15">
                  <c:v>2.6128266033254157E-2</c:v>
                </c:pt>
                <c:pt idx="16">
                  <c:v>2.5000000000000001E-2</c:v>
                </c:pt>
                <c:pt idx="17">
                  <c:v>2.8933092224231464E-2</c:v>
                </c:pt>
                <c:pt idx="18">
                  <c:v>2.8340080971659919E-2</c:v>
                </c:pt>
                <c:pt idx="19">
                  <c:v>3.6876355748373099E-2</c:v>
                </c:pt>
                <c:pt idx="20">
                  <c:v>5.9160305343511452E-2</c:v>
                </c:pt>
                <c:pt idx="21">
                  <c:v>6.9306930693069313E-2</c:v>
                </c:pt>
                <c:pt idx="22">
                  <c:v>5.9829059829059832E-2</c:v>
                </c:pt>
                <c:pt idx="23">
                  <c:v>5.6720098643649818E-2</c:v>
                </c:pt>
                <c:pt idx="24">
                  <c:v>3.6659877800407331E-2</c:v>
                </c:pt>
                <c:pt idx="25">
                  <c:v>3.9014373716632446E-2</c:v>
                </c:pt>
                <c:pt idx="26">
                  <c:v>5.1359516616314202E-2</c:v>
                </c:pt>
                <c:pt idx="27">
                  <c:v>4.7832585949177879E-2</c:v>
                </c:pt>
                <c:pt idx="28">
                  <c:v>5.3819444444444448E-2</c:v>
                </c:pt>
                <c:pt idx="29">
                  <c:v>5.1216389244558257E-2</c:v>
                </c:pt>
                <c:pt idx="30">
                  <c:v>5.9084194977843424E-2</c:v>
                </c:pt>
                <c:pt idx="31">
                  <c:v>4.7895500725689405E-2</c:v>
                </c:pt>
                <c:pt idx="32">
                  <c:v>4.8941798941798939E-2</c:v>
                </c:pt>
                <c:pt idx="33">
                  <c:v>6.5052950075642962E-2</c:v>
                </c:pt>
                <c:pt idx="34">
                  <c:v>6.9958847736625515E-2</c:v>
                </c:pt>
                <c:pt idx="35">
                  <c:v>5.3542009884678748E-2</c:v>
                </c:pt>
                <c:pt idx="36">
                  <c:v>5.9561128526645767E-2</c:v>
                </c:pt>
                <c:pt idx="37">
                  <c:v>6.1290322580645158E-2</c:v>
                </c:pt>
                <c:pt idx="38">
                  <c:v>7.4786324786324784E-2</c:v>
                </c:pt>
                <c:pt idx="39">
                  <c:v>7.0135746606334842E-2</c:v>
                </c:pt>
                <c:pt idx="40">
                  <c:v>6.3157894736842107E-2</c:v>
                </c:pt>
                <c:pt idx="41">
                  <c:v>6.790697674418604E-2</c:v>
                </c:pt>
                <c:pt idx="42">
                  <c:v>6.0640732265446223E-2</c:v>
                </c:pt>
                <c:pt idx="43">
                  <c:v>5.8064516129032261E-2</c:v>
                </c:pt>
                <c:pt idx="44">
                  <c:v>5.5616139585605233E-2</c:v>
                </c:pt>
                <c:pt idx="45">
                  <c:v>6.3183475091130009E-2</c:v>
                </c:pt>
                <c:pt idx="46">
                  <c:v>4.0621266427718038E-2</c:v>
                </c:pt>
                <c:pt idx="47">
                  <c:v>4.8982667671439335E-2</c:v>
                </c:pt>
                <c:pt idx="48">
                  <c:v>3.4530386740331494E-2</c:v>
                </c:pt>
                <c:pt idx="49">
                  <c:v>5.3191489361702128E-2</c:v>
                </c:pt>
                <c:pt idx="50">
                  <c:v>4.3317972350230417E-2</c:v>
                </c:pt>
                <c:pt idx="51">
                  <c:v>5.5555555555555552E-2</c:v>
                </c:pt>
                <c:pt idx="52">
                  <c:v>4.8257372654155493E-2</c:v>
                </c:pt>
                <c:pt idx="53">
                  <c:v>4.5608108108108107E-2</c:v>
                </c:pt>
                <c:pt idx="54">
                  <c:v>5.7057057057057055E-2</c:v>
                </c:pt>
                <c:pt idx="55">
                  <c:v>3.3641715727502103E-2</c:v>
                </c:pt>
                <c:pt idx="56">
                  <c:v>3.7974683544303799E-2</c:v>
                </c:pt>
                <c:pt idx="57">
                  <c:v>3.7267080745341616E-2</c:v>
                </c:pt>
                <c:pt idx="58">
                  <c:v>4.8862679022746422E-2</c:v>
                </c:pt>
                <c:pt idx="59">
                  <c:v>3.4006899950714639E-2</c:v>
                </c:pt>
                <c:pt idx="60">
                  <c:v>4.7508690614136734E-2</c:v>
                </c:pt>
                <c:pt idx="61">
                  <c:v>3.5885167464114832E-2</c:v>
                </c:pt>
                <c:pt idx="62">
                  <c:v>3.052805280528053E-2</c:v>
                </c:pt>
                <c:pt idx="63">
                  <c:v>3.0578512396694214E-2</c:v>
                </c:pt>
                <c:pt idx="64">
                  <c:v>3.5285815102328866E-2</c:v>
                </c:pt>
                <c:pt idx="65">
                  <c:v>3.3910034602076124E-2</c:v>
                </c:pt>
                <c:pt idx="66">
                  <c:v>3.5424354243542434E-2</c:v>
                </c:pt>
                <c:pt idx="67">
                  <c:v>3.0942334739803096E-2</c:v>
                </c:pt>
                <c:pt idx="68">
                  <c:v>2.5345622119815669E-2</c:v>
                </c:pt>
                <c:pt idx="69">
                  <c:v>2.4199288256227757E-2</c:v>
                </c:pt>
                <c:pt idx="70">
                  <c:v>3.7719298245614034E-2</c:v>
                </c:pt>
                <c:pt idx="71">
                  <c:v>3.9827771797631861E-2</c:v>
                </c:pt>
                <c:pt idx="72">
                  <c:v>2.7891714520098441E-2</c:v>
                </c:pt>
                <c:pt idx="73">
                  <c:v>2.3029229406554472E-2</c:v>
                </c:pt>
                <c:pt idx="74">
                  <c:v>2.4218750000000001E-2</c:v>
                </c:pt>
                <c:pt idx="75">
                  <c:v>1.8648018648018648E-2</c:v>
                </c:pt>
                <c:pt idx="76">
                  <c:v>3.3496161898115842E-2</c:v>
                </c:pt>
                <c:pt idx="77">
                  <c:v>2.1538461538461538E-2</c:v>
                </c:pt>
                <c:pt idx="78">
                  <c:v>2.1248339973439574E-2</c:v>
                </c:pt>
                <c:pt idx="79">
                  <c:v>1.1095700416088766E-2</c:v>
                </c:pt>
                <c:pt idx="80">
                  <c:v>1.6027874564459931E-2</c:v>
                </c:pt>
                <c:pt idx="81">
                  <c:v>1.8424396442185513E-2</c:v>
                </c:pt>
                <c:pt idx="82">
                  <c:v>1.1547344110854504E-2</c:v>
                </c:pt>
                <c:pt idx="83">
                  <c:v>2.0439448134900357E-2</c:v>
                </c:pt>
                <c:pt idx="84">
                  <c:v>1.5710919088766692E-2</c:v>
                </c:pt>
                <c:pt idx="85">
                  <c:v>1.0425020048115477E-2</c:v>
                </c:pt>
                <c:pt idx="86">
                  <c:v>1.602136181575434E-2</c:v>
                </c:pt>
                <c:pt idx="87">
                  <c:v>1.518288474810214E-2</c:v>
                </c:pt>
                <c:pt idx="88">
                  <c:v>1.3927576601671309E-2</c:v>
                </c:pt>
                <c:pt idx="89">
                  <c:v>1.3150371640937679E-2</c:v>
                </c:pt>
                <c:pt idx="90">
                  <c:v>1.4150943396226415E-2</c:v>
                </c:pt>
                <c:pt idx="91">
                  <c:v>1.423728813559322E-2</c:v>
                </c:pt>
                <c:pt idx="92">
                  <c:v>1.1642949547218629E-2</c:v>
                </c:pt>
                <c:pt idx="93">
                  <c:v>1.2113870381586917E-2</c:v>
                </c:pt>
                <c:pt idx="94">
                  <c:v>1.5540540540540541E-2</c:v>
                </c:pt>
                <c:pt idx="95">
                  <c:v>1.5073009891662742E-2</c:v>
                </c:pt>
                <c:pt idx="96">
                  <c:v>1.0248901903367497E-2</c:v>
                </c:pt>
                <c:pt idx="97">
                  <c:v>8.9686098654708519E-3</c:v>
                </c:pt>
                <c:pt idx="98">
                  <c:v>1.2297372833985467E-2</c:v>
                </c:pt>
                <c:pt idx="99">
                  <c:v>6.9708491761723704E-3</c:v>
                </c:pt>
                <c:pt idx="100">
                  <c:v>1.32291040288635E-2</c:v>
                </c:pt>
                <c:pt idx="101">
                  <c:v>1.3178703215603585E-2</c:v>
                </c:pt>
                <c:pt idx="102">
                  <c:v>1.3029315960912053E-2</c:v>
                </c:pt>
                <c:pt idx="103">
                  <c:v>7.9705702023298592E-3</c:v>
                </c:pt>
                <c:pt idx="104">
                  <c:v>1.4554275318374773E-2</c:v>
                </c:pt>
                <c:pt idx="105">
                  <c:v>1.3368983957219251E-2</c:v>
                </c:pt>
                <c:pt idx="106">
                  <c:v>1.1235955056179775E-2</c:v>
                </c:pt>
                <c:pt idx="107">
                  <c:v>1.0067114093959731E-2</c:v>
                </c:pt>
                <c:pt idx="108">
                  <c:v>1.2649332396345749E-2</c:v>
                </c:pt>
                <c:pt idx="109">
                  <c:v>8.4586466165413529E-3</c:v>
                </c:pt>
                <c:pt idx="110">
                  <c:v>1.0071942446043165E-2</c:v>
                </c:pt>
                <c:pt idx="111">
                  <c:v>8.3594566353187051E-3</c:v>
                </c:pt>
                <c:pt idx="112">
                  <c:v>1.4084507042253521E-2</c:v>
                </c:pt>
                <c:pt idx="113">
                  <c:v>1.7118402282453638E-2</c:v>
                </c:pt>
                <c:pt idx="114">
                  <c:v>1.1669658886894075E-2</c:v>
                </c:pt>
                <c:pt idx="115">
                  <c:v>1.4251781472684086E-2</c:v>
                </c:pt>
                <c:pt idx="116">
                  <c:v>1.1226252158894647E-2</c:v>
                </c:pt>
                <c:pt idx="117">
                  <c:v>1.0894941634241245E-2</c:v>
                </c:pt>
                <c:pt idx="118">
                  <c:v>1.834862385321101E-2</c:v>
                </c:pt>
                <c:pt idx="119">
                  <c:v>1.195814648729447E-2</c:v>
                </c:pt>
                <c:pt idx="120">
                  <c:v>1.0869565217391304E-2</c:v>
                </c:pt>
                <c:pt idx="121">
                  <c:v>1.016260162601626E-2</c:v>
                </c:pt>
                <c:pt idx="122">
                  <c:v>8.7912087912087912E-3</c:v>
                </c:pt>
                <c:pt idx="123">
                  <c:v>8.8919288645690833E-3</c:v>
                </c:pt>
                <c:pt idx="124">
                  <c:v>1.0276172125883108E-2</c:v>
                </c:pt>
                <c:pt idx="125">
                  <c:v>1.2894906511927788E-2</c:v>
                </c:pt>
                <c:pt idx="126">
                  <c:v>9.2460881934566148E-3</c:v>
                </c:pt>
                <c:pt idx="127">
                  <c:v>1.1258278145695364E-2</c:v>
                </c:pt>
                <c:pt idx="128">
                  <c:v>8.1566068515497546E-3</c:v>
                </c:pt>
                <c:pt idx="129">
                  <c:v>8.7897227856659904E-3</c:v>
                </c:pt>
                <c:pt idx="130">
                  <c:v>1.3372956909361069E-2</c:v>
                </c:pt>
                <c:pt idx="131">
                  <c:v>7.9219987812309562E-3</c:v>
                </c:pt>
                <c:pt idx="132">
                  <c:v>9.5999999999999992E-3</c:v>
                </c:pt>
                <c:pt idx="133">
                  <c:v>9.2250922509225092E-3</c:v>
                </c:pt>
                <c:pt idx="134">
                  <c:v>6.9124423963133645E-3</c:v>
                </c:pt>
                <c:pt idx="135">
                  <c:v>6.8754774637127579E-3</c:v>
                </c:pt>
                <c:pt idx="136">
                  <c:v>1.053324555628703E-2</c:v>
                </c:pt>
                <c:pt idx="137">
                  <c:v>4.8143053645116922E-3</c:v>
                </c:pt>
                <c:pt idx="138">
                  <c:v>6.1940812112869928E-3</c:v>
                </c:pt>
                <c:pt idx="139">
                  <c:v>5.8631921824104233E-3</c:v>
                </c:pt>
                <c:pt idx="140">
                  <c:v>6.8621334996880846E-3</c:v>
                </c:pt>
                <c:pt idx="141">
                  <c:v>4.1966426858513189E-3</c:v>
                </c:pt>
                <c:pt idx="142">
                  <c:v>4.2765502494654314E-3</c:v>
                </c:pt>
                <c:pt idx="143">
                  <c:v>5.6759545923632613E-3</c:v>
                </c:pt>
                <c:pt idx="144">
                  <c:v>3.2743942370661427E-3</c:v>
                </c:pt>
                <c:pt idx="145">
                  <c:v>6.2646828504306969E-3</c:v>
                </c:pt>
                <c:pt idx="146">
                  <c:v>4.2229729729729732E-3</c:v>
                </c:pt>
                <c:pt idx="147">
                  <c:v>3.9267015706806281E-3</c:v>
                </c:pt>
                <c:pt idx="148">
                  <c:v>8.5348506401137988E-3</c:v>
                </c:pt>
                <c:pt idx="149">
                  <c:v>7.8828828828828822E-3</c:v>
                </c:pt>
                <c:pt idx="150">
                  <c:v>7.4836295603367634E-3</c:v>
                </c:pt>
                <c:pt idx="151">
                  <c:v>3.7140204271123491E-3</c:v>
                </c:pt>
                <c:pt idx="152">
                  <c:v>5.3110773899848257E-3</c:v>
                </c:pt>
                <c:pt idx="153">
                  <c:v>7.9079798705966927E-3</c:v>
                </c:pt>
                <c:pt idx="154">
                  <c:v>5.263157894736842E-3</c:v>
                </c:pt>
                <c:pt idx="155">
                  <c:v>6.6528066528066532E-3</c:v>
                </c:pt>
                <c:pt idx="156">
                  <c:v>6.2208398133748056E-3</c:v>
                </c:pt>
                <c:pt idx="157">
                  <c:v>3.0888030888030888E-3</c:v>
                </c:pt>
                <c:pt idx="158">
                  <c:v>4.4742729306487695E-3</c:v>
                </c:pt>
                <c:pt idx="159">
                  <c:v>4.936917169500823E-3</c:v>
                </c:pt>
                <c:pt idx="160">
                  <c:v>3.7614185921547557E-3</c:v>
                </c:pt>
                <c:pt idx="161">
                  <c:v>2.384358607534573E-3</c:v>
                </c:pt>
                <c:pt idx="162">
                  <c:v>3.771213073538655E-3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44-429B-9CFC-F62C135A2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4408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TransactionActivity!$N$2:$N$260</c:f>
              <c:numCache>
                <c:formatCode>m/d/yyyy</c:formatCode>
                <c:ptCount val="25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</c:numCache>
            </c:numRef>
          </c:cat>
          <c:val>
            <c:numRef>
              <c:f>TransactionActivity!$S$2:$S$260</c:f>
              <c:numCache>
                <c:formatCode>"$"#,##0</c:formatCode>
                <c:ptCount val="259"/>
                <c:pt idx="0">
                  <c:v>250484456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789220240</c:v>
                </c:pt>
                <c:pt idx="5">
                  <c:v>501688017</c:v>
                </c:pt>
                <c:pt idx="6">
                  <c:v>459627450</c:v>
                </c:pt>
                <c:pt idx="7">
                  <c:v>724463506</c:v>
                </c:pt>
                <c:pt idx="8">
                  <c:v>980362614</c:v>
                </c:pt>
                <c:pt idx="9">
                  <c:v>516113420</c:v>
                </c:pt>
                <c:pt idx="10">
                  <c:v>1277653612</c:v>
                </c:pt>
                <c:pt idx="11">
                  <c:v>1718817089</c:v>
                </c:pt>
                <c:pt idx="12">
                  <c:v>820154465</c:v>
                </c:pt>
                <c:pt idx="13">
                  <c:v>500077265</c:v>
                </c:pt>
                <c:pt idx="14">
                  <c:v>512219040</c:v>
                </c:pt>
                <c:pt idx="15">
                  <c:v>841599604</c:v>
                </c:pt>
                <c:pt idx="16">
                  <c:v>677996265</c:v>
                </c:pt>
                <c:pt idx="17">
                  <c:v>753964395</c:v>
                </c:pt>
                <c:pt idx="18">
                  <c:v>523047992</c:v>
                </c:pt>
                <c:pt idx="19">
                  <c:v>607192241</c:v>
                </c:pt>
                <c:pt idx="20">
                  <c:v>514047617</c:v>
                </c:pt>
                <c:pt idx="21">
                  <c:v>429697500</c:v>
                </c:pt>
                <c:pt idx="22">
                  <c:v>473838930</c:v>
                </c:pt>
                <c:pt idx="23">
                  <c:v>1114527874</c:v>
                </c:pt>
                <c:pt idx="24">
                  <c:v>450921099</c:v>
                </c:pt>
                <c:pt idx="25">
                  <c:v>344407020</c:v>
                </c:pt>
                <c:pt idx="26">
                  <c:v>660992256</c:v>
                </c:pt>
                <c:pt idx="27">
                  <c:v>347824125</c:v>
                </c:pt>
                <c:pt idx="28">
                  <c:v>830718933</c:v>
                </c:pt>
                <c:pt idx="29">
                  <c:v>1065216117</c:v>
                </c:pt>
                <c:pt idx="30">
                  <c:v>593626455</c:v>
                </c:pt>
                <c:pt idx="31">
                  <c:v>941023493</c:v>
                </c:pt>
                <c:pt idx="32">
                  <c:v>997679907</c:v>
                </c:pt>
                <c:pt idx="33">
                  <c:v>897814033</c:v>
                </c:pt>
                <c:pt idx="34">
                  <c:v>900727558</c:v>
                </c:pt>
                <c:pt idx="35">
                  <c:v>1819331076</c:v>
                </c:pt>
                <c:pt idx="36">
                  <c:v>829428626</c:v>
                </c:pt>
                <c:pt idx="37">
                  <c:v>1340227500</c:v>
                </c:pt>
                <c:pt idx="38">
                  <c:v>984676277</c:v>
                </c:pt>
                <c:pt idx="39">
                  <c:v>1234110874</c:v>
                </c:pt>
                <c:pt idx="40">
                  <c:v>1503943933</c:v>
                </c:pt>
                <c:pt idx="41">
                  <c:v>1259458520</c:v>
                </c:pt>
                <c:pt idx="42">
                  <c:v>1559355380</c:v>
                </c:pt>
                <c:pt idx="43">
                  <c:v>1634182643</c:v>
                </c:pt>
                <c:pt idx="44">
                  <c:v>1539117929</c:v>
                </c:pt>
                <c:pt idx="45">
                  <c:v>1491856941</c:v>
                </c:pt>
                <c:pt idx="46">
                  <c:v>1006401043</c:v>
                </c:pt>
                <c:pt idx="47">
                  <c:v>4129615880</c:v>
                </c:pt>
                <c:pt idx="48">
                  <c:v>1237014658</c:v>
                </c:pt>
                <c:pt idx="49">
                  <c:v>1600887596</c:v>
                </c:pt>
                <c:pt idx="50">
                  <c:v>1769421872</c:v>
                </c:pt>
                <c:pt idx="51">
                  <c:v>2745498185</c:v>
                </c:pt>
                <c:pt idx="52">
                  <c:v>1671339977</c:v>
                </c:pt>
                <c:pt idx="53">
                  <c:v>2251207197</c:v>
                </c:pt>
                <c:pt idx="54">
                  <c:v>2323507221</c:v>
                </c:pt>
                <c:pt idx="55">
                  <c:v>3375135373</c:v>
                </c:pt>
                <c:pt idx="56">
                  <c:v>3030438248</c:v>
                </c:pt>
                <c:pt idx="57">
                  <c:v>2708516928</c:v>
                </c:pt>
                <c:pt idx="58">
                  <c:v>2590108020</c:v>
                </c:pt>
                <c:pt idx="59">
                  <c:v>4672441767</c:v>
                </c:pt>
                <c:pt idx="60">
                  <c:v>2451677902</c:v>
                </c:pt>
                <c:pt idx="61">
                  <c:v>2152104439</c:v>
                </c:pt>
                <c:pt idx="62">
                  <c:v>3022714046</c:v>
                </c:pt>
                <c:pt idx="63">
                  <c:v>3555504423</c:v>
                </c:pt>
                <c:pt idx="64">
                  <c:v>3781432545</c:v>
                </c:pt>
                <c:pt idx="65">
                  <c:v>3761758598</c:v>
                </c:pt>
                <c:pt idx="66">
                  <c:v>4323001935</c:v>
                </c:pt>
                <c:pt idx="67">
                  <c:v>4102851191</c:v>
                </c:pt>
                <c:pt idx="68">
                  <c:v>6420591094</c:v>
                </c:pt>
                <c:pt idx="69">
                  <c:v>3887937451</c:v>
                </c:pt>
                <c:pt idx="70">
                  <c:v>5505505716</c:v>
                </c:pt>
                <c:pt idx="71">
                  <c:v>5982882707</c:v>
                </c:pt>
                <c:pt idx="72">
                  <c:v>3956111726</c:v>
                </c:pt>
                <c:pt idx="73">
                  <c:v>3511935078</c:v>
                </c:pt>
                <c:pt idx="74">
                  <c:v>4450958328</c:v>
                </c:pt>
                <c:pt idx="75">
                  <c:v>4648560824</c:v>
                </c:pt>
                <c:pt idx="76">
                  <c:v>3591132567</c:v>
                </c:pt>
                <c:pt idx="77">
                  <c:v>5295543525</c:v>
                </c:pt>
                <c:pt idx="78">
                  <c:v>3669866578</c:v>
                </c:pt>
                <c:pt idx="79">
                  <c:v>5292313114</c:v>
                </c:pt>
                <c:pt idx="80">
                  <c:v>6121373579</c:v>
                </c:pt>
                <c:pt idx="81">
                  <c:v>3112965799</c:v>
                </c:pt>
                <c:pt idx="82">
                  <c:v>3704100959</c:v>
                </c:pt>
                <c:pt idx="83">
                  <c:v>7188376733</c:v>
                </c:pt>
                <c:pt idx="84">
                  <c:v>6102997271</c:v>
                </c:pt>
                <c:pt idx="85">
                  <c:v>3551302717</c:v>
                </c:pt>
                <c:pt idx="86">
                  <c:v>5024684754</c:v>
                </c:pt>
                <c:pt idx="87">
                  <c:v>4467255065</c:v>
                </c:pt>
                <c:pt idx="88">
                  <c:v>5370006967</c:v>
                </c:pt>
                <c:pt idx="89">
                  <c:v>6151433752</c:v>
                </c:pt>
                <c:pt idx="90">
                  <c:v>6217234341</c:v>
                </c:pt>
                <c:pt idx="91">
                  <c:v>5238864880</c:v>
                </c:pt>
                <c:pt idx="92">
                  <c:v>3817495947</c:v>
                </c:pt>
                <c:pt idx="93">
                  <c:v>3241190775</c:v>
                </c:pt>
                <c:pt idx="94">
                  <c:v>3115180980</c:v>
                </c:pt>
                <c:pt idx="95">
                  <c:v>5654690063</c:v>
                </c:pt>
                <c:pt idx="96">
                  <c:v>2024803538</c:v>
                </c:pt>
                <c:pt idx="97">
                  <c:v>2080815923</c:v>
                </c:pt>
                <c:pt idx="98">
                  <c:v>1790206648</c:v>
                </c:pt>
                <c:pt idx="99">
                  <c:v>2017014448</c:v>
                </c:pt>
                <c:pt idx="100">
                  <c:v>1916375187</c:v>
                </c:pt>
                <c:pt idx="101">
                  <c:v>5196813315</c:v>
                </c:pt>
                <c:pt idx="102">
                  <c:v>1802369667</c:v>
                </c:pt>
                <c:pt idx="103">
                  <c:v>1752431515</c:v>
                </c:pt>
                <c:pt idx="104">
                  <c:v>2092620797</c:v>
                </c:pt>
                <c:pt idx="105">
                  <c:v>1639156283</c:v>
                </c:pt>
                <c:pt idx="106">
                  <c:v>454099996</c:v>
                </c:pt>
                <c:pt idx="107">
                  <c:v>1481055855</c:v>
                </c:pt>
                <c:pt idx="108">
                  <c:v>633510110</c:v>
                </c:pt>
                <c:pt idx="109">
                  <c:v>674692371</c:v>
                </c:pt>
                <c:pt idx="110">
                  <c:v>785048045</c:v>
                </c:pt>
                <c:pt idx="111">
                  <c:v>686962291</c:v>
                </c:pt>
                <c:pt idx="112">
                  <c:v>429691042</c:v>
                </c:pt>
                <c:pt idx="113">
                  <c:v>1141480577</c:v>
                </c:pt>
                <c:pt idx="114">
                  <c:v>1121812868</c:v>
                </c:pt>
                <c:pt idx="115">
                  <c:v>443195776</c:v>
                </c:pt>
                <c:pt idx="116">
                  <c:v>784368849</c:v>
                </c:pt>
                <c:pt idx="117">
                  <c:v>999477217</c:v>
                </c:pt>
                <c:pt idx="118">
                  <c:v>774833677</c:v>
                </c:pt>
                <c:pt idx="119">
                  <c:v>1876542810</c:v>
                </c:pt>
                <c:pt idx="120">
                  <c:v>854767254</c:v>
                </c:pt>
                <c:pt idx="121">
                  <c:v>1189577649</c:v>
                </c:pt>
                <c:pt idx="122">
                  <c:v>1282518764</c:v>
                </c:pt>
                <c:pt idx="123">
                  <c:v>855176503</c:v>
                </c:pt>
                <c:pt idx="124">
                  <c:v>1610130553</c:v>
                </c:pt>
                <c:pt idx="125">
                  <c:v>2316213003</c:v>
                </c:pt>
                <c:pt idx="126">
                  <c:v>1440337137</c:v>
                </c:pt>
                <c:pt idx="127">
                  <c:v>1837479651</c:v>
                </c:pt>
                <c:pt idx="128">
                  <c:v>3230105535</c:v>
                </c:pt>
                <c:pt idx="129">
                  <c:v>2372639275</c:v>
                </c:pt>
                <c:pt idx="130">
                  <c:v>2409491402</c:v>
                </c:pt>
                <c:pt idx="131">
                  <c:v>4250836151</c:v>
                </c:pt>
                <c:pt idx="132">
                  <c:v>1720393837</c:v>
                </c:pt>
                <c:pt idx="133">
                  <c:v>2723974079</c:v>
                </c:pt>
                <c:pt idx="134">
                  <c:v>2060146715</c:v>
                </c:pt>
                <c:pt idx="135">
                  <c:v>2369945585</c:v>
                </c:pt>
                <c:pt idx="136">
                  <c:v>3941603868</c:v>
                </c:pt>
                <c:pt idx="137">
                  <c:v>4152457765</c:v>
                </c:pt>
                <c:pt idx="138">
                  <c:v>2911782031</c:v>
                </c:pt>
                <c:pt idx="139">
                  <c:v>3522250549</c:v>
                </c:pt>
                <c:pt idx="140">
                  <c:v>3399220161</c:v>
                </c:pt>
                <c:pt idx="141">
                  <c:v>3622149319</c:v>
                </c:pt>
                <c:pt idx="142">
                  <c:v>2704142694</c:v>
                </c:pt>
                <c:pt idx="143">
                  <c:v>5095919393</c:v>
                </c:pt>
                <c:pt idx="144">
                  <c:v>2607978646</c:v>
                </c:pt>
                <c:pt idx="145">
                  <c:v>2640995078</c:v>
                </c:pt>
                <c:pt idx="146">
                  <c:v>3684445260</c:v>
                </c:pt>
                <c:pt idx="147">
                  <c:v>2729717831</c:v>
                </c:pt>
                <c:pt idx="148">
                  <c:v>3197958443</c:v>
                </c:pt>
                <c:pt idx="149">
                  <c:v>4095091202</c:v>
                </c:pt>
                <c:pt idx="150">
                  <c:v>3870823716</c:v>
                </c:pt>
                <c:pt idx="151">
                  <c:v>4194353288</c:v>
                </c:pt>
                <c:pt idx="152">
                  <c:v>3405211891</c:v>
                </c:pt>
                <c:pt idx="153">
                  <c:v>3200361402</c:v>
                </c:pt>
                <c:pt idx="154">
                  <c:v>4166716377</c:v>
                </c:pt>
                <c:pt idx="155">
                  <c:v>7706714792</c:v>
                </c:pt>
                <c:pt idx="156">
                  <c:v>2460660628</c:v>
                </c:pt>
                <c:pt idx="157">
                  <c:v>1955239470</c:v>
                </c:pt>
                <c:pt idx="158">
                  <c:v>3848399415</c:v>
                </c:pt>
                <c:pt idx="159">
                  <c:v>4277325763</c:v>
                </c:pt>
                <c:pt idx="160">
                  <c:v>4399732375</c:v>
                </c:pt>
                <c:pt idx="161">
                  <c:v>6633231696</c:v>
                </c:pt>
                <c:pt idx="162">
                  <c:v>4008072208</c:v>
                </c:pt>
                <c:pt idx="163">
                  <c:v>4978146301</c:v>
                </c:pt>
                <c:pt idx="164">
                  <c:v>4871632465</c:v>
                </c:pt>
                <c:pt idx="165">
                  <c:v>6458190929</c:v>
                </c:pt>
                <c:pt idx="166">
                  <c:v>4395753265</c:v>
                </c:pt>
                <c:pt idx="167">
                  <c:v>8246008571</c:v>
                </c:pt>
                <c:pt idx="168">
                  <c:v>2826899647</c:v>
                </c:pt>
                <c:pt idx="169">
                  <c:v>3192774356</c:v>
                </c:pt>
                <c:pt idx="170">
                  <c:v>4981483638</c:v>
                </c:pt>
                <c:pt idx="171">
                  <c:v>4227784502</c:v>
                </c:pt>
                <c:pt idx="172">
                  <c:v>5586252394</c:v>
                </c:pt>
                <c:pt idx="173">
                  <c:v>10270197268</c:v>
                </c:pt>
                <c:pt idx="174">
                  <c:v>7475163640</c:v>
                </c:pt>
                <c:pt idx="175">
                  <c:v>6084764569</c:v>
                </c:pt>
                <c:pt idx="176">
                  <c:v>6112287652</c:v>
                </c:pt>
                <c:pt idx="177">
                  <c:v>7972084896</c:v>
                </c:pt>
                <c:pt idx="178">
                  <c:v>6193936999</c:v>
                </c:pt>
                <c:pt idx="179">
                  <c:v>10411981495</c:v>
                </c:pt>
                <c:pt idx="180">
                  <c:v>6959895943</c:v>
                </c:pt>
                <c:pt idx="181">
                  <c:v>5212139011</c:v>
                </c:pt>
                <c:pt idx="182">
                  <c:v>6086625966</c:v>
                </c:pt>
                <c:pt idx="183">
                  <c:v>4896260253</c:v>
                </c:pt>
                <c:pt idx="184">
                  <c:v>8755033008</c:v>
                </c:pt>
                <c:pt idx="185">
                  <c:v>8605485048</c:v>
                </c:pt>
                <c:pt idx="186">
                  <c:v>6374115121</c:v>
                </c:pt>
                <c:pt idx="187">
                  <c:v>8075030043</c:v>
                </c:pt>
                <c:pt idx="188">
                  <c:v>6942414349</c:v>
                </c:pt>
                <c:pt idx="189">
                  <c:v>8380559313</c:v>
                </c:pt>
                <c:pt idx="190">
                  <c:v>5934310553</c:v>
                </c:pt>
                <c:pt idx="191">
                  <c:v>16053452475</c:v>
                </c:pt>
                <c:pt idx="192">
                  <c:v>5981505851</c:v>
                </c:pt>
                <c:pt idx="193">
                  <c:v>5800356574</c:v>
                </c:pt>
                <c:pt idx="194">
                  <c:v>6365391533</c:v>
                </c:pt>
                <c:pt idx="195">
                  <c:v>4273456130</c:v>
                </c:pt>
                <c:pt idx="196">
                  <c:v>5828437263</c:v>
                </c:pt>
                <c:pt idx="197">
                  <c:v>12786794082</c:v>
                </c:pt>
                <c:pt idx="198">
                  <c:v>7905300440</c:v>
                </c:pt>
                <c:pt idx="199">
                  <c:v>8333288050</c:v>
                </c:pt>
                <c:pt idx="200">
                  <c:v>8871655455</c:v>
                </c:pt>
                <c:pt idx="201">
                  <c:v>8445890386</c:v>
                </c:pt>
                <c:pt idx="202">
                  <c:v>9420660081</c:v>
                </c:pt>
                <c:pt idx="203">
                  <c:v>11202276287</c:v>
                </c:pt>
                <c:pt idx="204">
                  <c:v>7919881336</c:v>
                </c:pt>
                <c:pt idx="205">
                  <c:v>5834811618</c:v>
                </c:pt>
                <c:pt idx="206">
                  <c:v>7497719234</c:v>
                </c:pt>
                <c:pt idx="207">
                  <c:v>7024054258</c:v>
                </c:pt>
                <c:pt idx="208">
                  <c:v>6134294750</c:v>
                </c:pt>
                <c:pt idx="209">
                  <c:v>9506329479</c:v>
                </c:pt>
                <c:pt idx="210">
                  <c:v>7196436743</c:v>
                </c:pt>
                <c:pt idx="211">
                  <c:v>7454761254</c:v>
                </c:pt>
                <c:pt idx="212">
                  <c:v>8362542007</c:v>
                </c:pt>
                <c:pt idx="213">
                  <c:v>9264918093</c:v>
                </c:pt>
                <c:pt idx="214">
                  <c:v>8313705421</c:v>
                </c:pt>
                <c:pt idx="215">
                  <c:v>10489229451</c:v>
                </c:pt>
                <c:pt idx="216">
                  <c:v>8134244545</c:v>
                </c:pt>
                <c:pt idx="217">
                  <c:v>6540184597</c:v>
                </c:pt>
                <c:pt idx="218">
                  <c:v>9687701876</c:v>
                </c:pt>
                <c:pt idx="219">
                  <c:v>6252703593</c:v>
                </c:pt>
                <c:pt idx="220">
                  <c:v>7839149467</c:v>
                </c:pt>
                <c:pt idx="221">
                  <c:v>9714231314</c:v>
                </c:pt>
                <c:pt idx="222">
                  <c:v>8058665779</c:v>
                </c:pt>
                <c:pt idx="223">
                  <c:v>9794985105</c:v>
                </c:pt>
                <c:pt idx="224">
                  <c:v>8523928374</c:v>
                </c:pt>
                <c:pt idx="225">
                  <c:v>10286066759</c:v>
                </c:pt>
                <c:pt idx="226">
                  <c:v>9775232816</c:v>
                </c:pt>
                <c:pt idx="227">
                  <c:v>13211246877</c:v>
                </c:pt>
                <c:pt idx="228">
                  <c:v>6276292875</c:v>
                </c:pt>
                <c:pt idx="229">
                  <c:v>6810373851</c:v>
                </c:pt>
                <c:pt idx="230">
                  <c:v>6826540650</c:v>
                </c:pt>
                <c:pt idx="231">
                  <c:v>5367059633</c:v>
                </c:pt>
                <c:pt idx="232">
                  <c:v>9646849595</c:v>
                </c:pt>
                <c:pt idx="233">
                  <c:v>11956367455</c:v>
                </c:pt>
                <c:pt idx="234">
                  <c:v>10418852995</c:v>
                </c:pt>
                <c:pt idx="235">
                  <c:v>9863548681</c:v>
                </c:pt>
                <c:pt idx="236">
                  <c:v>11208735264</c:v>
                </c:pt>
                <c:pt idx="237">
                  <c:v>9458116313</c:v>
                </c:pt>
                <c:pt idx="238">
                  <c:v>9083069017</c:v>
                </c:pt>
                <c:pt idx="239">
                  <c:v>14868507916</c:v>
                </c:pt>
                <c:pt idx="240">
                  <c:v>7710164866</c:v>
                </c:pt>
                <c:pt idx="241">
                  <c:v>7286237569</c:v>
                </c:pt>
                <c:pt idx="242">
                  <c:v>6608347226</c:v>
                </c:pt>
                <c:pt idx="243">
                  <c:v>3568996834</c:v>
                </c:pt>
                <c:pt idx="244">
                  <c:v>2270806738</c:v>
                </c:pt>
                <c:pt idx="245">
                  <c:v>2754845433</c:v>
                </c:pt>
                <c:pt idx="246">
                  <c:v>3181309649</c:v>
                </c:pt>
                <c:pt idx="247">
                  <c:v>3109413161</c:v>
                </c:pt>
                <c:pt idx="248">
                  <c:v>7378745077</c:v>
                </c:pt>
                <c:pt idx="249">
                  <c:v>7450863305</c:v>
                </c:pt>
                <c:pt idx="250">
                  <c:v>6441462807</c:v>
                </c:pt>
                <c:pt idx="251">
                  <c:v>14104670039</c:v>
                </c:pt>
                <c:pt idx="252">
                  <c:v>6379444582</c:v>
                </c:pt>
                <c:pt idx="253">
                  <c:v>4374469174</c:v>
                </c:pt>
                <c:pt idx="254">
                  <c:v>6383376270</c:v>
                </c:pt>
                <c:pt idx="255">
                  <c:v>8737705914</c:v>
                </c:pt>
                <c:pt idx="256">
                  <c:v>7037869940</c:v>
                </c:pt>
                <c:pt idx="257">
                  <c:v>9679970725</c:v>
                </c:pt>
                <c:pt idx="258">
                  <c:v>9586594996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B-4518-81A8-466EFC2C635D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TransactionActivity!$N$2:$N$260</c:f>
              <c:numCache>
                <c:formatCode>m/d/yyyy</c:formatCode>
                <c:ptCount val="25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</c:numCache>
            </c:numRef>
          </c:cat>
          <c:val>
            <c:numRef>
              <c:f>TransactionActivity!$T$2:$T$260</c:f>
              <c:numCache>
                <c:formatCode>"$"#,##0</c:formatCode>
                <c:ptCount val="259"/>
                <c:pt idx="0">
                  <c:v>237617487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267544389</c:v>
                </c:pt>
                <c:pt idx="5">
                  <c:v>310421924</c:v>
                </c:pt>
                <c:pt idx="6">
                  <c:v>271886509</c:v>
                </c:pt>
                <c:pt idx="7">
                  <c:v>319959032</c:v>
                </c:pt>
                <c:pt idx="8">
                  <c:v>267013009</c:v>
                </c:pt>
                <c:pt idx="9">
                  <c:v>247574731</c:v>
                </c:pt>
                <c:pt idx="10">
                  <c:v>226016971</c:v>
                </c:pt>
                <c:pt idx="11">
                  <c:v>368009709</c:v>
                </c:pt>
                <c:pt idx="12">
                  <c:v>395950990</c:v>
                </c:pt>
                <c:pt idx="13">
                  <c:v>281720791</c:v>
                </c:pt>
                <c:pt idx="14">
                  <c:v>390873423</c:v>
                </c:pt>
                <c:pt idx="15">
                  <c:v>289413257</c:v>
                </c:pt>
                <c:pt idx="16">
                  <c:v>441470463</c:v>
                </c:pt>
                <c:pt idx="17">
                  <c:v>465319572</c:v>
                </c:pt>
                <c:pt idx="18">
                  <c:v>383253453</c:v>
                </c:pt>
                <c:pt idx="19">
                  <c:v>517463591</c:v>
                </c:pt>
                <c:pt idx="20">
                  <c:v>399202842</c:v>
                </c:pt>
                <c:pt idx="21">
                  <c:v>396432143</c:v>
                </c:pt>
                <c:pt idx="22">
                  <c:v>406253547</c:v>
                </c:pt>
                <c:pt idx="23">
                  <c:v>478340106</c:v>
                </c:pt>
                <c:pt idx="24">
                  <c:v>386630901</c:v>
                </c:pt>
                <c:pt idx="25">
                  <c:v>383872539</c:v>
                </c:pt>
                <c:pt idx="26">
                  <c:v>486737484</c:v>
                </c:pt>
                <c:pt idx="27">
                  <c:v>537831667</c:v>
                </c:pt>
                <c:pt idx="28">
                  <c:v>599185413</c:v>
                </c:pt>
                <c:pt idx="29">
                  <c:v>611185995</c:v>
                </c:pt>
                <c:pt idx="30">
                  <c:v>610606117</c:v>
                </c:pt>
                <c:pt idx="31">
                  <c:v>681238160</c:v>
                </c:pt>
                <c:pt idx="32">
                  <c:v>604376537</c:v>
                </c:pt>
                <c:pt idx="33">
                  <c:v>576645958</c:v>
                </c:pt>
                <c:pt idx="34">
                  <c:v>528611593</c:v>
                </c:pt>
                <c:pt idx="35">
                  <c:v>816435162</c:v>
                </c:pt>
                <c:pt idx="36">
                  <c:v>700119217</c:v>
                </c:pt>
                <c:pt idx="37">
                  <c:v>603618016</c:v>
                </c:pt>
                <c:pt idx="38">
                  <c:v>653291973</c:v>
                </c:pt>
                <c:pt idx="39">
                  <c:v>778565961</c:v>
                </c:pt>
                <c:pt idx="40">
                  <c:v>718619829</c:v>
                </c:pt>
                <c:pt idx="41">
                  <c:v>856555788</c:v>
                </c:pt>
                <c:pt idx="42">
                  <c:v>861155520</c:v>
                </c:pt>
                <c:pt idx="43">
                  <c:v>844622362</c:v>
                </c:pt>
                <c:pt idx="44">
                  <c:v>827397726</c:v>
                </c:pt>
                <c:pt idx="45">
                  <c:v>919807841</c:v>
                </c:pt>
                <c:pt idx="46">
                  <c:v>788153608</c:v>
                </c:pt>
                <c:pt idx="47">
                  <c:v>1101501167</c:v>
                </c:pt>
                <c:pt idx="48">
                  <c:v>1060919687</c:v>
                </c:pt>
                <c:pt idx="49">
                  <c:v>837485272</c:v>
                </c:pt>
                <c:pt idx="50">
                  <c:v>1204858867</c:v>
                </c:pt>
                <c:pt idx="51">
                  <c:v>1090974156</c:v>
                </c:pt>
                <c:pt idx="52">
                  <c:v>1036518259</c:v>
                </c:pt>
                <c:pt idx="53">
                  <c:v>1304362226</c:v>
                </c:pt>
                <c:pt idx="54">
                  <c:v>1345654912</c:v>
                </c:pt>
                <c:pt idx="55">
                  <c:v>1322511032</c:v>
                </c:pt>
                <c:pt idx="56">
                  <c:v>1120654756</c:v>
                </c:pt>
                <c:pt idx="57">
                  <c:v>1175947671</c:v>
                </c:pt>
                <c:pt idx="58">
                  <c:v>1374748322</c:v>
                </c:pt>
                <c:pt idx="59">
                  <c:v>1332569121</c:v>
                </c:pt>
                <c:pt idx="60">
                  <c:v>1370498616</c:v>
                </c:pt>
                <c:pt idx="61">
                  <c:v>1185559099</c:v>
                </c:pt>
                <c:pt idx="62">
                  <c:v>1658649266</c:v>
                </c:pt>
                <c:pt idx="63">
                  <c:v>1392303440</c:v>
                </c:pt>
                <c:pt idx="64">
                  <c:v>1407939847</c:v>
                </c:pt>
                <c:pt idx="65">
                  <c:v>2110137657</c:v>
                </c:pt>
                <c:pt idx="66">
                  <c:v>1470301979</c:v>
                </c:pt>
                <c:pt idx="67">
                  <c:v>1571866979</c:v>
                </c:pt>
                <c:pt idx="68">
                  <c:v>1803416918</c:v>
                </c:pt>
                <c:pt idx="69">
                  <c:v>1427005499</c:v>
                </c:pt>
                <c:pt idx="70">
                  <c:v>1739648235</c:v>
                </c:pt>
                <c:pt idx="71">
                  <c:v>1676179596</c:v>
                </c:pt>
                <c:pt idx="72">
                  <c:v>1579996881</c:v>
                </c:pt>
                <c:pt idx="73">
                  <c:v>1311639156</c:v>
                </c:pt>
                <c:pt idx="74">
                  <c:v>1943329459</c:v>
                </c:pt>
                <c:pt idx="75">
                  <c:v>1418675259</c:v>
                </c:pt>
                <c:pt idx="76">
                  <c:v>2009844870</c:v>
                </c:pt>
                <c:pt idx="77">
                  <c:v>1861026413</c:v>
                </c:pt>
                <c:pt idx="78">
                  <c:v>1512456695</c:v>
                </c:pt>
                <c:pt idx="79">
                  <c:v>1664413385</c:v>
                </c:pt>
                <c:pt idx="80">
                  <c:v>1369393939</c:v>
                </c:pt>
                <c:pt idx="81">
                  <c:v>1632489636</c:v>
                </c:pt>
                <c:pt idx="82">
                  <c:v>1459213303</c:v>
                </c:pt>
                <c:pt idx="83">
                  <c:v>1854204607</c:v>
                </c:pt>
                <c:pt idx="84">
                  <c:v>1619682344</c:v>
                </c:pt>
                <c:pt idx="85">
                  <c:v>1639152105</c:v>
                </c:pt>
                <c:pt idx="86">
                  <c:v>1825690610</c:v>
                </c:pt>
                <c:pt idx="87">
                  <c:v>1803256287</c:v>
                </c:pt>
                <c:pt idx="88">
                  <c:v>2233250674</c:v>
                </c:pt>
                <c:pt idx="89">
                  <c:v>2073858242</c:v>
                </c:pt>
                <c:pt idx="90">
                  <c:v>1974900632</c:v>
                </c:pt>
                <c:pt idx="91">
                  <c:v>2012171402</c:v>
                </c:pt>
                <c:pt idx="92">
                  <c:v>1545983872</c:v>
                </c:pt>
                <c:pt idx="93">
                  <c:v>1706605169</c:v>
                </c:pt>
                <c:pt idx="94">
                  <c:v>1607746037</c:v>
                </c:pt>
                <c:pt idx="95">
                  <c:v>1588624861</c:v>
                </c:pt>
                <c:pt idx="96">
                  <c:v>1594438956</c:v>
                </c:pt>
                <c:pt idx="97">
                  <c:v>1339961962</c:v>
                </c:pt>
                <c:pt idx="98">
                  <c:v>1382943345</c:v>
                </c:pt>
                <c:pt idx="99">
                  <c:v>1302994359</c:v>
                </c:pt>
                <c:pt idx="100">
                  <c:v>1305773472</c:v>
                </c:pt>
                <c:pt idx="101">
                  <c:v>1424734191</c:v>
                </c:pt>
                <c:pt idx="102">
                  <c:v>1251921957</c:v>
                </c:pt>
                <c:pt idx="103">
                  <c:v>1146480191</c:v>
                </c:pt>
                <c:pt idx="104">
                  <c:v>1284914196</c:v>
                </c:pt>
                <c:pt idx="105">
                  <c:v>1071897939</c:v>
                </c:pt>
                <c:pt idx="106">
                  <c:v>815908633</c:v>
                </c:pt>
                <c:pt idx="107">
                  <c:v>1163385334</c:v>
                </c:pt>
                <c:pt idx="108">
                  <c:v>561272950</c:v>
                </c:pt>
                <c:pt idx="109">
                  <c:v>610501148</c:v>
                </c:pt>
                <c:pt idx="110">
                  <c:v>1041459340</c:v>
                </c:pt>
                <c:pt idx="111">
                  <c:v>552295896</c:v>
                </c:pt>
                <c:pt idx="112">
                  <c:v>632508847</c:v>
                </c:pt>
                <c:pt idx="113">
                  <c:v>769851002</c:v>
                </c:pt>
                <c:pt idx="114">
                  <c:v>770031869</c:v>
                </c:pt>
                <c:pt idx="115">
                  <c:v>745272015</c:v>
                </c:pt>
                <c:pt idx="116">
                  <c:v>765715788</c:v>
                </c:pt>
                <c:pt idx="117">
                  <c:v>693190565</c:v>
                </c:pt>
                <c:pt idx="118">
                  <c:v>676109012</c:v>
                </c:pt>
                <c:pt idx="119">
                  <c:v>1389057533</c:v>
                </c:pt>
                <c:pt idx="120">
                  <c:v>746472530</c:v>
                </c:pt>
                <c:pt idx="121">
                  <c:v>799937890</c:v>
                </c:pt>
                <c:pt idx="122">
                  <c:v>985466679</c:v>
                </c:pt>
                <c:pt idx="123">
                  <c:v>957079303</c:v>
                </c:pt>
                <c:pt idx="124">
                  <c:v>668640458</c:v>
                </c:pt>
                <c:pt idx="125">
                  <c:v>1040748881</c:v>
                </c:pt>
                <c:pt idx="126">
                  <c:v>991559291</c:v>
                </c:pt>
                <c:pt idx="127">
                  <c:v>947198786</c:v>
                </c:pt>
                <c:pt idx="128">
                  <c:v>941915929</c:v>
                </c:pt>
                <c:pt idx="129">
                  <c:v>950766317</c:v>
                </c:pt>
                <c:pt idx="130">
                  <c:v>1340509635</c:v>
                </c:pt>
                <c:pt idx="131">
                  <c:v>1889642632</c:v>
                </c:pt>
                <c:pt idx="132">
                  <c:v>856053336</c:v>
                </c:pt>
                <c:pt idx="133">
                  <c:v>813900604</c:v>
                </c:pt>
                <c:pt idx="134">
                  <c:v>1246779651</c:v>
                </c:pt>
                <c:pt idx="135">
                  <c:v>1197256886</c:v>
                </c:pt>
                <c:pt idx="136">
                  <c:v>1246658312</c:v>
                </c:pt>
                <c:pt idx="137">
                  <c:v>1516431142</c:v>
                </c:pt>
                <c:pt idx="138">
                  <c:v>1296520565</c:v>
                </c:pt>
                <c:pt idx="139">
                  <c:v>1320525758</c:v>
                </c:pt>
                <c:pt idx="140">
                  <c:v>1308198238</c:v>
                </c:pt>
                <c:pt idx="141">
                  <c:v>1218863354</c:v>
                </c:pt>
                <c:pt idx="142">
                  <c:v>1274599882</c:v>
                </c:pt>
                <c:pt idx="143">
                  <c:v>2274624311</c:v>
                </c:pt>
                <c:pt idx="144">
                  <c:v>1016414209</c:v>
                </c:pt>
                <c:pt idx="145">
                  <c:v>1190875323</c:v>
                </c:pt>
                <c:pt idx="146">
                  <c:v>1584366101</c:v>
                </c:pt>
                <c:pt idx="147">
                  <c:v>1259021389</c:v>
                </c:pt>
                <c:pt idx="148">
                  <c:v>1889427595</c:v>
                </c:pt>
                <c:pt idx="149">
                  <c:v>1737517528</c:v>
                </c:pt>
                <c:pt idx="150">
                  <c:v>1604019696</c:v>
                </c:pt>
                <c:pt idx="151">
                  <c:v>1773689003</c:v>
                </c:pt>
                <c:pt idx="152">
                  <c:v>1469208866</c:v>
                </c:pt>
                <c:pt idx="153">
                  <c:v>1815634094</c:v>
                </c:pt>
                <c:pt idx="154">
                  <c:v>1912279279</c:v>
                </c:pt>
                <c:pt idx="155">
                  <c:v>3609249382</c:v>
                </c:pt>
                <c:pt idx="156">
                  <c:v>1097439959</c:v>
                </c:pt>
                <c:pt idx="157">
                  <c:v>1231804411</c:v>
                </c:pt>
                <c:pt idx="158">
                  <c:v>1765978642</c:v>
                </c:pt>
                <c:pt idx="159">
                  <c:v>1767302833</c:v>
                </c:pt>
                <c:pt idx="160">
                  <c:v>2180250704</c:v>
                </c:pt>
                <c:pt idx="161">
                  <c:v>2528893057</c:v>
                </c:pt>
                <c:pt idx="162">
                  <c:v>2031218648</c:v>
                </c:pt>
                <c:pt idx="163">
                  <c:v>2411041560</c:v>
                </c:pt>
                <c:pt idx="164">
                  <c:v>2178781380</c:v>
                </c:pt>
                <c:pt idx="165">
                  <c:v>2308148727</c:v>
                </c:pt>
                <c:pt idx="166">
                  <c:v>1854011748</c:v>
                </c:pt>
                <c:pt idx="167">
                  <c:v>3144889320</c:v>
                </c:pt>
                <c:pt idx="168">
                  <c:v>2303324355</c:v>
                </c:pt>
                <c:pt idx="169">
                  <c:v>1782972673</c:v>
                </c:pt>
                <c:pt idx="170">
                  <c:v>2144721583</c:v>
                </c:pt>
                <c:pt idx="171">
                  <c:v>2257806823</c:v>
                </c:pt>
                <c:pt idx="172">
                  <c:v>2379913627</c:v>
                </c:pt>
                <c:pt idx="173">
                  <c:v>2924694245</c:v>
                </c:pt>
                <c:pt idx="174">
                  <c:v>2800142887</c:v>
                </c:pt>
                <c:pt idx="175">
                  <c:v>2634208480</c:v>
                </c:pt>
                <c:pt idx="176">
                  <c:v>2691138790</c:v>
                </c:pt>
                <c:pt idx="177">
                  <c:v>2918154300</c:v>
                </c:pt>
                <c:pt idx="178">
                  <c:v>2336708999</c:v>
                </c:pt>
                <c:pt idx="179">
                  <c:v>3585041947</c:v>
                </c:pt>
                <c:pt idx="180">
                  <c:v>4618941392</c:v>
                </c:pt>
                <c:pt idx="181">
                  <c:v>2579207398</c:v>
                </c:pt>
                <c:pt idx="182">
                  <c:v>2890019094</c:v>
                </c:pt>
                <c:pt idx="183">
                  <c:v>2742087229</c:v>
                </c:pt>
                <c:pt idx="184">
                  <c:v>3135934369</c:v>
                </c:pt>
                <c:pt idx="185">
                  <c:v>3911588383</c:v>
                </c:pt>
                <c:pt idx="186">
                  <c:v>3572861379</c:v>
                </c:pt>
                <c:pt idx="187">
                  <c:v>2902324697</c:v>
                </c:pt>
                <c:pt idx="188">
                  <c:v>3137314955</c:v>
                </c:pt>
                <c:pt idx="189">
                  <c:v>3109864936</c:v>
                </c:pt>
                <c:pt idx="190">
                  <c:v>2833388416</c:v>
                </c:pt>
                <c:pt idx="191">
                  <c:v>4188078600</c:v>
                </c:pt>
                <c:pt idx="192">
                  <c:v>2776275797</c:v>
                </c:pt>
                <c:pt idx="193">
                  <c:v>2585848426</c:v>
                </c:pt>
                <c:pt idx="194">
                  <c:v>3499187432</c:v>
                </c:pt>
                <c:pt idx="195">
                  <c:v>3044889822</c:v>
                </c:pt>
                <c:pt idx="196">
                  <c:v>3036232761</c:v>
                </c:pt>
                <c:pt idx="197">
                  <c:v>3680074761</c:v>
                </c:pt>
                <c:pt idx="198">
                  <c:v>2885238257</c:v>
                </c:pt>
                <c:pt idx="199">
                  <c:v>2927351818</c:v>
                </c:pt>
                <c:pt idx="200">
                  <c:v>3348570058</c:v>
                </c:pt>
                <c:pt idx="201">
                  <c:v>2759127039</c:v>
                </c:pt>
                <c:pt idx="202">
                  <c:v>2926998962</c:v>
                </c:pt>
                <c:pt idx="203">
                  <c:v>3414290989</c:v>
                </c:pt>
                <c:pt idx="204">
                  <c:v>3125989077</c:v>
                </c:pt>
                <c:pt idx="205">
                  <c:v>2086886110</c:v>
                </c:pt>
                <c:pt idx="206">
                  <c:v>2825624070</c:v>
                </c:pt>
                <c:pt idx="207">
                  <c:v>2234273000</c:v>
                </c:pt>
                <c:pt idx="208">
                  <c:v>2988191347</c:v>
                </c:pt>
                <c:pt idx="209">
                  <c:v>3735979902</c:v>
                </c:pt>
                <c:pt idx="210">
                  <c:v>2961812340</c:v>
                </c:pt>
                <c:pt idx="211">
                  <c:v>3667198023</c:v>
                </c:pt>
                <c:pt idx="212">
                  <c:v>2867361559</c:v>
                </c:pt>
                <c:pt idx="213">
                  <c:v>3023931706</c:v>
                </c:pt>
                <c:pt idx="214">
                  <c:v>3335332708</c:v>
                </c:pt>
                <c:pt idx="215">
                  <c:v>3607762005</c:v>
                </c:pt>
                <c:pt idx="216">
                  <c:v>3222106030</c:v>
                </c:pt>
                <c:pt idx="217">
                  <c:v>2680318575</c:v>
                </c:pt>
                <c:pt idx="218">
                  <c:v>3506596944</c:v>
                </c:pt>
                <c:pt idx="219">
                  <c:v>3310559933</c:v>
                </c:pt>
                <c:pt idx="220">
                  <c:v>3492240729</c:v>
                </c:pt>
                <c:pt idx="221">
                  <c:v>4005883310</c:v>
                </c:pt>
                <c:pt idx="222">
                  <c:v>3448555939</c:v>
                </c:pt>
                <c:pt idx="223">
                  <c:v>3732040759</c:v>
                </c:pt>
                <c:pt idx="224">
                  <c:v>2900885728</c:v>
                </c:pt>
                <c:pt idx="225">
                  <c:v>3598727649</c:v>
                </c:pt>
                <c:pt idx="226">
                  <c:v>3936968916</c:v>
                </c:pt>
                <c:pt idx="227">
                  <c:v>3835367283</c:v>
                </c:pt>
                <c:pt idx="228">
                  <c:v>3147608094</c:v>
                </c:pt>
                <c:pt idx="229">
                  <c:v>2700859994</c:v>
                </c:pt>
                <c:pt idx="230">
                  <c:v>3487048663</c:v>
                </c:pt>
                <c:pt idx="231">
                  <c:v>3154295356</c:v>
                </c:pt>
                <c:pt idx="232">
                  <c:v>4131043895</c:v>
                </c:pt>
                <c:pt idx="233">
                  <c:v>3847148866</c:v>
                </c:pt>
                <c:pt idx="234">
                  <c:v>3630613550</c:v>
                </c:pt>
                <c:pt idx="235">
                  <c:v>3715132541</c:v>
                </c:pt>
                <c:pt idx="236">
                  <c:v>4200714781</c:v>
                </c:pt>
                <c:pt idx="237">
                  <c:v>4323485038</c:v>
                </c:pt>
                <c:pt idx="238">
                  <c:v>3765581426</c:v>
                </c:pt>
                <c:pt idx="239">
                  <c:v>4935365111</c:v>
                </c:pt>
                <c:pt idx="240">
                  <c:v>3966649991</c:v>
                </c:pt>
                <c:pt idx="241">
                  <c:v>3190992901</c:v>
                </c:pt>
                <c:pt idx="242">
                  <c:v>2918671572</c:v>
                </c:pt>
                <c:pt idx="243">
                  <c:v>1855106318</c:v>
                </c:pt>
                <c:pt idx="244">
                  <c:v>1739187617</c:v>
                </c:pt>
                <c:pt idx="245">
                  <c:v>2082761422</c:v>
                </c:pt>
                <c:pt idx="246">
                  <c:v>2475335192</c:v>
                </c:pt>
                <c:pt idx="247">
                  <c:v>2339791548</c:v>
                </c:pt>
                <c:pt idx="248">
                  <c:v>2936340990</c:v>
                </c:pt>
                <c:pt idx="249">
                  <c:v>3426927217</c:v>
                </c:pt>
                <c:pt idx="250">
                  <c:v>3332143210</c:v>
                </c:pt>
                <c:pt idx="251">
                  <c:v>6088166649</c:v>
                </c:pt>
                <c:pt idx="252">
                  <c:v>2967982965</c:v>
                </c:pt>
                <c:pt idx="253">
                  <c:v>3164415955</c:v>
                </c:pt>
                <c:pt idx="254">
                  <c:v>4472223015</c:v>
                </c:pt>
                <c:pt idx="255">
                  <c:v>4580116022</c:v>
                </c:pt>
                <c:pt idx="256">
                  <c:v>4502491294</c:v>
                </c:pt>
                <c:pt idx="257">
                  <c:v>6044699290</c:v>
                </c:pt>
                <c:pt idx="258">
                  <c:v>4836272881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B-4518-81A8-466EFC2C6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4408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Segment'!$K$6:$K$288</c:f>
              <c:numCache>
                <c:formatCode>[$-409]mmm\-yy;@</c:formatCode>
                <c:ptCount val="28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</c:numCache>
            </c:numRef>
          </c:xVal>
          <c:yVal>
            <c:numRef>
              <c:f>'U.S. EW - By Segment'!$M$6:$M$288</c:f>
              <c:numCache>
                <c:formatCode>#,##0_);[Red]\(#,##0\)</c:formatCode>
                <c:ptCount val="283"/>
                <c:pt idx="0">
                  <c:v>84.155174013528395</c:v>
                </c:pt>
                <c:pt idx="1">
                  <c:v>82.969190075433005</c:v>
                </c:pt>
                <c:pt idx="2">
                  <c:v>82.593088848300098</c:v>
                </c:pt>
                <c:pt idx="3">
                  <c:v>83.335763363720403</c:v>
                </c:pt>
                <c:pt idx="4">
                  <c:v>84.668667718559405</c:v>
                </c:pt>
                <c:pt idx="5">
                  <c:v>84.934651365125703</c:v>
                </c:pt>
                <c:pt idx="6">
                  <c:v>84.910341864664503</c:v>
                </c:pt>
                <c:pt idx="7">
                  <c:v>83.245724082814803</c:v>
                </c:pt>
                <c:pt idx="8">
                  <c:v>84.089292188584395</c:v>
                </c:pt>
                <c:pt idx="9">
                  <c:v>84.689173255923706</c:v>
                </c:pt>
                <c:pt idx="10">
                  <c:v>88.876192785510995</c:v>
                </c:pt>
                <c:pt idx="11">
                  <c:v>90.836308365699296</c:v>
                </c:pt>
                <c:pt idx="12">
                  <c:v>91.6123523731017</c:v>
                </c:pt>
                <c:pt idx="13">
                  <c:v>87.781899204947393</c:v>
                </c:pt>
                <c:pt idx="14">
                  <c:v>86.048818249498794</c:v>
                </c:pt>
                <c:pt idx="15">
                  <c:v>86.017664902158998</c:v>
                </c:pt>
                <c:pt idx="16">
                  <c:v>90.408969980254696</c:v>
                </c:pt>
                <c:pt idx="17">
                  <c:v>92.938105731521304</c:v>
                </c:pt>
                <c:pt idx="18">
                  <c:v>95.575810705787305</c:v>
                </c:pt>
                <c:pt idx="19">
                  <c:v>94.260952901661696</c:v>
                </c:pt>
                <c:pt idx="20">
                  <c:v>94.480983682039493</c:v>
                </c:pt>
                <c:pt idx="21">
                  <c:v>93.439246586334605</c:v>
                </c:pt>
                <c:pt idx="22">
                  <c:v>95.525045186057696</c:v>
                </c:pt>
                <c:pt idx="23">
                  <c:v>95.760751644300001</c:v>
                </c:pt>
                <c:pt idx="24">
                  <c:v>97.570174288370893</c:v>
                </c:pt>
                <c:pt idx="25">
                  <c:v>96.510179394896596</c:v>
                </c:pt>
                <c:pt idx="26">
                  <c:v>96.666793731940103</c:v>
                </c:pt>
                <c:pt idx="27">
                  <c:v>95.788244858643793</c:v>
                </c:pt>
                <c:pt idx="28">
                  <c:v>97.871686939356806</c:v>
                </c:pt>
                <c:pt idx="29">
                  <c:v>101.457255607067</c:v>
                </c:pt>
                <c:pt idx="30">
                  <c:v>105.01474811251801</c:v>
                </c:pt>
                <c:pt idx="31">
                  <c:v>105.487020201324</c:v>
                </c:pt>
                <c:pt idx="32">
                  <c:v>103.318227403164</c:v>
                </c:pt>
                <c:pt idx="33">
                  <c:v>101.143486726462</c:v>
                </c:pt>
                <c:pt idx="34">
                  <c:v>99.959181394100696</c:v>
                </c:pt>
                <c:pt idx="35">
                  <c:v>100</c:v>
                </c:pt>
                <c:pt idx="36">
                  <c:v>101.25794408613</c:v>
                </c:pt>
                <c:pt idx="37">
                  <c:v>103.166853855349</c:v>
                </c:pt>
                <c:pt idx="38">
                  <c:v>104.722554502679</c:v>
                </c:pt>
                <c:pt idx="39">
                  <c:v>103.8547425463</c:v>
                </c:pt>
                <c:pt idx="40">
                  <c:v>102.878201243484</c:v>
                </c:pt>
                <c:pt idx="41">
                  <c:v>102.74605769852</c:v>
                </c:pt>
                <c:pt idx="42">
                  <c:v>104.933485396015</c:v>
                </c:pt>
                <c:pt idx="43">
                  <c:v>107.52214123022701</c:v>
                </c:pt>
                <c:pt idx="44">
                  <c:v>107.527255611881</c:v>
                </c:pt>
                <c:pt idx="45">
                  <c:v>103.816678535218</c:v>
                </c:pt>
                <c:pt idx="46">
                  <c:v>101.82344543499499</c:v>
                </c:pt>
                <c:pt idx="47">
                  <c:v>101.281048831308</c:v>
                </c:pt>
                <c:pt idx="48">
                  <c:v>102.94635426050699</c:v>
                </c:pt>
                <c:pt idx="49">
                  <c:v>102.319406849967</c:v>
                </c:pt>
                <c:pt idx="50">
                  <c:v>100.872736161181</c:v>
                </c:pt>
                <c:pt idx="51">
                  <c:v>99.479325609526896</c:v>
                </c:pt>
                <c:pt idx="52">
                  <c:v>98.929508798361397</c:v>
                </c:pt>
                <c:pt idx="53">
                  <c:v>99.915682455333098</c:v>
                </c:pt>
                <c:pt idx="54">
                  <c:v>101.64540973606</c:v>
                </c:pt>
                <c:pt idx="55">
                  <c:v>104.762978425602</c:v>
                </c:pt>
                <c:pt idx="56">
                  <c:v>107.065422718191</c:v>
                </c:pt>
                <c:pt idx="57">
                  <c:v>108.83237373545801</c:v>
                </c:pt>
                <c:pt idx="58">
                  <c:v>108.369845750503</c:v>
                </c:pt>
                <c:pt idx="59">
                  <c:v>107.38399489490099</c:v>
                </c:pt>
                <c:pt idx="60">
                  <c:v>106.294510196034</c:v>
                </c:pt>
                <c:pt idx="61">
                  <c:v>107.11630190506099</c:v>
                </c:pt>
                <c:pt idx="62">
                  <c:v>109.75120855263501</c:v>
                </c:pt>
                <c:pt idx="63">
                  <c:v>112.100404788061</c:v>
                </c:pt>
                <c:pt idx="64">
                  <c:v>113.2159138128</c:v>
                </c:pt>
                <c:pt idx="65">
                  <c:v>112.77355887203601</c:v>
                </c:pt>
                <c:pt idx="66">
                  <c:v>112.231999938608</c:v>
                </c:pt>
                <c:pt idx="67">
                  <c:v>112.045449359014</c:v>
                </c:pt>
                <c:pt idx="68">
                  <c:v>113.000028223878</c:v>
                </c:pt>
                <c:pt idx="69">
                  <c:v>114.391398174698</c:v>
                </c:pt>
                <c:pt idx="70">
                  <c:v>115.435354203514</c:v>
                </c:pt>
                <c:pt idx="71">
                  <c:v>115.819970185016</c:v>
                </c:pt>
                <c:pt idx="72">
                  <c:v>116.40243628234199</c:v>
                </c:pt>
                <c:pt idx="73">
                  <c:v>118.61401543562999</c:v>
                </c:pt>
                <c:pt idx="74">
                  <c:v>121.41002672856401</c:v>
                </c:pt>
                <c:pt idx="75">
                  <c:v>123.46131809632401</c:v>
                </c:pt>
                <c:pt idx="76">
                  <c:v>123.84990236301</c:v>
                </c:pt>
                <c:pt idx="77">
                  <c:v>124.61673778152399</c:v>
                </c:pt>
                <c:pt idx="78">
                  <c:v>125.366887998012</c:v>
                </c:pt>
                <c:pt idx="79">
                  <c:v>127.46054516062399</c:v>
                </c:pt>
                <c:pt idx="80">
                  <c:v>128.87240312091899</c:v>
                </c:pt>
                <c:pt idx="81">
                  <c:v>130.10323238507499</c:v>
                </c:pt>
                <c:pt idx="82">
                  <c:v>129.22736453093501</c:v>
                </c:pt>
                <c:pt idx="83">
                  <c:v>129.514679508097</c:v>
                </c:pt>
                <c:pt idx="84">
                  <c:v>129.13732696522601</c:v>
                </c:pt>
                <c:pt idx="85">
                  <c:v>132.12100355216799</c:v>
                </c:pt>
                <c:pt idx="86">
                  <c:v>134.553664030726</c:v>
                </c:pt>
                <c:pt idx="87">
                  <c:v>137.69050360632599</c:v>
                </c:pt>
                <c:pt idx="88">
                  <c:v>139.23675176517699</c:v>
                </c:pt>
                <c:pt idx="89">
                  <c:v>140.0508765276</c:v>
                </c:pt>
                <c:pt idx="90">
                  <c:v>142.27216052147801</c:v>
                </c:pt>
                <c:pt idx="91">
                  <c:v>145.639356371573</c:v>
                </c:pt>
                <c:pt idx="92">
                  <c:v>149.924288849378</c:v>
                </c:pt>
                <c:pt idx="93">
                  <c:v>151.429786679328</c:v>
                </c:pt>
                <c:pt idx="94">
                  <c:v>150.71505325190401</c:v>
                </c:pt>
                <c:pt idx="95">
                  <c:v>150.07729087264801</c:v>
                </c:pt>
                <c:pt idx="96">
                  <c:v>150.14958621998301</c:v>
                </c:pt>
                <c:pt idx="97">
                  <c:v>151.877848680884</c:v>
                </c:pt>
                <c:pt idx="98">
                  <c:v>152.32597861100101</c:v>
                </c:pt>
                <c:pt idx="99">
                  <c:v>154.10052584568299</c:v>
                </c:pt>
                <c:pt idx="100">
                  <c:v>154.43916223998801</c:v>
                </c:pt>
                <c:pt idx="101">
                  <c:v>156.049274399593</c:v>
                </c:pt>
                <c:pt idx="102">
                  <c:v>155.17078190498901</c:v>
                </c:pt>
                <c:pt idx="103">
                  <c:v>155.575562382154</c:v>
                </c:pt>
                <c:pt idx="104">
                  <c:v>154.43282953064099</c:v>
                </c:pt>
                <c:pt idx="105">
                  <c:v>155.68428683638999</c:v>
                </c:pt>
                <c:pt idx="106">
                  <c:v>156.92200714767699</c:v>
                </c:pt>
                <c:pt idx="107">
                  <c:v>161.163843043714</c:v>
                </c:pt>
                <c:pt idx="108">
                  <c:v>164.29047521131901</c:v>
                </c:pt>
                <c:pt idx="109">
                  <c:v>167.47038666880599</c:v>
                </c:pt>
                <c:pt idx="110">
                  <c:v>167.176130056011</c:v>
                </c:pt>
                <c:pt idx="111">
                  <c:v>167.680087716559</c:v>
                </c:pt>
                <c:pt idx="112">
                  <c:v>166.65156227076801</c:v>
                </c:pt>
                <c:pt idx="113">
                  <c:v>168.60475425450099</c:v>
                </c:pt>
                <c:pt idx="114">
                  <c:v>168.73733253928199</c:v>
                </c:pt>
                <c:pt idx="115">
                  <c:v>169.641549372475</c:v>
                </c:pt>
                <c:pt idx="116">
                  <c:v>165.67885265304801</c:v>
                </c:pt>
                <c:pt idx="117">
                  <c:v>160.66817012303201</c:v>
                </c:pt>
                <c:pt idx="118">
                  <c:v>154.38830727044399</c:v>
                </c:pt>
                <c:pt idx="119">
                  <c:v>152.49671862162</c:v>
                </c:pt>
                <c:pt idx="120">
                  <c:v>153.32858076838801</c:v>
                </c:pt>
                <c:pt idx="121">
                  <c:v>158.695637114222</c:v>
                </c:pt>
                <c:pt idx="122">
                  <c:v>161.37094959021201</c:v>
                </c:pt>
                <c:pt idx="123">
                  <c:v>160.969890020588</c:v>
                </c:pt>
                <c:pt idx="124">
                  <c:v>155.81390312082701</c:v>
                </c:pt>
                <c:pt idx="125">
                  <c:v>152.47481236668099</c:v>
                </c:pt>
                <c:pt idx="126">
                  <c:v>151.49773280372401</c:v>
                </c:pt>
                <c:pt idx="127">
                  <c:v>153.09422630454401</c:v>
                </c:pt>
                <c:pt idx="128">
                  <c:v>150.96794742983201</c:v>
                </c:pt>
                <c:pt idx="129">
                  <c:v>143.98783817456001</c:v>
                </c:pt>
                <c:pt idx="130">
                  <c:v>135.22617672157401</c:v>
                </c:pt>
                <c:pt idx="131">
                  <c:v>132.04707183632399</c:v>
                </c:pt>
                <c:pt idx="132">
                  <c:v>130.1856079133</c:v>
                </c:pt>
                <c:pt idx="133">
                  <c:v>126.91882417591999</c:v>
                </c:pt>
                <c:pt idx="134">
                  <c:v>117.676423408041</c:v>
                </c:pt>
                <c:pt idx="135">
                  <c:v>112.090576182034</c:v>
                </c:pt>
                <c:pt idx="136">
                  <c:v>108.733348832079</c:v>
                </c:pt>
                <c:pt idx="137">
                  <c:v>110.405130080405</c:v>
                </c:pt>
                <c:pt idx="138">
                  <c:v>110.02350171565899</c:v>
                </c:pt>
                <c:pt idx="139">
                  <c:v>108.382123067489</c:v>
                </c:pt>
                <c:pt idx="140">
                  <c:v>104.19916456357799</c:v>
                </c:pt>
                <c:pt idx="141">
                  <c:v>100.83258136859</c:v>
                </c:pt>
                <c:pt idx="142">
                  <c:v>100.82944060804699</c:v>
                </c:pt>
                <c:pt idx="143">
                  <c:v>102.093854193328</c:v>
                </c:pt>
                <c:pt idx="144">
                  <c:v>102.94528318771</c:v>
                </c:pt>
                <c:pt idx="145">
                  <c:v>101.478604311445</c:v>
                </c:pt>
                <c:pt idx="146">
                  <c:v>101.184495072896</c:v>
                </c:pt>
                <c:pt idx="147">
                  <c:v>103.804241066811</c:v>
                </c:pt>
                <c:pt idx="148">
                  <c:v>106.09448704132301</c:v>
                </c:pt>
                <c:pt idx="149">
                  <c:v>106.197723587307</c:v>
                </c:pt>
                <c:pt idx="150">
                  <c:v>103.40341746836199</c:v>
                </c:pt>
                <c:pt idx="151">
                  <c:v>102.100229218761</c:v>
                </c:pt>
                <c:pt idx="152">
                  <c:v>102.469815070376</c:v>
                </c:pt>
                <c:pt idx="153">
                  <c:v>105.49432624160499</c:v>
                </c:pt>
                <c:pt idx="154">
                  <c:v>108.650490325457</c:v>
                </c:pt>
                <c:pt idx="155">
                  <c:v>111.478149659485</c:v>
                </c:pt>
                <c:pt idx="156">
                  <c:v>110.668809714438</c:v>
                </c:pt>
                <c:pt idx="157">
                  <c:v>105.977680198524</c:v>
                </c:pt>
                <c:pt idx="158">
                  <c:v>102.119890791754</c:v>
                </c:pt>
                <c:pt idx="159">
                  <c:v>101.142895627774</c:v>
                </c:pt>
                <c:pt idx="160">
                  <c:v>103.85528952740999</c:v>
                </c:pt>
                <c:pt idx="161">
                  <c:v>105.573340729883</c:v>
                </c:pt>
                <c:pt idx="162">
                  <c:v>107.967838389653</c:v>
                </c:pt>
                <c:pt idx="163">
                  <c:v>109.598951943698</c:v>
                </c:pt>
                <c:pt idx="164">
                  <c:v>111.286017130619</c:v>
                </c:pt>
                <c:pt idx="165">
                  <c:v>113.11464091556699</c:v>
                </c:pt>
                <c:pt idx="166">
                  <c:v>113.098726479505</c:v>
                </c:pt>
                <c:pt idx="167">
                  <c:v>113.42653727296199</c:v>
                </c:pt>
                <c:pt idx="168">
                  <c:v>110.63411101556601</c:v>
                </c:pt>
                <c:pt idx="169">
                  <c:v>108.74674689527799</c:v>
                </c:pt>
                <c:pt idx="170">
                  <c:v>107.737247765088</c:v>
                </c:pt>
                <c:pt idx="171">
                  <c:v>109.231430057785</c:v>
                </c:pt>
                <c:pt idx="172">
                  <c:v>110.55019145275</c:v>
                </c:pt>
                <c:pt idx="173">
                  <c:v>111.939124822959</c:v>
                </c:pt>
                <c:pt idx="174">
                  <c:v>114.141550173499</c:v>
                </c:pt>
                <c:pt idx="175">
                  <c:v>116.229456268893</c:v>
                </c:pt>
                <c:pt idx="176">
                  <c:v>116.73613218988299</c:v>
                </c:pt>
                <c:pt idx="177">
                  <c:v>116.34307435808</c:v>
                </c:pt>
                <c:pt idx="178">
                  <c:v>115.68434510141</c:v>
                </c:pt>
                <c:pt idx="179">
                  <c:v>116.237775975864</c:v>
                </c:pt>
                <c:pt idx="180">
                  <c:v>115.665694853761</c:v>
                </c:pt>
                <c:pt idx="181">
                  <c:v>117.48707580269701</c:v>
                </c:pt>
                <c:pt idx="182">
                  <c:v>119.366005108227</c:v>
                </c:pt>
                <c:pt idx="183">
                  <c:v>122.835292939737</c:v>
                </c:pt>
                <c:pt idx="184">
                  <c:v>123.28484421877199</c:v>
                </c:pt>
                <c:pt idx="185">
                  <c:v>123.46109093806901</c:v>
                </c:pt>
                <c:pt idx="186">
                  <c:v>122.30586914795801</c:v>
                </c:pt>
                <c:pt idx="187">
                  <c:v>123.123717711369</c:v>
                </c:pt>
                <c:pt idx="188">
                  <c:v>124.35895502503401</c:v>
                </c:pt>
                <c:pt idx="189">
                  <c:v>125.57395496696201</c:v>
                </c:pt>
                <c:pt idx="190">
                  <c:v>126.905085448284</c:v>
                </c:pt>
                <c:pt idx="191">
                  <c:v>127.711908614314</c:v>
                </c:pt>
                <c:pt idx="192">
                  <c:v>130.107446526806</c:v>
                </c:pt>
                <c:pt idx="193">
                  <c:v>131.66962760110499</c:v>
                </c:pt>
                <c:pt idx="194">
                  <c:v>133.76946549633101</c:v>
                </c:pt>
                <c:pt idx="195">
                  <c:v>134.75896369753599</c:v>
                </c:pt>
                <c:pt idx="196">
                  <c:v>135.77709289247599</c:v>
                </c:pt>
                <c:pt idx="197">
                  <c:v>136.50780225076701</c:v>
                </c:pt>
                <c:pt idx="198">
                  <c:v>137.417536602891</c:v>
                </c:pt>
                <c:pt idx="199">
                  <c:v>138.81350014556099</c:v>
                </c:pt>
                <c:pt idx="200">
                  <c:v>140.51672714953901</c:v>
                </c:pt>
                <c:pt idx="201">
                  <c:v>141.7105427182</c:v>
                </c:pt>
                <c:pt idx="202">
                  <c:v>143.69102912214399</c:v>
                </c:pt>
                <c:pt idx="203">
                  <c:v>145.47699681644599</c:v>
                </c:pt>
                <c:pt idx="204">
                  <c:v>148.31386334067699</c:v>
                </c:pt>
                <c:pt idx="205">
                  <c:v>147.911182703619</c:v>
                </c:pt>
                <c:pt idx="206">
                  <c:v>148.70029599866899</c:v>
                </c:pt>
                <c:pt idx="207">
                  <c:v>148.6201644976</c:v>
                </c:pt>
                <c:pt idx="208">
                  <c:v>150.84265437521699</c:v>
                </c:pt>
                <c:pt idx="209">
                  <c:v>151.631713445592</c:v>
                </c:pt>
                <c:pt idx="210">
                  <c:v>153.691029725974</c:v>
                </c:pt>
                <c:pt idx="211">
                  <c:v>155.30400708929901</c:v>
                </c:pt>
                <c:pt idx="212">
                  <c:v>155.96454442507701</c:v>
                </c:pt>
                <c:pt idx="213">
                  <c:v>154.00654283858799</c:v>
                </c:pt>
                <c:pt idx="214">
                  <c:v>152.86659603313399</c:v>
                </c:pt>
                <c:pt idx="215">
                  <c:v>154.486324444285</c:v>
                </c:pt>
                <c:pt idx="216">
                  <c:v>159.157943952496</c:v>
                </c:pt>
                <c:pt idx="217">
                  <c:v>162.67446544557399</c:v>
                </c:pt>
                <c:pt idx="218">
                  <c:v>163.00453629750501</c:v>
                </c:pt>
                <c:pt idx="219">
                  <c:v>160.96672242183701</c:v>
                </c:pt>
                <c:pt idx="220">
                  <c:v>160.40568116470899</c:v>
                </c:pt>
                <c:pt idx="221">
                  <c:v>162.13400941185901</c:v>
                </c:pt>
                <c:pt idx="222">
                  <c:v>164.82533580655101</c:v>
                </c:pt>
                <c:pt idx="223">
                  <c:v>167.55477244744301</c:v>
                </c:pt>
                <c:pt idx="224">
                  <c:v>169.362895032621</c:v>
                </c:pt>
                <c:pt idx="225">
                  <c:v>170.23101301406399</c:v>
                </c:pt>
                <c:pt idx="226">
                  <c:v>170.197581094946</c:v>
                </c:pt>
                <c:pt idx="227">
                  <c:v>169.98834711177099</c:v>
                </c:pt>
                <c:pt idx="228">
                  <c:v>170.54715113049301</c:v>
                </c:pt>
                <c:pt idx="229">
                  <c:v>173.08614075392401</c:v>
                </c:pt>
                <c:pt idx="230">
                  <c:v>175.79441746472</c:v>
                </c:pt>
                <c:pt idx="231">
                  <c:v>178.239252876314</c:v>
                </c:pt>
                <c:pt idx="232">
                  <c:v>178.865490518077</c:v>
                </c:pt>
                <c:pt idx="233">
                  <c:v>179.598847446533</c:v>
                </c:pt>
                <c:pt idx="234">
                  <c:v>179.742005837731</c:v>
                </c:pt>
                <c:pt idx="235">
                  <c:v>182.32670642172201</c:v>
                </c:pt>
                <c:pt idx="236">
                  <c:v>183.15274027364299</c:v>
                </c:pt>
                <c:pt idx="237">
                  <c:v>184.33329433136799</c:v>
                </c:pt>
                <c:pt idx="238">
                  <c:v>182.30501786659099</c:v>
                </c:pt>
                <c:pt idx="239">
                  <c:v>183.016791802988</c:v>
                </c:pt>
                <c:pt idx="240">
                  <c:v>186.34308639034401</c:v>
                </c:pt>
                <c:pt idx="241">
                  <c:v>193.61365404445999</c:v>
                </c:pt>
                <c:pt idx="242">
                  <c:v>196.89980721391001</c:v>
                </c:pt>
                <c:pt idx="243">
                  <c:v>196.62561890289001</c:v>
                </c:pt>
                <c:pt idx="244">
                  <c:v>193.73439188731399</c:v>
                </c:pt>
                <c:pt idx="245">
                  <c:v>192.763894485756</c:v>
                </c:pt>
                <c:pt idx="246">
                  <c:v>195.56640524193301</c:v>
                </c:pt>
                <c:pt idx="247">
                  <c:v>200.95531186485101</c:v>
                </c:pt>
                <c:pt idx="248">
                  <c:v>205.09152137509199</c:v>
                </c:pt>
                <c:pt idx="249">
                  <c:v>205.11621902618501</c:v>
                </c:pt>
                <c:pt idx="250">
                  <c:v>203.59847958254801</c:v>
                </c:pt>
                <c:pt idx="251">
                  <c:v>202.426890020142</c:v>
                </c:pt>
                <c:pt idx="252">
                  <c:v>204.014435928864</c:v>
                </c:pt>
                <c:pt idx="253">
                  <c:v>208.82182823112501</c:v>
                </c:pt>
                <c:pt idx="254">
                  <c:v>212.138404942997</c:v>
                </c:pt>
                <c:pt idx="255">
                  <c:v>212.31808663982099</c:v>
                </c:pt>
                <c:pt idx="256">
                  <c:v>212.89305295366</c:v>
                </c:pt>
                <c:pt idx="257">
                  <c:v>214.15947974610799</c:v>
                </c:pt>
                <c:pt idx="258">
                  <c:v>215.952758716787</c:v>
                </c:pt>
                <c:pt idx="259">
                  <c:v>216.41716510731001</c:v>
                </c:pt>
                <c:pt idx="260">
                  <c:v>214.76880633019701</c:v>
                </c:pt>
                <c:pt idx="261">
                  <c:v>213.25540141760899</c:v>
                </c:pt>
                <c:pt idx="262">
                  <c:v>214.79496925648399</c:v>
                </c:pt>
                <c:pt idx="263">
                  <c:v>219.077041385634</c:v>
                </c:pt>
                <c:pt idx="264">
                  <c:v>227.605268874167</c:v>
                </c:pt>
                <c:pt idx="265">
                  <c:v>235.10362908423599</c:v>
                </c:pt>
                <c:pt idx="266">
                  <c:v>236.407236907559</c:v>
                </c:pt>
                <c:pt idx="267">
                  <c:v>225.792581162001</c:v>
                </c:pt>
                <c:pt idx="268">
                  <c:v>213.82696243551001</c:v>
                </c:pt>
                <c:pt idx="269">
                  <c:v>213.10283056955001</c:v>
                </c:pt>
                <c:pt idx="270">
                  <c:v>220.772934124009</c:v>
                </c:pt>
                <c:pt idx="271">
                  <c:v>230.59611795093701</c:v>
                </c:pt>
                <c:pt idx="272">
                  <c:v>235.43451470170399</c:v>
                </c:pt>
                <c:pt idx="273">
                  <c:v>238.77099652534099</c:v>
                </c:pt>
                <c:pt idx="274">
                  <c:v>241.54435825398701</c:v>
                </c:pt>
                <c:pt idx="275">
                  <c:v>243.09312351941199</c:v>
                </c:pt>
                <c:pt idx="276">
                  <c:v>242.47710721273799</c:v>
                </c:pt>
                <c:pt idx="277">
                  <c:v>241.485569444894</c:v>
                </c:pt>
                <c:pt idx="278">
                  <c:v>244.616272138406</c:v>
                </c:pt>
                <c:pt idx="279">
                  <c:v>249.24895444598701</c:v>
                </c:pt>
                <c:pt idx="280">
                  <c:v>254.15970455861199</c:v>
                </c:pt>
                <c:pt idx="281">
                  <c:v>252.67887355508</c:v>
                </c:pt>
                <c:pt idx="282">
                  <c:v>256.24386261440497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A6-487B-A7AD-635043ADC299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Segment'!$K$6:$K$288</c:f>
              <c:numCache>
                <c:formatCode>[$-409]mmm\-yy;@</c:formatCode>
                <c:ptCount val="28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</c:numCache>
            </c:numRef>
          </c:xVal>
          <c:yVal>
            <c:numRef>
              <c:f>'U.S. EW - By Segment'!$N$6:$N$288</c:f>
              <c:numCache>
                <c:formatCode>#,##0_);[Red]\(#,##0\)</c:formatCode>
                <c:ptCount val="283"/>
                <c:pt idx="0">
                  <c:v>76.321468615560903</c:v>
                </c:pt>
                <c:pt idx="1">
                  <c:v>76.532499390512896</c:v>
                </c:pt>
                <c:pt idx="2">
                  <c:v>76.5249901915397</c:v>
                </c:pt>
                <c:pt idx="3">
                  <c:v>77.376668250237898</c:v>
                </c:pt>
                <c:pt idx="4">
                  <c:v>78.333798876013702</c:v>
                </c:pt>
                <c:pt idx="5">
                  <c:v>79.656840024827304</c:v>
                </c:pt>
                <c:pt idx="6">
                  <c:v>79.438385932219404</c:v>
                </c:pt>
                <c:pt idx="7">
                  <c:v>78.935870489954794</c:v>
                </c:pt>
                <c:pt idx="8">
                  <c:v>78.368186655136597</c:v>
                </c:pt>
                <c:pt idx="9">
                  <c:v>79.475853976129002</c:v>
                </c:pt>
                <c:pt idx="10">
                  <c:v>81.081231621122797</c:v>
                </c:pt>
                <c:pt idx="11">
                  <c:v>82.558821393725395</c:v>
                </c:pt>
                <c:pt idx="12">
                  <c:v>82.8995297509029</c:v>
                </c:pt>
                <c:pt idx="13">
                  <c:v>82.981779092400402</c:v>
                </c:pt>
                <c:pt idx="14">
                  <c:v>83.390098760998299</c:v>
                </c:pt>
                <c:pt idx="15">
                  <c:v>84.587673882431503</c:v>
                </c:pt>
                <c:pt idx="16">
                  <c:v>85.7268465776433</c:v>
                </c:pt>
                <c:pt idx="17">
                  <c:v>86.796104995124097</c:v>
                </c:pt>
                <c:pt idx="18">
                  <c:v>87.0172667194648</c:v>
                </c:pt>
                <c:pt idx="19">
                  <c:v>87.195407994247105</c:v>
                </c:pt>
                <c:pt idx="20">
                  <c:v>87.341185887723597</c:v>
                </c:pt>
                <c:pt idx="21">
                  <c:v>87.993921770662396</c:v>
                </c:pt>
                <c:pt idx="22">
                  <c:v>89.084690798760803</c:v>
                </c:pt>
                <c:pt idx="23">
                  <c:v>90.048186800742698</c:v>
                </c:pt>
                <c:pt idx="24">
                  <c:v>91.249812303454405</c:v>
                </c:pt>
                <c:pt idx="25">
                  <c:v>91.797437735062005</c:v>
                </c:pt>
                <c:pt idx="26">
                  <c:v>92.451102519535198</c:v>
                </c:pt>
                <c:pt idx="27">
                  <c:v>93.450712370962194</c:v>
                </c:pt>
                <c:pt idx="28">
                  <c:v>95.489631916569905</c:v>
                </c:pt>
                <c:pt idx="29">
                  <c:v>97.400218533061903</c:v>
                </c:pt>
                <c:pt idx="30">
                  <c:v>97.3761113344287</c:v>
                </c:pt>
                <c:pt idx="31">
                  <c:v>96.3477704760043</c:v>
                </c:pt>
                <c:pt idx="32">
                  <c:v>95.6986945240251</c:v>
                </c:pt>
                <c:pt idx="33">
                  <c:v>97.102095263311</c:v>
                </c:pt>
                <c:pt idx="34">
                  <c:v>98.830025808718005</c:v>
                </c:pt>
                <c:pt idx="35">
                  <c:v>100</c:v>
                </c:pt>
                <c:pt idx="36">
                  <c:v>100.254278672372</c:v>
                </c:pt>
                <c:pt idx="37">
                  <c:v>100.095620882604</c:v>
                </c:pt>
                <c:pt idx="38">
                  <c:v>99.931813780372295</c:v>
                </c:pt>
                <c:pt idx="39">
                  <c:v>99.906242834151996</c:v>
                </c:pt>
                <c:pt idx="40">
                  <c:v>100.472785130319</c:v>
                </c:pt>
                <c:pt idx="41">
                  <c:v>101.92318088067999</c:v>
                </c:pt>
                <c:pt idx="42">
                  <c:v>103.674139397744</c:v>
                </c:pt>
                <c:pt idx="43">
                  <c:v>105.55336995069599</c:v>
                </c:pt>
                <c:pt idx="44">
                  <c:v>106.78128902458199</c:v>
                </c:pt>
                <c:pt idx="45">
                  <c:v>106.709616121555</c:v>
                </c:pt>
                <c:pt idx="46">
                  <c:v>105.73244126975</c:v>
                </c:pt>
                <c:pt idx="47">
                  <c:v>104.4701710555</c:v>
                </c:pt>
                <c:pt idx="48">
                  <c:v>105.007878968404</c:v>
                </c:pt>
                <c:pt idx="49">
                  <c:v>106.611437540278</c:v>
                </c:pt>
                <c:pt idx="50">
                  <c:v>108.87316721913299</c:v>
                </c:pt>
                <c:pt idx="51">
                  <c:v>109.947187623137</c:v>
                </c:pt>
                <c:pt idx="52">
                  <c:v>110.73954372884</c:v>
                </c:pt>
                <c:pt idx="53">
                  <c:v>111.24796105796599</c:v>
                </c:pt>
                <c:pt idx="54">
                  <c:v>112.175843554012</c:v>
                </c:pt>
                <c:pt idx="55">
                  <c:v>113.029200699852</c:v>
                </c:pt>
                <c:pt idx="56">
                  <c:v>114.267488207371</c:v>
                </c:pt>
                <c:pt idx="57">
                  <c:v>116.036515806514</c:v>
                </c:pt>
                <c:pt idx="58">
                  <c:v>118.29570365489499</c:v>
                </c:pt>
                <c:pt idx="59">
                  <c:v>119.898426771017</c:v>
                </c:pt>
                <c:pt idx="60">
                  <c:v>120.065940764823</c:v>
                </c:pt>
                <c:pt idx="61">
                  <c:v>119.667589366942</c:v>
                </c:pt>
                <c:pt idx="62">
                  <c:v>120.01661205316699</c:v>
                </c:pt>
                <c:pt idx="63">
                  <c:v>121.46080981239299</c:v>
                </c:pt>
                <c:pt idx="64">
                  <c:v>123.16831322024601</c:v>
                </c:pt>
                <c:pt idx="65">
                  <c:v>124.477238646915</c:v>
                </c:pt>
                <c:pt idx="66">
                  <c:v>125.85668767346201</c:v>
                </c:pt>
                <c:pt idx="67">
                  <c:v>127.34757772179999</c:v>
                </c:pt>
                <c:pt idx="68">
                  <c:v>128.961654049157</c:v>
                </c:pt>
                <c:pt idx="69">
                  <c:v>129.828512948721</c:v>
                </c:pt>
                <c:pt idx="70">
                  <c:v>130.33178042859601</c:v>
                </c:pt>
                <c:pt idx="71">
                  <c:v>131.163013182242</c:v>
                </c:pt>
                <c:pt idx="72">
                  <c:v>132.56973896846301</c:v>
                </c:pt>
                <c:pt idx="73">
                  <c:v>135.03161457805601</c:v>
                </c:pt>
                <c:pt idx="74">
                  <c:v>137.40649341546501</c:v>
                </c:pt>
                <c:pt idx="75">
                  <c:v>140.070727573542</c:v>
                </c:pt>
                <c:pt idx="76">
                  <c:v>141.88548268983001</c:v>
                </c:pt>
                <c:pt idx="77">
                  <c:v>144.270653764938</c:v>
                </c:pt>
                <c:pt idx="78">
                  <c:v>146.43048680731599</c:v>
                </c:pt>
                <c:pt idx="79">
                  <c:v>148.81248598103701</c:v>
                </c:pt>
                <c:pt idx="80">
                  <c:v>149.69402866063001</c:v>
                </c:pt>
                <c:pt idx="81">
                  <c:v>149.04414077316201</c:v>
                </c:pt>
                <c:pt idx="82">
                  <c:v>148.829070879151</c:v>
                </c:pt>
                <c:pt idx="83">
                  <c:v>150.14830071722801</c:v>
                </c:pt>
                <c:pt idx="84">
                  <c:v>153.82912087118001</c:v>
                </c:pt>
                <c:pt idx="85">
                  <c:v>157.74612507870799</c:v>
                </c:pt>
                <c:pt idx="86">
                  <c:v>161.511877505635</c:v>
                </c:pt>
                <c:pt idx="87">
                  <c:v>163.93327420128199</c:v>
                </c:pt>
                <c:pt idx="88">
                  <c:v>165.83733878685601</c:v>
                </c:pt>
                <c:pt idx="89">
                  <c:v>167.599714476771</c:v>
                </c:pt>
                <c:pt idx="90">
                  <c:v>169.160834832451</c:v>
                </c:pt>
                <c:pt idx="91">
                  <c:v>171.17071950927499</c:v>
                </c:pt>
                <c:pt idx="92">
                  <c:v>172.176092826759</c:v>
                </c:pt>
                <c:pt idx="93">
                  <c:v>173.31574652500501</c:v>
                </c:pt>
                <c:pt idx="94">
                  <c:v>173.375987637148</c:v>
                </c:pt>
                <c:pt idx="95">
                  <c:v>175.53587028022099</c:v>
                </c:pt>
                <c:pt idx="96">
                  <c:v>177.50867743196599</c:v>
                </c:pt>
                <c:pt idx="97">
                  <c:v>180.18406447823699</c:v>
                </c:pt>
                <c:pt idx="98">
                  <c:v>180.550156904083</c:v>
                </c:pt>
                <c:pt idx="99">
                  <c:v>181.51100704381</c:v>
                </c:pt>
                <c:pt idx="100">
                  <c:v>182.21710067109601</c:v>
                </c:pt>
                <c:pt idx="101">
                  <c:v>184.19696088331099</c:v>
                </c:pt>
                <c:pt idx="102">
                  <c:v>184.44514042685199</c:v>
                </c:pt>
                <c:pt idx="103">
                  <c:v>183.72766076494301</c:v>
                </c:pt>
                <c:pt idx="104">
                  <c:v>181.500692137778</c:v>
                </c:pt>
                <c:pt idx="105">
                  <c:v>179.17138184517401</c:v>
                </c:pt>
                <c:pt idx="106">
                  <c:v>178.82043505474201</c:v>
                </c:pt>
                <c:pt idx="107">
                  <c:v>179.753384083534</c:v>
                </c:pt>
                <c:pt idx="108">
                  <c:v>182.931477708448</c:v>
                </c:pt>
                <c:pt idx="109">
                  <c:v>185.151927059511</c:v>
                </c:pt>
                <c:pt idx="110">
                  <c:v>187.38784002538699</c:v>
                </c:pt>
                <c:pt idx="111">
                  <c:v>188.89702301348601</c:v>
                </c:pt>
                <c:pt idx="112">
                  <c:v>189.17292836603301</c:v>
                </c:pt>
                <c:pt idx="113">
                  <c:v>189.988129420673</c:v>
                </c:pt>
                <c:pt idx="114">
                  <c:v>189.85668389678099</c:v>
                </c:pt>
                <c:pt idx="115">
                  <c:v>191.06732611659501</c:v>
                </c:pt>
                <c:pt idx="116">
                  <c:v>189.73646079896801</c:v>
                </c:pt>
                <c:pt idx="117">
                  <c:v>186.82435002298899</c:v>
                </c:pt>
                <c:pt idx="118">
                  <c:v>184.03845566365899</c:v>
                </c:pt>
                <c:pt idx="119">
                  <c:v>183.62022398925501</c:v>
                </c:pt>
                <c:pt idx="120">
                  <c:v>185.34706186177701</c:v>
                </c:pt>
                <c:pt idx="121">
                  <c:v>184.82353175661399</c:v>
                </c:pt>
                <c:pt idx="122">
                  <c:v>182.23355512754301</c:v>
                </c:pt>
                <c:pt idx="123">
                  <c:v>178.81716601841899</c:v>
                </c:pt>
                <c:pt idx="124">
                  <c:v>177.31176259698901</c:v>
                </c:pt>
                <c:pt idx="125">
                  <c:v>177.356971741737</c:v>
                </c:pt>
                <c:pt idx="126">
                  <c:v>177.06478475698</c:v>
                </c:pt>
                <c:pt idx="127">
                  <c:v>176.06542124092999</c:v>
                </c:pt>
                <c:pt idx="128">
                  <c:v>172.28472021923801</c:v>
                </c:pt>
                <c:pt idx="129">
                  <c:v>168.57874056317601</c:v>
                </c:pt>
                <c:pt idx="130">
                  <c:v>162.63829923896</c:v>
                </c:pt>
                <c:pt idx="131">
                  <c:v>159.56457518614101</c:v>
                </c:pt>
                <c:pt idx="132">
                  <c:v>155.294290424108</c:v>
                </c:pt>
                <c:pt idx="133">
                  <c:v>153.11337025479401</c:v>
                </c:pt>
                <c:pt idx="134">
                  <c:v>149.173679534641</c:v>
                </c:pt>
                <c:pt idx="135">
                  <c:v>146.43372247145501</c:v>
                </c:pt>
                <c:pt idx="136">
                  <c:v>144.62345108572299</c:v>
                </c:pt>
                <c:pt idx="137">
                  <c:v>144.86745531387399</c:v>
                </c:pt>
                <c:pt idx="138">
                  <c:v>145.79338111638501</c:v>
                </c:pt>
                <c:pt idx="139">
                  <c:v>145.364640763203</c:v>
                </c:pt>
                <c:pt idx="140">
                  <c:v>142.124067188635</c:v>
                </c:pt>
                <c:pt idx="141">
                  <c:v>137.56661964902</c:v>
                </c:pt>
                <c:pt idx="142">
                  <c:v>135.10796033907999</c:v>
                </c:pt>
                <c:pt idx="143">
                  <c:v>135.20044770802201</c:v>
                </c:pt>
                <c:pt idx="144">
                  <c:v>137.01954902155799</c:v>
                </c:pt>
                <c:pt idx="145">
                  <c:v>138.369686253363</c:v>
                </c:pt>
                <c:pt idx="146">
                  <c:v>137.672257800501</c:v>
                </c:pt>
                <c:pt idx="147">
                  <c:v>134.46367069698101</c:v>
                </c:pt>
                <c:pt idx="148">
                  <c:v>130.06043757151301</c:v>
                </c:pt>
                <c:pt idx="149">
                  <c:v>127.834378191044</c:v>
                </c:pt>
                <c:pt idx="150">
                  <c:v>128.55621766942099</c:v>
                </c:pt>
                <c:pt idx="151">
                  <c:v>130.12018651729201</c:v>
                </c:pt>
                <c:pt idx="152">
                  <c:v>129.64179851953401</c:v>
                </c:pt>
                <c:pt idx="153">
                  <c:v>127.268436404184</c:v>
                </c:pt>
                <c:pt idx="154">
                  <c:v>125.197761735745</c:v>
                </c:pt>
                <c:pt idx="155">
                  <c:v>125.13896987311099</c:v>
                </c:pt>
                <c:pt idx="156">
                  <c:v>124.671433464583</c:v>
                </c:pt>
                <c:pt idx="157">
                  <c:v>124.349429765818</c:v>
                </c:pt>
                <c:pt idx="158">
                  <c:v>123.56469192882101</c:v>
                </c:pt>
                <c:pt idx="159">
                  <c:v>124.266921926602</c:v>
                </c:pt>
                <c:pt idx="160">
                  <c:v>124.252001501574</c:v>
                </c:pt>
                <c:pt idx="161">
                  <c:v>123.95271619010499</c:v>
                </c:pt>
                <c:pt idx="162">
                  <c:v>123.237149660669</c:v>
                </c:pt>
                <c:pt idx="163">
                  <c:v>124.12078554067</c:v>
                </c:pt>
                <c:pt idx="164">
                  <c:v>125.48417453646501</c:v>
                </c:pt>
                <c:pt idx="165">
                  <c:v>126.533896323243</c:v>
                </c:pt>
                <c:pt idx="166">
                  <c:v>126.386355998071</c:v>
                </c:pt>
                <c:pt idx="167">
                  <c:v>125.61391086223</c:v>
                </c:pt>
                <c:pt idx="168">
                  <c:v>124.40881834810401</c:v>
                </c:pt>
                <c:pt idx="169">
                  <c:v>122.76593877001299</c:v>
                </c:pt>
                <c:pt idx="170">
                  <c:v>123.11425600792499</c:v>
                </c:pt>
                <c:pt idx="171">
                  <c:v>123.726807801614</c:v>
                </c:pt>
                <c:pt idx="172">
                  <c:v>125.331140049296</c:v>
                </c:pt>
                <c:pt idx="173">
                  <c:v>125.714489554802</c:v>
                </c:pt>
                <c:pt idx="174">
                  <c:v>126.681464568089</c:v>
                </c:pt>
                <c:pt idx="175">
                  <c:v>127.502894716082</c:v>
                </c:pt>
                <c:pt idx="176">
                  <c:v>128.82581040627301</c:v>
                </c:pt>
                <c:pt idx="177">
                  <c:v>130.83118905824301</c:v>
                </c:pt>
                <c:pt idx="178">
                  <c:v>132.448538787324</c:v>
                </c:pt>
                <c:pt idx="179">
                  <c:v>133.55043156238901</c:v>
                </c:pt>
                <c:pt idx="180">
                  <c:v>132.44553588277199</c:v>
                </c:pt>
                <c:pt idx="181">
                  <c:v>130.518184075519</c:v>
                </c:pt>
                <c:pt idx="182">
                  <c:v>129.67818219333</c:v>
                </c:pt>
                <c:pt idx="183">
                  <c:v>131.140749757203</c:v>
                </c:pt>
                <c:pt idx="184">
                  <c:v>133.890857390023</c:v>
                </c:pt>
                <c:pt idx="185">
                  <c:v>136.62155392594599</c:v>
                </c:pt>
                <c:pt idx="186">
                  <c:v>138.50793712585801</c:v>
                </c:pt>
                <c:pt idx="187">
                  <c:v>139.595508977333</c:v>
                </c:pt>
                <c:pt idx="188">
                  <c:v>140.20895732970399</c:v>
                </c:pt>
                <c:pt idx="189">
                  <c:v>140.251328658152</c:v>
                </c:pt>
                <c:pt idx="190">
                  <c:v>140.76128478967101</c:v>
                </c:pt>
                <c:pt idx="191">
                  <c:v>142.04422907777899</c:v>
                </c:pt>
                <c:pt idx="192">
                  <c:v>144.41706664551199</c:v>
                </c:pt>
                <c:pt idx="193">
                  <c:v>145.46579536252901</c:v>
                </c:pt>
                <c:pt idx="194">
                  <c:v>145.87368831046101</c:v>
                </c:pt>
                <c:pt idx="195">
                  <c:v>145.735611179969</c:v>
                </c:pt>
                <c:pt idx="196">
                  <c:v>147.72312212944601</c:v>
                </c:pt>
                <c:pt idx="197">
                  <c:v>150.01304484632999</c:v>
                </c:pt>
                <c:pt idx="198">
                  <c:v>153.14664391988401</c:v>
                </c:pt>
                <c:pt idx="199">
                  <c:v>154.72079215575499</c:v>
                </c:pt>
                <c:pt idx="200">
                  <c:v>156.342670141908</c:v>
                </c:pt>
                <c:pt idx="201">
                  <c:v>156.80028924908601</c:v>
                </c:pt>
                <c:pt idx="202">
                  <c:v>157.84688480869801</c:v>
                </c:pt>
                <c:pt idx="203">
                  <c:v>158.159054795728</c:v>
                </c:pt>
                <c:pt idx="204">
                  <c:v>159.44816842711199</c:v>
                </c:pt>
                <c:pt idx="205">
                  <c:v>159.95362314666201</c:v>
                </c:pt>
                <c:pt idx="206">
                  <c:v>161.395577853151</c:v>
                </c:pt>
                <c:pt idx="207">
                  <c:v>162.40666653564301</c:v>
                </c:pt>
                <c:pt idx="208">
                  <c:v>164.85526431676601</c:v>
                </c:pt>
                <c:pt idx="209">
                  <c:v>167.37457506103999</c:v>
                </c:pt>
                <c:pt idx="210">
                  <c:v>169.84838581715999</c:v>
                </c:pt>
                <c:pt idx="211">
                  <c:v>170.74753337789099</c:v>
                </c:pt>
                <c:pt idx="212">
                  <c:v>170.38435040506201</c:v>
                </c:pt>
                <c:pt idx="213">
                  <c:v>169.53337027612801</c:v>
                </c:pt>
                <c:pt idx="214">
                  <c:v>170.29175307465101</c:v>
                </c:pt>
                <c:pt idx="215">
                  <c:v>171.92228387848701</c:v>
                </c:pt>
                <c:pt idx="216">
                  <c:v>175.29672835220501</c:v>
                </c:pt>
                <c:pt idx="217">
                  <c:v>176.652307627998</c:v>
                </c:pt>
                <c:pt idx="218">
                  <c:v>176.80121288759199</c:v>
                </c:pt>
                <c:pt idx="219">
                  <c:v>175.46596196615701</c:v>
                </c:pt>
                <c:pt idx="220">
                  <c:v>176.72926334403201</c:v>
                </c:pt>
                <c:pt idx="221">
                  <c:v>178.95570834204901</c:v>
                </c:pt>
                <c:pt idx="222">
                  <c:v>183.24382731710199</c:v>
                </c:pt>
                <c:pt idx="223">
                  <c:v>185.32449108314401</c:v>
                </c:pt>
                <c:pt idx="224">
                  <c:v>187.03254869993</c:v>
                </c:pt>
                <c:pt idx="225">
                  <c:v>186.23065934794101</c:v>
                </c:pt>
                <c:pt idx="226">
                  <c:v>186.74091998447599</c:v>
                </c:pt>
                <c:pt idx="227">
                  <c:v>188.49910097384401</c:v>
                </c:pt>
                <c:pt idx="228">
                  <c:v>193.01113292253601</c:v>
                </c:pt>
                <c:pt idx="229">
                  <c:v>197.282395626631</c:v>
                </c:pt>
                <c:pt idx="230">
                  <c:v>199.453499092182</c:v>
                </c:pt>
                <c:pt idx="231">
                  <c:v>200.81006783845001</c:v>
                </c:pt>
                <c:pt idx="232">
                  <c:v>204.59274771819</c:v>
                </c:pt>
                <c:pt idx="233">
                  <c:v>211.28881715467901</c:v>
                </c:pt>
                <c:pt idx="234">
                  <c:v>216.25535989421101</c:v>
                </c:pt>
                <c:pt idx="235">
                  <c:v>216.236697456017</c:v>
                </c:pt>
                <c:pt idx="236">
                  <c:v>212.70586164142</c:v>
                </c:pt>
                <c:pt idx="237">
                  <c:v>209.465166710646</c:v>
                </c:pt>
                <c:pt idx="238">
                  <c:v>211.48917095073301</c:v>
                </c:pt>
                <c:pt idx="239">
                  <c:v>215.45515583333801</c:v>
                </c:pt>
                <c:pt idx="240">
                  <c:v>220.401591801542</c:v>
                </c:pt>
                <c:pt idx="241">
                  <c:v>218.07311587930599</c:v>
                </c:pt>
                <c:pt idx="242">
                  <c:v>214.04094022430499</c:v>
                </c:pt>
                <c:pt idx="243">
                  <c:v>212.25211171886201</c:v>
                </c:pt>
                <c:pt idx="244">
                  <c:v>216.30058986018901</c:v>
                </c:pt>
                <c:pt idx="245">
                  <c:v>222.53525635286601</c:v>
                </c:pt>
                <c:pt idx="246">
                  <c:v>225.84707746200601</c:v>
                </c:pt>
                <c:pt idx="247">
                  <c:v>225.906692171201</c:v>
                </c:pt>
                <c:pt idx="248">
                  <c:v>223.298893391484</c:v>
                </c:pt>
                <c:pt idx="249">
                  <c:v>224.426484532865</c:v>
                </c:pt>
                <c:pt idx="250">
                  <c:v>227.177925109922</c:v>
                </c:pt>
                <c:pt idx="251">
                  <c:v>230.336878274615</c:v>
                </c:pt>
                <c:pt idx="252">
                  <c:v>231.40922721102999</c:v>
                </c:pt>
                <c:pt idx="253">
                  <c:v>230.169085271483</c:v>
                </c:pt>
                <c:pt idx="254">
                  <c:v>229.968629925518</c:v>
                </c:pt>
                <c:pt idx="255">
                  <c:v>229.94358177601799</c:v>
                </c:pt>
                <c:pt idx="256">
                  <c:v>231.932744268774</c:v>
                </c:pt>
                <c:pt idx="257">
                  <c:v>233.248628995112</c:v>
                </c:pt>
                <c:pt idx="258">
                  <c:v>236.69898751125001</c:v>
                </c:pt>
                <c:pt idx="259">
                  <c:v>241.977863663731</c:v>
                </c:pt>
                <c:pt idx="260">
                  <c:v>244.46685883037401</c:v>
                </c:pt>
                <c:pt idx="261">
                  <c:v>243.39017413124</c:v>
                </c:pt>
                <c:pt idx="262">
                  <c:v>239.91796171293299</c:v>
                </c:pt>
                <c:pt idx="263">
                  <c:v>238.760826069236</c:v>
                </c:pt>
                <c:pt idx="264">
                  <c:v>241.23731148581601</c:v>
                </c:pt>
                <c:pt idx="265">
                  <c:v>245.71091056488501</c:v>
                </c:pt>
                <c:pt idx="266">
                  <c:v>247.73521555352301</c:v>
                </c:pt>
                <c:pt idx="267">
                  <c:v>246.97062772579801</c:v>
                </c:pt>
                <c:pt idx="268">
                  <c:v>244.295313123428</c:v>
                </c:pt>
                <c:pt idx="269">
                  <c:v>241.61505110939601</c:v>
                </c:pt>
                <c:pt idx="270">
                  <c:v>241.07958404961701</c:v>
                </c:pt>
                <c:pt idx="271">
                  <c:v>243.89778218488399</c:v>
                </c:pt>
                <c:pt idx="272">
                  <c:v>249.59010977208101</c:v>
                </c:pt>
                <c:pt idx="273">
                  <c:v>256.26571212966201</c:v>
                </c:pt>
                <c:pt idx="274">
                  <c:v>259.593997217538</c:v>
                </c:pt>
                <c:pt idx="275">
                  <c:v>259.766126685713</c:v>
                </c:pt>
                <c:pt idx="276">
                  <c:v>258.72891005375402</c:v>
                </c:pt>
                <c:pt idx="277">
                  <c:v>258.81476042814103</c:v>
                </c:pt>
                <c:pt idx="278">
                  <c:v>262.40966449159498</c:v>
                </c:pt>
                <c:pt idx="279">
                  <c:v>266.67965405765398</c:v>
                </c:pt>
                <c:pt idx="280">
                  <c:v>270.76565686735597</c:v>
                </c:pt>
                <c:pt idx="281">
                  <c:v>274.69267507439099</c:v>
                </c:pt>
                <c:pt idx="282">
                  <c:v>275.52165215089002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A6-487B-A7AD-635043ADC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440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'National-NonDistress'!$P$6:$P$288</c:f>
              <c:numCache>
                <c:formatCode>[$-409]mmm\-yy;@</c:formatCode>
                <c:ptCount val="28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</c:numCache>
            </c:numRef>
          </c:xVal>
          <c:yVal>
            <c:numRef>
              <c:f>'National-NonDistress'!$Q$6:$Q$288</c:f>
              <c:numCache>
                <c:formatCode>_(* #,##0_);_(* \(#,##0\);_(* "-"??_);_(@_)</c:formatCode>
                <c:ptCount val="283"/>
                <c:pt idx="0">
                  <c:v>78.473214577995506</c:v>
                </c:pt>
                <c:pt idx="1">
                  <c:v>78.154001398965505</c:v>
                </c:pt>
                <c:pt idx="2">
                  <c:v>77.999209410799907</c:v>
                </c:pt>
                <c:pt idx="3">
                  <c:v>78.833312682087097</c:v>
                </c:pt>
                <c:pt idx="4">
                  <c:v>79.931531625599405</c:v>
                </c:pt>
                <c:pt idx="5">
                  <c:v>81.036566188510605</c:v>
                </c:pt>
                <c:pt idx="6">
                  <c:v>80.782040609867707</c:v>
                </c:pt>
                <c:pt idx="7">
                  <c:v>79.953936061029694</c:v>
                </c:pt>
                <c:pt idx="8">
                  <c:v>79.573822159876102</c:v>
                </c:pt>
                <c:pt idx="9">
                  <c:v>80.540813356187797</c:v>
                </c:pt>
                <c:pt idx="10">
                  <c:v>82.537689346859906</c:v>
                </c:pt>
                <c:pt idx="11">
                  <c:v>84.005619659814499</c:v>
                </c:pt>
                <c:pt idx="12">
                  <c:v>84.393116830010797</c:v>
                </c:pt>
                <c:pt idx="13">
                  <c:v>83.863969824996502</c:v>
                </c:pt>
                <c:pt idx="14">
                  <c:v>83.962695436583004</c:v>
                </c:pt>
                <c:pt idx="15">
                  <c:v>85.026550629491894</c:v>
                </c:pt>
                <c:pt idx="16">
                  <c:v>86.693115659132005</c:v>
                </c:pt>
                <c:pt idx="17">
                  <c:v>88.075547940059394</c:v>
                </c:pt>
                <c:pt idx="18">
                  <c:v>88.702843539383295</c:v>
                </c:pt>
                <c:pt idx="19">
                  <c:v>88.695563730086207</c:v>
                </c:pt>
                <c:pt idx="20">
                  <c:v>88.916907418874601</c:v>
                </c:pt>
                <c:pt idx="21">
                  <c:v>89.387474308089907</c:v>
                </c:pt>
                <c:pt idx="22">
                  <c:v>90.578685248309</c:v>
                </c:pt>
                <c:pt idx="23">
                  <c:v>91.221214930876897</c:v>
                </c:pt>
                <c:pt idx="24">
                  <c:v>92.333613229817502</c:v>
                </c:pt>
                <c:pt idx="25">
                  <c:v>92.598922246089003</c:v>
                </c:pt>
                <c:pt idx="26">
                  <c:v>93.235555902126094</c:v>
                </c:pt>
                <c:pt idx="27">
                  <c:v>93.974613000266302</c:v>
                </c:pt>
                <c:pt idx="28">
                  <c:v>95.949818331994294</c:v>
                </c:pt>
                <c:pt idx="29">
                  <c:v>98.101492755824495</c:v>
                </c:pt>
                <c:pt idx="30">
                  <c:v>98.588600545627997</c:v>
                </c:pt>
                <c:pt idx="31">
                  <c:v>97.990885339143105</c:v>
                </c:pt>
                <c:pt idx="32">
                  <c:v>97.215517237404995</c:v>
                </c:pt>
                <c:pt idx="33">
                  <c:v>98.1476413355456</c:v>
                </c:pt>
                <c:pt idx="34">
                  <c:v>99.208593297293405</c:v>
                </c:pt>
                <c:pt idx="35">
                  <c:v>100</c:v>
                </c:pt>
                <c:pt idx="36">
                  <c:v>100.25928568402701</c:v>
                </c:pt>
                <c:pt idx="37">
                  <c:v>100.43336808862701</c:v>
                </c:pt>
                <c:pt idx="38">
                  <c:v>100.61782186026301</c:v>
                </c:pt>
                <c:pt idx="39">
                  <c:v>100.632136472017</c:v>
                </c:pt>
                <c:pt idx="40">
                  <c:v>100.94617219624701</c:v>
                </c:pt>
                <c:pt idx="41">
                  <c:v>102.141435287181</c:v>
                </c:pt>
                <c:pt idx="42">
                  <c:v>103.803309841638</c:v>
                </c:pt>
                <c:pt idx="43">
                  <c:v>105.786623511093</c:v>
                </c:pt>
                <c:pt idx="44">
                  <c:v>106.91820239323999</c:v>
                </c:pt>
                <c:pt idx="45">
                  <c:v>106.581025619646</c:v>
                </c:pt>
                <c:pt idx="46">
                  <c:v>105.39093670108301</c:v>
                </c:pt>
                <c:pt idx="47">
                  <c:v>104.14408157712001</c:v>
                </c:pt>
                <c:pt idx="48">
                  <c:v>104.58176927813</c:v>
                </c:pt>
                <c:pt idx="49">
                  <c:v>105.91793669571</c:v>
                </c:pt>
                <c:pt idx="50">
                  <c:v>107.77278570513</c:v>
                </c:pt>
                <c:pt idx="51">
                  <c:v>108.592352206122</c:v>
                </c:pt>
                <c:pt idx="52">
                  <c:v>109.193968354022</c:v>
                </c:pt>
                <c:pt idx="53">
                  <c:v>109.722933104029</c:v>
                </c:pt>
                <c:pt idx="54">
                  <c:v>110.793937664956</c:v>
                </c:pt>
                <c:pt idx="55">
                  <c:v>111.964069345846</c:v>
                </c:pt>
                <c:pt idx="56">
                  <c:v>113.377323511453</c:v>
                </c:pt>
                <c:pt idx="57">
                  <c:v>115.055187881688</c:v>
                </c:pt>
                <c:pt idx="58">
                  <c:v>116.822070209392</c:v>
                </c:pt>
                <c:pt idx="59">
                  <c:v>117.91472370327099</c:v>
                </c:pt>
                <c:pt idx="60">
                  <c:v>117.868580442507</c:v>
                </c:pt>
                <c:pt idx="61">
                  <c:v>117.69472010471399</c:v>
                </c:pt>
                <c:pt idx="62">
                  <c:v>118.527699837163</c:v>
                </c:pt>
                <c:pt idx="63">
                  <c:v>120.21306727872999</c:v>
                </c:pt>
                <c:pt idx="64">
                  <c:v>121.845658616058</c:v>
                </c:pt>
                <c:pt idx="65">
                  <c:v>122.815322825368</c:v>
                </c:pt>
                <c:pt idx="66">
                  <c:v>123.773975564734</c:v>
                </c:pt>
                <c:pt idx="67">
                  <c:v>124.90461731712701</c:v>
                </c:pt>
                <c:pt idx="68">
                  <c:v>126.36158602008101</c:v>
                </c:pt>
                <c:pt idx="69">
                  <c:v>127.31535861610899</c:v>
                </c:pt>
                <c:pt idx="70">
                  <c:v>127.859114468641</c:v>
                </c:pt>
                <c:pt idx="71">
                  <c:v>128.56752234747901</c:v>
                </c:pt>
                <c:pt idx="72">
                  <c:v>129.848747798278</c:v>
                </c:pt>
                <c:pt idx="73">
                  <c:v>132.33533641334</c:v>
                </c:pt>
                <c:pt idx="74">
                  <c:v>134.83134002275901</c:v>
                </c:pt>
                <c:pt idx="75">
                  <c:v>137.42225661100201</c:v>
                </c:pt>
                <c:pt idx="76">
                  <c:v>138.92725639859401</c:v>
                </c:pt>
                <c:pt idx="77">
                  <c:v>141.02003023303499</c:v>
                </c:pt>
                <c:pt idx="78">
                  <c:v>142.93494518665401</c:v>
                </c:pt>
                <c:pt idx="79">
                  <c:v>145.24589935570901</c:v>
                </c:pt>
                <c:pt idx="80">
                  <c:v>146.159825953065</c:v>
                </c:pt>
                <c:pt idx="81">
                  <c:v>145.69916028437001</c:v>
                </c:pt>
                <c:pt idx="82">
                  <c:v>145.27183366969001</c:v>
                </c:pt>
                <c:pt idx="83">
                  <c:v>146.364409132128</c:v>
                </c:pt>
                <c:pt idx="84">
                  <c:v>149.469557797687</c:v>
                </c:pt>
                <c:pt idx="85">
                  <c:v>153.30713135201199</c:v>
                </c:pt>
                <c:pt idx="86">
                  <c:v>156.83847289331899</c:v>
                </c:pt>
                <c:pt idx="87">
                  <c:v>159.284730132204</c:v>
                </c:pt>
                <c:pt idx="88">
                  <c:v>160.938948523298</c:v>
                </c:pt>
                <c:pt idx="89">
                  <c:v>162.34695179868601</c:v>
                </c:pt>
                <c:pt idx="90">
                  <c:v>163.89752706982199</c:v>
                </c:pt>
                <c:pt idx="91">
                  <c:v>166.141969430736</c:v>
                </c:pt>
                <c:pt idx="92">
                  <c:v>167.94976832618599</c:v>
                </c:pt>
                <c:pt idx="93">
                  <c:v>169.24631860948401</c:v>
                </c:pt>
                <c:pt idx="94">
                  <c:v>169.18226848801399</c:v>
                </c:pt>
                <c:pt idx="95">
                  <c:v>170.70437802838299</c:v>
                </c:pt>
                <c:pt idx="96">
                  <c:v>172.37862504891501</c:v>
                </c:pt>
                <c:pt idx="97">
                  <c:v>175.01994097260501</c:v>
                </c:pt>
                <c:pt idx="98">
                  <c:v>175.583649561203</c:v>
                </c:pt>
                <c:pt idx="99">
                  <c:v>176.79011825095901</c:v>
                </c:pt>
                <c:pt idx="100">
                  <c:v>177.39028937533499</c:v>
                </c:pt>
                <c:pt idx="101">
                  <c:v>179.2040762588</c:v>
                </c:pt>
                <c:pt idx="102">
                  <c:v>179.04417380951801</c:v>
                </c:pt>
                <c:pt idx="103">
                  <c:v>178.46350942713801</c:v>
                </c:pt>
                <c:pt idx="104">
                  <c:v>176.49596937200701</c:v>
                </c:pt>
                <c:pt idx="105">
                  <c:v>175.028603260631</c:v>
                </c:pt>
                <c:pt idx="106">
                  <c:v>175.101013349688</c:v>
                </c:pt>
                <c:pt idx="107">
                  <c:v>176.773685177468</c:v>
                </c:pt>
                <c:pt idx="108">
                  <c:v>179.88651968335799</c:v>
                </c:pt>
                <c:pt idx="109">
                  <c:v>182.267279688928</c:v>
                </c:pt>
                <c:pt idx="110">
                  <c:v>183.94287605160099</c:v>
                </c:pt>
                <c:pt idx="111">
                  <c:v>185.315094276304</c:v>
                </c:pt>
                <c:pt idx="112">
                  <c:v>185.35342742904101</c:v>
                </c:pt>
                <c:pt idx="113">
                  <c:v>186.44865949417601</c:v>
                </c:pt>
                <c:pt idx="114">
                  <c:v>186.42215877096399</c:v>
                </c:pt>
                <c:pt idx="115">
                  <c:v>187.56370641006899</c:v>
                </c:pt>
                <c:pt idx="116">
                  <c:v>185.72557930641401</c:v>
                </c:pt>
                <c:pt idx="117">
                  <c:v>182.321525607805</c:v>
                </c:pt>
                <c:pt idx="118">
                  <c:v>178.885233918935</c:v>
                </c:pt>
                <c:pt idx="119">
                  <c:v>178.30284802314199</c:v>
                </c:pt>
                <c:pt idx="120">
                  <c:v>180.06601936151901</c:v>
                </c:pt>
                <c:pt idx="121">
                  <c:v>180.57500357575299</c:v>
                </c:pt>
                <c:pt idx="122">
                  <c:v>178.74691629303899</c:v>
                </c:pt>
                <c:pt idx="123">
                  <c:v>175.69769114515299</c:v>
                </c:pt>
                <c:pt idx="124">
                  <c:v>173.68011749673599</c:v>
                </c:pt>
                <c:pt idx="125">
                  <c:v>173.232417165448</c:v>
                </c:pt>
                <c:pt idx="126">
                  <c:v>172.855333590203</c:v>
                </c:pt>
                <c:pt idx="127">
                  <c:v>172.23736952354901</c:v>
                </c:pt>
                <c:pt idx="128">
                  <c:v>168.731026723089</c:v>
                </c:pt>
                <c:pt idx="129">
                  <c:v>164.69331451632601</c:v>
                </c:pt>
                <c:pt idx="130">
                  <c:v>158.496514910255</c:v>
                </c:pt>
                <c:pt idx="131">
                  <c:v>155.53297004818</c:v>
                </c:pt>
                <c:pt idx="132">
                  <c:v>151.60185252402499</c:v>
                </c:pt>
                <c:pt idx="133">
                  <c:v>149.191038239759</c:v>
                </c:pt>
                <c:pt idx="134">
                  <c:v>144.58938034140701</c:v>
                </c:pt>
                <c:pt idx="135">
                  <c:v>141.46559726266901</c:v>
                </c:pt>
                <c:pt idx="136">
                  <c:v>139.54000695124299</c:v>
                </c:pt>
                <c:pt idx="137">
                  <c:v>139.880271098196</c:v>
                </c:pt>
                <c:pt idx="138">
                  <c:v>140.36485280525201</c:v>
                </c:pt>
                <c:pt idx="139">
                  <c:v>139.23771033995399</c:v>
                </c:pt>
                <c:pt idx="140">
                  <c:v>135.381463186037</c:v>
                </c:pt>
                <c:pt idx="141">
                  <c:v>130.85773475785899</c:v>
                </c:pt>
                <c:pt idx="142">
                  <c:v>129.02578862450801</c:v>
                </c:pt>
                <c:pt idx="143">
                  <c:v>129.67806754942299</c:v>
                </c:pt>
                <c:pt idx="144">
                  <c:v>131.68873340379099</c:v>
                </c:pt>
                <c:pt idx="145">
                  <c:v>132.69017406800299</c:v>
                </c:pt>
                <c:pt idx="146">
                  <c:v>131.918666272352</c:v>
                </c:pt>
                <c:pt idx="147">
                  <c:v>129.45867154422399</c:v>
                </c:pt>
                <c:pt idx="148">
                  <c:v>126.027950125582</c:v>
                </c:pt>
                <c:pt idx="149">
                  <c:v>124.160728696338</c:v>
                </c:pt>
                <c:pt idx="150">
                  <c:v>124.151885565405</c:v>
                </c:pt>
                <c:pt idx="151">
                  <c:v>125.143963580524</c:v>
                </c:pt>
                <c:pt idx="152">
                  <c:v>124.749245710607</c:v>
                </c:pt>
                <c:pt idx="153">
                  <c:v>123.53907688618401</c:v>
                </c:pt>
                <c:pt idx="154">
                  <c:v>122.57132110388</c:v>
                </c:pt>
                <c:pt idx="155">
                  <c:v>123.184220144721</c:v>
                </c:pt>
                <c:pt idx="156">
                  <c:v>122.65551294527</c:v>
                </c:pt>
                <c:pt idx="157">
                  <c:v>121.39150895820799</c:v>
                </c:pt>
                <c:pt idx="158">
                  <c:v>119.95670215243101</c:v>
                </c:pt>
                <c:pt idx="159">
                  <c:v>120.260318538928</c:v>
                </c:pt>
                <c:pt idx="160">
                  <c:v>120.838075209537</c:v>
                </c:pt>
                <c:pt idx="161">
                  <c:v>120.92495432445099</c:v>
                </c:pt>
                <c:pt idx="162">
                  <c:v>120.763848512634</c:v>
                </c:pt>
                <c:pt idx="163">
                  <c:v>121.75180679611</c:v>
                </c:pt>
                <c:pt idx="164">
                  <c:v>123.24224738589299</c:v>
                </c:pt>
                <c:pt idx="165">
                  <c:v>124.470385055101</c:v>
                </c:pt>
                <c:pt idx="166">
                  <c:v>124.400428673104</c:v>
                </c:pt>
                <c:pt idx="167">
                  <c:v>123.86915249280599</c:v>
                </c:pt>
                <c:pt idx="168">
                  <c:v>122.39013113773601</c:v>
                </c:pt>
                <c:pt idx="169">
                  <c:v>120.6646645806</c:v>
                </c:pt>
                <c:pt idx="170">
                  <c:v>120.69238893588</c:v>
                </c:pt>
                <c:pt idx="171">
                  <c:v>121.40900321308401</c:v>
                </c:pt>
                <c:pt idx="172">
                  <c:v>122.91243986635401</c:v>
                </c:pt>
                <c:pt idx="173">
                  <c:v>123.49129688154601</c:v>
                </c:pt>
                <c:pt idx="174">
                  <c:v>124.702965978675</c:v>
                </c:pt>
                <c:pt idx="175">
                  <c:v>125.808317061332</c:v>
                </c:pt>
                <c:pt idx="176">
                  <c:v>126.999195598581</c:v>
                </c:pt>
                <c:pt idx="177">
                  <c:v>128.60512863756301</c:v>
                </c:pt>
                <c:pt idx="178">
                  <c:v>129.812961079411</c:v>
                </c:pt>
                <c:pt idx="179">
                  <c:v>130.83438205620001</c:v>
                </c:pt>
                <c:pt idx="180">
                  <c:v>129.83901114425501</c:v>
                </c:pt>
                <c:pt idx="181">
                  <c:v>128.52997210809201</c:v>
                </c:pt>
                <c:pt idx="182">
                  <c:v>128.168471133634</c:v>
                </c:pt>
                <c:pt idx="183">
                  <c:v>130.031318672249</c:v>
                </c:pt>
                <c:pt idx="184">
                  <c:v>132.46238825888301</c:v>
                </c:pt>
                <c:pt idx="185">
                  <c:v>134.745319390708</c:v>
                </c:pt>
                <c:pt idx="186">
                  <c:v>136.00242860651201</c:v>
                </c:pt>
                <c:pt idx="187">
                  <c:v>136.97583262679299</c:v>
                </c:pt>
                <c:pt idx="188">
                  <c:v>137.731778835254</c:v>
                </c:pt>
                <c:pt idx="189">
                  <c:v>138.06120530403899</c:v>
                </c:pt>
                <c:pt idx="190">
                  <c:v>138.78113603580999</c:v>
                </c:pt>
                <c:pt idx="191">
                  <c:v>139.933707732252</c:v>
                </c:pt>
                <c:pt idx="192">
                  <c:v>142.286833923502</c:v>
                </c:pt>
                <c:pt idx="193">
                  <c:v>143.37918770428101</c:v>
                </c:pt>
                <c:pt idx="194">
                  <c:v>144.11989315869499</c:v>
                </c:pt>
                <c:pt idx="195">
                  <c:v>144.22744853832199</c:v>
                </c:pt>
                <c:pt idx="196">
                  <c:v>146.09498171714799</c:v>
                </c:pt>
                <c:pt idx="197">
                  <c:v>148.141570287506</c:v>
                </c:pt>
                <c:pt idx="198">
                  <c:v>150.85771691484399</c:v>
                </c:pt>
                <c:pt idx="199">
                  <c:v>152.367185153658</c:v>
                </c:pt>
                <c:pt idx="200">
                  <c:v>154.02963887524999</c:v>
                </c:pt>
                <c:pt idx="201">
                  <c:v>154.66546323734201</c:v>
                </c:pt>
                <c:pt idx="202">
                  <c:v>155.94091583321401</c:v>
                </c:pt>
                <c:pt idx="203">
                  <c:v>156.538517371701</c:v>
                </c:pt>
                <c:pt idx="204">
                  <c:v>158.08670722299399</c:v>
                </c:pt>
                <c:pt idx="205">
                  <c:v>158.32285895752</c:v>
                </c:pt>
                <c:pt idx="206">
                  <c:v>159.59464252295999</c:v>
                </c:pt>
                <c:pt idx="207">
                  <c:v>160.346601613063</c:v>
                </c:pt>
                <c:pt idx="208">
                  <c:v>162.830675369869</c:v>
                </c:pt>
                <c:pt idx="209">
                  <c:v>165.10495483526</c:v>
                </c:pt>
                <c:pt idx="210">
                  <c:v>167.54390242602301</c:v>
                </c:pt>
                <c:pt idx="211">
                  <c:v>168.54772522340201</c:v>
                </c:pt>
                <c:pt idx="212">
                  <c:v>168.34674622827299</c:v>
                </c:pt>
                <c:pt idx="213">
                  <c:v>167.265242357266</c:v>
                </c:pt>
                <c:pt idx="214">
                  <c:v>167.65078327646901</c:v>
                </c:pt>
                <c:pt idx="215">
                  <c:v>169.31754995719899</c:v>
                </c:pt>
                <c:pt idx="216">
                  <c:v>172.985870064062</c:v>
                </c:pt>
                <c:pt idx="217">
                  <c:v>174.737520349698</c:v>
                </c:pt>
                <c:pt idx="218">
                  <c:v>174.78876471586901</c:v>
                </c:pt>
                <c:pt idx="219">
                  <c:v>173.27634392266501</c:v>
                </c:pt>
                <c:pt idx="220">
                  <c:v>174.208157004415</c:v>
                </c:pt>
                <c:pt idx="221">
                  <c:v>176.40268469567599</c:v>
                </c:pt>
                <c:pt idx="222">
                  <c:v>180.451105811313</c:v>
                </c:pt>
                <c:pt idx="223">
                  <c:v>182.73364531656301</c:v>
                </c:pt>
                <c:pt idx="224">
                  <c:v>184.461426008904</c:v>
                </c:pt>
                <c:pt idx="225">
                  <c:v>183.993391254307</c:v>
                </c:pt>
                <c:pt idx="226">
                  <c:v>184.375628881164</c:v>
                </c:pt>
                <c:pt idx="227">
                  <c:v>185.706593390449</c:v>
                </c:pt>
                <c:pt idx="228">
                  <c:v>189.43336671604101</c:v>
                </c:pt>
                <c:pt idx="229">
                  <c:v>193.387691609488</c:v>
                </c:pt>
                <c:pt idx="230">
                  <c:v>195.69236296683499</c:v>
                </c:pt>
                <c:pt idx="231">
                  <c:v>197.24485114302001</c:v>
                </c:pt>
                <c:pt idx="232">
                  <c:v>200.074157033658</c:v>
                </c:pt>
                <c:pt idx="233">
                  <c:v>205.113829069182</c:v>
                </c:pt>
                <c:pt idx="234">
                  <c:v>208.70208557728401</c:v>
                </c:pt>
                <c:pt idx="235">
                  <c:v>209.535351871562</c:v>
                </c:pt>
                <c:pt idx="236">
                  <c:v>207.21922957967601</c:v>
                </c:pt>
                <c:pt idx="237">
                  <c:v>205.18322844918799</c:v>
                </c:pt>
                <c:pt idx="238">
                  <c:v>206.26839628337601</c:v>
                </c:pt>
                <c:pt idx="239">
                  <c:v>209.52176911693101</c:v>
                </c:pt>
                <c:pt idx="240">
                  <c:v>214.179152355447</c:v>
                </c:pt>
                <c:pt idx="241">
                  <c:v>214.18052596280199</c:v>
                </c:pt>
                <c:pt idx="242">
                  <c:v>211.72160872267301</c:v>
                </c:pt>
                <c:pt idx="243">
                  <c:v>210.116503685146</c:v>
                </c:pt>
                <c:pt idx="244">
                  <c:v>212.81424760437801</c:v>
                </c:pt>
                <c:pt idx="245">
                  <c:v>217.50492790434501</c:v>
                </c:pt>
                <c:pt idx="246">
                  <c:v>220.68595212040401</c:v>
                </c:pt>
                <c:pt idx="247">
                  <c:v>221.859494194197</c:v>
                </c:pt>
                <c:pt idx="248">
                  <c:v>220.64602473672599</c:v>
                </c:pt>
                <c:pt idx="249">
                  <c:v>221.54448845652601</c:v>
                </c:pt>
                <c:pt idx="250">
                  <c:v>223.42141192846299</c:v>
                </c:pt>
                <c:pt idx="251">
                  <c:v>225.63589311702</c:v>
                </c:pt>
                <c:pt idx="252">
                  <c:v>226.96028168403899</c:v>
                </c:pt>
                <c:pt idx="253">
                  <c:v>227.07323003236499</c:v>
                </c:pt>
                <c:pt idx="254">
                  <c:v>227.642463265857</c:v>
                </c:pt>
                <c:pt idx="255">
                  <c:v>227.60409856978401</c:v>
                </c:pt>
                <c:pt idx="256">
                  <c:v>229.403375433489</c:v>
                </c:pt>
                <c:pt idx="257">
                  <c:v>230.73848651628799</c:v>
                </c:pt>
                <c:pt idx="258">
                  <c:v>233.954714918376</c:v>
                </c:pt>
                <c:pt idx="259">
                  <c:v>238.09630695365601</c:v>
                </c:pt>
                <c:pt idx="260">
                  <c:v>239.65445565102999</c:v>
                </c:pt>
                <c:pt idx="261">
                  <c:v>238.44098145173399</c:v>
                </c:pt>
                <c:pt idx="262">
                  <c:v>236.12147163671801</c:v>
                </c:pt>
                <c:pt idx="263">
                  <c:v>236.077283621866</c:v>
                </c:pt>
                <c:pt idx="264">
                  <c:v>239.720661633351</c:v>
                </c:pt>
                <c:pt idx="265">
                  <c:v>244.77299112743501</c:v>
                </c:pt>
                <c:pt idx="266">
                  <c:v>246.513211601601</c:v>
                </c:pt>
                <c:pt idx="267">
                  <c:v>243.83169165791401</c:v>
                </c:pt>
                <c:pt idx="268">
                  <c:v>239.39520498427501</c:v>
                </c:pt>
                <c:pt idx="269">
                  <c:v>237.112811376606</c:v>
                </c:pt>
                <c:pt idx="270">
                  <c:v>238.08956084772001</c:v>
                </c:pt>
                <c:pt idx="271">
                  <c:v>242.283043191508</c:v>
                </c:pt>
                <c:pt idx="272">
                  <c:v>248.02921637808399</c:v>
                </c:pt>
                <c:pt idx="273">
                  <c:v>254.26102018149101</c:v>
                </c:pt>
                <c:pt idx="274">
                  <c:v>257.61398757170599</c:v>
                </c:pt>
                <c:pt idx="275">
                  <c:v>257.96153989220301</c:v>
                </c:pt>
                <c:pt idx="276">
                  <c:v>256.82665273401699</c:v>
                </c:pt>
                <c:pt idx="277">
                  <c:v>256.45636977795101</c:v>
                </c:pt>
                <c:pt idx="278">
                  <c:v>259.98613820836601</c:v>
                </c:pt>
                <c:pt idx="279">
                  <c:v>264.33861792694699</c:v>
                </c:pt>
                <c:pt idx="280">
                  <c:v>268.849194290372</c:v>
                </c:pt>
                <c:pt idx="281">
                  <c:v>272.04265273371101</c:v>
                </c:pt>
                <c:pt idx="282">
                  <c:v>274.27584499027301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B0-43B4-9667-D376266BB2C8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'National-NonDistress'!$T$6:$T$107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'National-NonDistress'!$U$6:$U$107</c:f>
              <c:numCache>
                <c:formatCode>#,##0_);[Red]\(#,##0\)</c:formatCode>
                <c:ptCount val="102"/>
                <c:pt idx="0">
                  <c:v>63.726157711288401</c:v>
                </c:pt>
                <c:pt idx="1">
                  <c:v>64.113293440299898</c:v>
                </c:pt>
                <c:pt idx="2">
                  <c:v>66.246159235846903</c:v>
                </c:pt>
                <c:pt idx="3">
                  <c:v>68.875112270117995</c:v>
                </c:pt>
                <c:pt idx="4">
                  <c:v>69.074843327146496</c:v>
                </c:pt>
                <c:pt idx="5">
                  <c:v>71.521807572891404</c:v>
                </c:pt>
                <c:pt idx="6">
                  <c:v>73.443710843144402</c:v>
                </c:pt>
                <c:pt idx="7">
                  <c:v>78.241952579424506</c:v>
                </c:pt>
                <c:pt idx="8">
                  <c:v>77.439945322351207</c:v>
                </c:pt>
                <c:pt idx="9">
                  <c:v>80.643968252346099</c:v>
                </c:pt>
                <c:pt idx="10">
                  <c:v>79.445319376990497</c:v>
                </c:pt>
                <c:pt idx="11">
                  <c:v>84.229062364342298</c:v>
                </c:pt>
                <c:pt idx="12">
                  <c:v>83.363498769809397</c:v>
                </c:pt>
                <c:pt idx="13">
                  <c:v>87.552192206118704</c:v>
                </c:pt>
                <c:pt idx="14">
                  <c:v>88.744109255612898</c:v>
                </c:pt>
                <c:pt idx="15">
                  <c:v>90.593108611331203</c:v>
                </c:pt>
                <c:pt idx="16">
                  <c:v>92.754418920865703</c:v>
                </c:pt>
                <c:pt idx="17">
                  <c:v>97.362722409736307</c:v>
                </c:pt>
                <c:pt idx="18">
                  <c:v>96.763817041722604</c:v>
                </c:pt>
                <c:pt idx="19">
                  <c:v>100</c:v>
                </c:pt>
                <c:pt idx="20">
                  <c:v>100.11584574106401</c:v>
                </c:pt>
                <c:pt idx="21">
                  <c:v>101.521724383665</c:v>
                </c:pt>
                <c:pt idx="22">
                  <c:v>106.43335503816201</c:v>
                </c:pt>
                <c:pt idx="23">
                  <c:v>103.26343015949401</c:v>
                </c:pt>
                <c:pt idx="24">
                  <c:v>107.30733447303901</c:v>
                </c:pt>
                <c:pt idx="25">
                  <c:v>109.21050148006</c:v>
                </c:pt>
                <c:pt idx="26">
                  <c:v>112.994743002787</c:v>
                </c:pt>
                <c:pt idx="27">
                  <c:v>116.994782550696</c:v>
                </c:pt>
                <c:pt idx="28">
                  <c:v>118.252575119676</c:v>
                </c:pt>
                <c:pt idx="29">
                  <c:v>122.24314832815401</c:v>
                </c:pt>
                <c:pt idx="30">
                  <c:v>125.707511714657</c:v>
                </c:pt>
                <c:pt idx="31">
                  <c:v>128.506470583088</c:v>
                </c:pt>
                <c:pt idx="32">
                  <c:v>133.78427242734901</c:v>
                </c:pt>
                <c:pt idx="33">
                  <c:v>140.564982568056</c:v>
                </c:pt>
                <c:pt idx="34">
                  <c:v>144.81453044896199</c:v>
                </c:pt>
                <c:pt idx="35">
                  <c:v>144.95510584909201</c:v>
                </c:pt>
                <c:pt idx="36">
                  <c:v>155.31570737524899</c:v>
                </c:pt>
                <c:pt idx="37">
                  <c:v>160.63292664868899</c:v>
                </c:pt>
                <c:pt idx="38">
                  <c:v>164.89791233056701</c:v>
                </c:pt>
                <c:pt idx="39">
                  <c:v>167.53436524192199</c:v>
                </c:pt>
                <c:pt idx="40">
                  <c:v>171.68098975370299</c:v>
                </c:pt>
                <c:pt idx="41">
                  <c:v>176.11864630076701</c:v>
                </c:pt>
                <c:pt idx="42">
                  <c:v>175.77862101410301</c:v>
                </c:pt>
                <c:pt idx="43">
                  <c:v>175.019172660061</c:v>
                </c:pt>
                <c:pt idx="44">
                  <c:v>181.77449732530999</c:v>
                </c:pt>
                <c:pt idx="45">
                  <c:v>184.57770711854701</c:v>
                </c:pt>
                <c:pt idx="46">
                  <c:v>185.809214264144</c:v>
                </c:pt>
                <c:pt idx="47">
                  <c:v>177.94441383842201</c:v>
                </c:pt>
                <c:pt idx="48">
                  <c:v>180.54104377854699</c:v>
                </c:pt>
                <c:pt idx="49">
                  <c:v>175.57008534975</c:v>
                </c:pt>
                <c:pt idx="50">
                  <c:v>173.32970824141199</c:v>
                </c:pt>
                <c:pt idx="51">
                  <c:v>160.44927440466199</c:v>
                </c:pt>
                <c:pt idx="52">
                  <c:v>148.064537351681</c:v>
                </c:pt>
                <c:pt idx="53">
                  <c:v>146.53742269147199</c:v>
                </c:pt>
                <c:pt idx="54">
                  <c:v>139.96772881811</c:v>
                </c:pt>
                <c:pt idx="55">
                  <c:v>136.464535001439</c:v>
                </c:pt>
                <c:pt idx="56">
                  <c:v>137.72813533136099</c:v>
                </c:pt>
                <c:pt idx="57">
                  <c:v>130.71572198899099</c:v>
                </c:pt>
                <c:pt idx="58">
                  <c:v>132.03552490099</c:v>
                </c:pt>
                <c:pt idx="59">
                  <c:v>131.74435618013101</c:v>
                </c:pt>
                <c:pt idx="60">
                  <c:v>127.72769382998101</c:v>
                </c:pt>
                <c:pt idx="61">
                  <c:v>129.78416007888899</c:v>
                </c:pt>
                <c:pt idx="62">
                  <c:v>132.36283543334801</c:v>
                </c:pt>
                <c:pt idx="63">
                  <c:v>133.09010341710299</c:v>
                </c:pt>
                <c:pt idx="64">
                  <c:v>130.06555747718701</c:v>
                </c:pt>
                <c:pt idx="65">
                  <c:v>133.96271826006</c:v>
                </c:pt>
                <c:pt idx="66">
                  <c:v>136.62591864458801</c:v>
                </c:pt>
                <c:pt idx="67">
                  <c:v>141.98504516445701</c:v>
                </c:pt>
                <c:pt idx="68">
                  <c:v>137.02691141312101</c:v>
                </c:pt>
                <c:pt idx="69">
                  <c:v>146.520418695085</c:v>
                </c:pt>
                <c:pt idx="70">
                  <c:v>148.39959723537399</c:v>
                </c:pt>
                <c:pt idx="71">
                  <c:v>152.66057888972099</c:v>
                </c:pt>
                <c:pt idx="72">
                  <c:v>156.38418208610801</c:v>
                </c:pt>
                <c:pt idx="73">
                  <c:v>160.06320493789801</c:v>
                </c:pt>
                <c:pt idx="74">
                  <c:v>165.400852664746</c:v>
                </c:pt>
                <c:pt idx="75">
                  <c:v>168.688424363894</c:v>
                </c:pt>
                <c:pt idx="76">
                  <c:v>172.46483510064499</c:v>
                </c:pt>
                <c:pt idx="77">
                  <c:v>176.88596906588199</c:v>
                </c:pt>
                <c:pt idx="78">
                  <c:v>180.82684637475799</c:v>
                </c:pt>
                <c:pt idx="79">
                  <c:v>181.93360956428899</c:v>
                </c:pt>
                <c:pt idx="80">
                  <c:v>187.37061436014</c:v>
                </c:pt>
                <c:pt idx="81">
                  <c:v>189.69332483030101</c:v>
                </c:pt>
                <c:pt idx="82">
                  <c:v>196.45348266852099</c:v>
                </c:pt>
                <c:pt idx="83">
                  <c:v>199.17742333902601</c:v>
                </c:pt>
                <c:pt idx="84">
                  <c:v>207.68398818237</c:v>
                </c:pt>
                <c:pt idx="85">
                  <c:v>218.23207617104899</c:v>
                </c:pt>
                <c:pt idx="86">
                  <c:v>220.26118779662201</c:v>
                </c:pt>
                <c:pt idx="87">
                  <c:v>223.879547020253</c:v>
                </c:pt>
                <c:pt idx="88">
                  <c:v>225.450153888264</c:v>
                </c:pt>
                <c:pt idx="89">
                  <c:v>231.743538620442</c:v>
                </c:pt>
                <c:pt idx="90">
                  <c:v>234.40625436082999</c:v>
                </c:pt>
                <c:pt idx="91">
                  <c:v>239.364935586776</c:v>
                </c:pt>
                <c:pt idx="92">
                  <c:v>242.47999640783601</c:v>
                </c:pt>
                <c:pt idx="93">
                  <c:v>245.83744615751201</c:v>
                </c:pt>
                <c:pt idx="94">
                  <c:v>254.811498298792</c:v>
                </c:pt>
                <c:pt idx="95">
                  <c:v>251.17860970143201</c:v>
                </c:pt>
                <c:pt idx="96">
                  <c:v>262.25746946085098</c:v>
                </c:pt>
                <c:pt idx="97">
                  <c:v>253.75771907560201</c:v>
                </c:pt>
                <c:pt idx="98">
                  <c:v>263.54230779271199</c:v>
                </c:pt>
                <c:pt idx="99">
                  <c:v>275.06189826444398</c:v>
                </c:pt>
                <c:pt idx="100">
                  <c:v>276.30663571001702</c:v>
                </c:pt>
                <c:pt idx="101">
                  <c:v>288.82616426020098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B0-43B4-9667-D376266BB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440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'National-NonDistress'!$P$6:$P$288</c:f>
              <c:numCache>
                <c:formatCode>[$-409]mmm\-yy;@</c:formatCode>
                <c:ptCount val="28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</c:numCache>
            </c:numRef>
          </c:xVal>
          <c:yVal>
            <c:numRef>
              <c:f>'National-NonDistress'!$R$6:$R$288</c:f>
              <c:numCache>
                <c:formatCode>#,##0_);[Red]\(#,##0\)</c:formatCode>
                <c:ptCount val="283"/>
                <c:pt idx="0">
                  <c:v>84.155174013528395</c:v>
                </c:pt>
                <c:pt idx="1">
                  <c:v>82.969190075433005</c:v>
                </c:pt>
                <c:pt idx="2">
                  <c:v>82.593088848300098</c:v>
                </c:pt>
                <c:pt idx="3">
                  <c:v>83.335763363720403</c:v>
                </c:pt>
                <c:pt idx="4">
                  <c:v>84.668667718559405</c:v>
                </c:pt>
                <c:pt idx="5">
                  <c:v>84.934651365125703</c:v>
                </c:pt>
                <c:pt idx="6">
                  <c:v>84.910341864664503</c:v>
                </c:pt>
                <c:pt idx="7">
                  <c:v>83.245724082814803</c:v>
                </c:pt>
                <c:pt idx="8">
                  <c:v>84.089292188584395</c:v>
                </c:pt>
                <c:pt idx="9">
                  <c:v>84.689173255923706</c:v>
                </c:pt>
                <c:pt idx="10">
                  <c:v>88.876192785510995</c:v>
                </c:pt>
                <c:pt idx="11">
                  <c:v>90.836308365699296</c:v>
                </c:pt>
                <c:pt idx="12">
                  <c:v>91.6123523731017</c:v>
                </c:pt>
                <c:pt idx="13">
                  <c:v>87.781899204947393</c:v>
                </c:pt>
                <c:pt idx="14">
                  <c:v>86.048818249498794</c:v>
                </c:pt>
                <c:pt idx="15">
                  <c:v>86.017664902158998</c:v>
                </c:pt>
                <c:pt idx="16">
                  <c:v>90.408969980254696</c:v>
                </c:pt>
                <c:pt idx="17">
                  <c:v>92.938105731521304</c:v>
                </c:pt>
                <c:pt idx="18">
                  <c:v>95.575810705787305</c:v>
                </c:pt>
                <c:pt idx="19">
                  <c:v>94.260952901661696</c:v>
                </c:pt>
                <c:pt idx="20">
                  <c:v>94.480983682039493</c:v>
                </c:pt>
                <c:pt idx="21">
                  <c:v>93.439246586334605</c:v>
                </c:pt>
                <c:pt idx="22">
                  <c:v>95.525045186057696</c:v>
                </c:pt>
                <c:pt idx="23">
                  <c:v>95.760751644300001</c:v>
                </c:pt>
                <c:pt idx="24">
                  <c:v>97.570174288370893</c:v>
                </c:pt>
                <c:pt idx="25">
                  <c:v>96.510179394896596</c:v>
                </c:pt>
                <c:pt idx="26">
                  <c:v>96.666793731940103</c:v>
                </c:pt>
                <c:pt idx="27">
                  <c:v>95.788244858643793</c:v>
                </c:pt>
                <c:pt idx="28">
                  <c:v>97.871686939356806</c:v>
                </c:pt>
                <c:pt idx="29">
                  <c:v>101.457255607067</c:v>
                </c:pt>
                <c:pt idx="30">
                  <c:v>105.01474811251801</c:v>
                </c:pt>
                <c:pt idx="31">
                  <c:v>105.487020201324</c:v>
                </c:pt>
                <c:pt idx="32">
                  <c:v>103.318227403164</c:v>
                </c:pt>
                <c:pt idx="33">
                  <c:v>101.143486726462</c:v>
                </c:pt>
                <c:pt idx="34">
                  <c:v>99.959181394100696</c:v>
                </c:pt>
                <c:pt idx="35">
                  <c:v>100</c:v>
                </c:pt>
                <c:pt idx="36">
                  <c:v>101.25794408613</c:v>
                </c:pt>
                <c:pt idx="37">
                  <c:v>103.166853855349</c:v>
                </c:pt>
                <c:pt idx="38">
                  <c:v>104.722554502679</c:v>
                </c:pt>
                <c:pt idx="39">
                  <c:v>103.8547425463</c:v>
                </c:pt>
                <c:pt idx="40">
                  <c:v>102.878201243484</c:v>
                </c:pt>
                <c:pt idx="41">
                  <c:v>102.74605769852</c:v>
                </c:pt>
                <c:pt idx="42">
                  <c:v>104.933485396015</c:v>
                </c:pt>
                <c:pt idx="43">
                  <c:v>107.52214123022701</c:v>
                </c:pt>
                <c:pt idx="44">
                  <c:v>107.527255611881</c:v>
                </c:pt>
                <c:pt idx="45">
                  <c:v>103.816678535218</c:v>
                </c:pt>
                <c:pt idx="46">
                  <c:v>101.82344543499499</c:v>
                </c:pt>
                <c:pt idx="47">
                  <c:v>101.281048831308</c:v>
                </c:pt>
                <c:pt idx="48">
                  <c:v>102.94635426050699</c:v>
                </c:pt>
                <c:pt idx="49">
                  <c:v>102.319406849967</c:v>
                </c:pt>
                <c:pt idx="50">
                  <c:v>100.872736161181</c:v>
                </c:pt>
                <c:pt idx="51">
                  <c:v>99.479325609526896</c:v>
                </c:pt>
                <c:pt idx="52">
                  <c:v>98.929508798361397</c:v>
                </c:pt>
                <c:pt idx="53">
                  <c:v>99.915682455333098</c:v>
                </c:pt>
                <c:pt idx="54">
                  <c:v>101.64540973606</c:v>
                </c:pt>
                <c:pt idx="55">
                  <c:v>104.762978425602</c:v>
                </c:pt>
                <c:pt idx="56">
                  <c:v>107.065422718191</c:v>
                </c:pt>
                <c:pt idx="57">
                  <c:v>108.83237373545801</c:v>
                </c:pt>
                <c:pt idx="58">
                  <c:v>108.369845750503</c:v>
                </c:pt>
                <c:pt idx="59">
                  <c:v>107.38399489490099</c:v>
                </c:pt>
                <c:pt idx="60">
                  <c:v>106.294510196034</c:v>
                </c:pt>
                <c:pt idx="61">
                  <c:v>107.11630190506099</c:v>
                </c:pt>
                <c:pt idx="62">
                  <c:v>109.75120855263501</c:v>
                </c:pt>
                <c:pt idx="63">
                  <c:v>112.100404788061</c:v>
                </c:pt>
                <c:pt idx="64">
                  <c:v>113.2159138128</c:v>
                </c:pt>
                <c:pt idx="65">
                  <c:v>112.77355887203601</c:v>
                </c:pt>
                <c:pt idx="66">
                  <c:v>112.231999938608</c:v>
                </c:pt>
                <c:pt idx="67">
                  <c:v>112.045449359014</c:v>
                </c:pt>
                <c:pt idx="68">
                  <c:v>113.000028223878</c:v>
                </c:pt>
                <c:pt idx="69">
                  <c:v>114.391398174698</c:v>
                </c:pt>
                <c:pt idx="70">
                  <c:v>115.435354203514</c:v>
                </c:pt>
                <c:pt idx="71">
                  <c:v>115.819970185016</c:v>
                </c:pt>
                <c:pt idx="72">
                  <c:v>116.40243628234199</c:v>
                </c:pt>
                <c:pt idx="73">
                  <c:v>118.61401543562999</c:v>
                </c:pt>
                <c:pt idx="74">
                  <c:v>121.41002672856401</c:v>
                </c:pt>
                <c:pt idx="75">
                  <c:v>123.46131809632401</c:v>
                </c:pt>
                <c:pt idx="76">
                  <c:v>123.84990236301</c:v>
                </c:pt>
                <c:pt idx="77">
                  <c:v>124.61673778152399</c:v>
                </c:pt>
                <c:pt idx="78">
                  <c:v>125.366887998012</c:v>
                </c:pt>
                <c:pt idx="79">
                  <c:v>127.46054516062399</c:v>
                </c:pt>
                <c:pt idx="80">
                  <c:v>128.87240312091899</c:v>
                </c:pt>
                <c:pt idx="81">
                  <c:v>130.10323238507499</c:v>
                </c:pt>
                <c:pt idx="82">
                  <c:v>129.22736453093501</c:v>
                </c:pt>
                <c:pt idx="83">
                  <c:v>129.514679508097</c:v>
                </c:pt>
                <c:pt idx="84">
                  <c:v>129.13732696522601</c:v>
                </c:pt>
                <c:pt idx="85">
                  <c:v>132.12100355216799</c:v>
                </c:pt>
                <c:pt idx="86">
                  <c:v>134.553664030726</c:v>
                </c:pt>
                <c:pt idx="87">
                  <c:v>137.69050360632599</c:v>
                </c:pt>
                <c:pt idx="88">
                  <c:v>139.23675176517699</c:v>
                </c:pt>
                <c:pt idx="89">
                  <c:v>140.0508765276</c:v>
                </c:pt>
                <c:pt idx="90">
                  <c:v>142.27216052147801</c:v>
                </c:pt>
                <c:pt idx="91">
                  <c:v>145.639356371573</c:v>
                </c:pt>
                <c:pt idx="92">
                  <c:v>149.924288849378</c:v>
                </c:pt>
                <c:pt idx="93">
                  <c:v>151.429786679328</c:v>
                </c:pt>
                <c:pt idx="94">
                  <c:v>150.71505325190401</c:v>
                </c:pt>
                <c:pt idx="95">
                  <c:v>150.07729087264801</c:v>
                </c:pt>
                <c:pt idx="96">
                  <c:v>150.14958621998301</c:v>
                </c:pt>
                <c:pt idx="97">
                  <c:v>151.877848680884</c:v>
                </c:pt>
                <c:pt idx="98">
                  <c:v>152.32597861100101</c:v>
                </c:pt>
                <c:pt idx="99">
                  <c:v>154.10052584568299</c:v>
                </c:pt>
                <c:pt idx="100">
                  <c:v>154.43916223998801</c:v>
                </c:pt>
                <c:pt idx="101">
                  <c:v>156.049274399593</c:v>
                </c:pt>
                <c:pt idx="102">
                  <c:v>155.17078190498901</c:v>
                </c:pt>
                <c:pt idx="103">
                  <c:v>155.575562382154</c:v>
                </c:pt>
                <c:pt idx="104">
                  <c:v>154.43282953064099</c:v>
                </c:pt>
                <c:pt idx="105">
                  <c:v>155.68428683638999</c:v>
                </c:pt>
                <c:pt idx="106">
                  <c:v>156.92200714767699</c:v>
                </c:pt>
                <c:pt idx="107">
                  <c:v>161.163843043714</c:v>
                </c:pt>
                <c:pt idx="108">
                  <c:v>164.29047521131901</c:v>
                </c:pt>
                <c:pt idx="109">
                  <c:v>167.47038666880599</c:v>
                </c:pt>
                <c:pt idx="110">
                  <c:v>167.176130056011</c:v>
                </c:pt>
                <c:pt idx="111">
                  <c:v>167.680087716559</c:v>
                </c:pt>
                <c:pt idx="112">
                  <c:v>166.65156227076801</c:v>
                </c:pt>
                <c:pt idx="113">
                  <c:v>168.60475425450099</c:v>
                </c:pt>
                <c:pt idx="114">
                  <c:v>168.73733253928199</c:v>
                </c:pt>
                <c:pt idx="115">
                  <c:v>169.641549372475</c:v>
                </c:pt>
                <c:pt idx="116">
                  <c:v>165.67885265304801</c:v>
                </c:pt>
                <c:pt idx="117">
                  <c:v>160.66817012303201</c:v>
                </c:pt>
                <c:pt idx="118">
                  <c:v>154.38830727044399</c:v>
                </c:pt>
                <c:pt idx="119">
                  <c:v>152.49671862162</c:v>
                </c:pt>
                <c:pt idx="120">
                  <c:v>153.32858076838801</c:v>
                </c:pt>
                <c:pt idx="121">
                  <c:v>158.695637114222</c:v>
                </c:pt>
                <c:pt idx="122">
                  <c:v>161.37094959021201</c:v>
                </c:pt>
                <c:pt idx="123">
                  <c:v>160.969890020588</c:v>
                </c:pt>
                <c:pt idx="124">
                  <c:v>155.81390312082701</c:v>
                </c:pt>
                <c:pt idx="125">
                  <c:v>152.47481236668099</c:v>
                </c:pt>
                <c:pt idx="126">
                  <c:v>151.49773280372401</c:v>
                </c:pt>
                <c:pt idx="127">
                  <c:v>153.09422630454401</c:v>
                </c:pt>
                <c:pt idx="128">
                  <c:v>150.96794742983201</c:v>
                </c:pt>
                <c:pt idx="129">
                  <c:v>143.98783817456001</c:v>
                </c:pt>
                <c:pt idx="130">
                  <c:v>135.22617672157401</c:v>
                </c:pt>
                <c:pt idx="131">
                  <c:v>132.04707183632399</c:v>
                </c:pt>
                <c:pt idx="132">
                  <c:v>130.1856079133</c:v>
                </c:pt>
                <c:pt idx="133">
                  <c:v>126.91882417591999</c:v>
                </c:pt>
                <c:pt idx="134">
                  <c:v>117.676423408041</c:v>
                </c:pt>
                <c:pt idx="135">
                  <c:v>112.090576182034</c:v>
                </c:pt>
                <c:pt idx="136">
                  <c:v>108.733348832079</c:v>
                </c:pt>
                <c:pt idx="137">
                  <c:v>110.405130080405</c:v>
                </c:pt>
                <c:pt idx="138">
                  <c:v>110.02350171565899</c:v>
                </c:pt>
                <c:pt idx="139">
                  <c:v>108.382123067489</c:v>
                </c:pt>
                <c:pt idx="140">
                  <c:v>104.19916456357799</c:v>
                </c:pt>
                <c:pt idx="141">
                  <c:v>100.83258136859</c:v>
                </c:pt>
                <c:pt idx="142">
                  <c:v>100.82944060804699</c:v>
                </c:pt>
                <c:pt idx="143">
                  <c:v>102.093854193328</c:v>
                </c:pt>
                <c:pt idx="144">
                  <c:v>102.94528318771</c:v>
                </c:pt>
                <c:pt idx="145">
                  <c:v>101.478604311445</c:v>
                </c:pt>
                <c:pt idx="146">
                  <c:v>101.184495072896</c:v>
                </c:pt>
                <c:pt idx="147">
                  <c:v>103.804241066811</c:v>
                </c:pt>
                <c:pt idx="148">
                  <c:v>106.09448704132301</c:v>
                </c:pt>
                <c:pt idx="149">
                  <c:v>106.197723587307</c:v>
                </c:pt>
                <c:pt idx="150">
                  <c:v>103.40341746836199</c:v>
                </c:pt>
                <c:pt idx="151">
                  <c:v>102.100229218761</c:v>
                </c:pt>
                <c:pt idx="152">
                  <c:v>102.469815070376</c:v>
                </c:pt>
                <c:pt idx="153">
                  <c:v>105.49432624160499</c:v>
                </c:pt>
                <c:pt idx="154">
                  <c:v>108.650490325457</c:v>
                </c:pt>
                <c:pt idx="155">
                  <c:v>111.478149659485</c:v>
                </c:pt>
                <c:pt idx="156">
                  <c:v>110.668809714438</c:v>
                </c:pt>
                <c:pt idx="157">
                  <c:v>105.977680198524</c:v>
                </c:pt>
                <c:pt idx="158">
                  <c:v>102.119890791754</c:v>
                </c:pt>
                <c:pt idx="159">
                  <c:v>101.142895627774</c:v>
                </c:pt>
                <c:pt idx="160">
                  <c:v>103.85528952740999</c:v>
                </c:pt>
                <c:pt idx="161">
                  <c:v>105.573340729883</c:v>
                </c:pt>
                <c:pt idx="162">
                  <c:v>107.967838389653</c:v>
                </c:pt>
                <c:pt idx="163">
                  <c:v>109.598951943698</c:v>
                </c:pt>
                <c:pt idx="164">
                  <c:v>111.286017130619</c:v>
                </c:pt>
                <c:pt idx="165">
                  <c:v>113.11464091556699</c:v>
                </c:pt>
                <c:pt idx="166">
                  <c:v>113.098726479505</c:v>
                </c:pt>
                <c:pt idx="167">
                  <c:v>113.42653727296199</c:v>
                </c:pt>
                <c:pt idx="168">
                  <c:v>110.63411101556601</c:v>
                </c:pt>
                <c:pt idx="169">
                  <c:v>108.74674689527799</c:v>
                </c:pt>
                <c:pt idx="170">
                  <c:v>107.737247765088</c:v>
                </c:pt>
                <c:pt idx="171">
                  <c:v>109.231430057785</c:v>
                </c:pt>
                <c:pt idx="172">
                  <c:v>110.55019145275</c:v>
                </c:pt>
                <c:pt idx="173">
                  <c:v>111.939124822959</c:v>
                </c:pt>
                <c:pt idx="174">
                  <c:v>114.141550173499</c:v>
                </c:pt>
                <c:pt idx="175">
                  <c:v>116.229456268893</c:v>
                </c:pt>
                <c:pt idx="176">
                  <c:v>116.73613218988299</c:v>
                </c:pt>
                <c:pt idx="177">
                  <c:v>116.34307435808</c:v>
                </c:pt>
                <c:pt idx="178">
                  <c:v>115.68434510141</c:v>
                </c:pt>
                <c:pt idx="179">
                  <c:v>116.237775975864</c:v>
                </c:pt>
                <c:pt idx="180">
                  <c:v>115.665694853761</c:v>
                </c:pt>
                <c:pt idx="181">
                  <c:v>117.48707580269701</c:v>
                </c:pt>
                <c:pt idx="182">
                  <c:v>119.366005108227</c:v>
                </c:pt>
                <c:pt idx="183">
                  <c:v>122.835292939737</c:v>
                </c:pt>
                <c:pt idx="184">
                  <c:v>123.28484421877199</c:v>
                </c:pt>
                <c:pt idx="185">
                  <c:v>123.46109093806901</c:v>
                </c:pt>
                <c:pt idx="186">
                  <c:v>122.30586914795801</c:v>
                </c:pt>
                <c:pt idx="187">
                  <c:v>123.123717711369</c:v>
                </c:pt>
                <c:pt idx="188">
                  <c:v>124.35895502503401</c:v>
                </c:pt>
                <c:pt idx="189">
                  <c:v>125.57395496696201</c:v>
                </c:pt>
                <c:pt idx="190">
                  <c:v>126.905085448284</c:v>
                </c:pt>
                <c:pt idx="191">
                  <c:v>127.711908614314</c:v>
                </c:pt>
                <c:pt idx="192">
                  <c:v>130.107446526806</c:v>
                </c:pt>
                <c:pt idx="193">
                  <c:v>131.66962760110499</c:v>
                </c:pt>
                <c:pt idx="194">
                  <c:v>133.76946549633101</c:v>
                </c:pt>
                <c:pt idx="195">
                  <c:v>134.75896369753599</c:v>
                </c:pt>
                <c:pt idx="196">
                  <c:v>135.77709289247599</c:v>
                </c:pt>
                <c:pt idx="197">
                  <c:v>136.50780225076701</c:v>
                </c:pt>
                <c:pt idx="198">
                  <c:v>137.417536602891</c:v>
                </c:pt>
                <c:pt idx="199">
                  <c:v>138.81350014556099</c:v>
                </c:pt>
                <c:pt idx="200">
                  <c:v>140.51672714953901</c:v>
                </c:pt>
                <c:pt idx="201">
                  <c:v>141.7105427182</c:v>
                </c:pt>
                <c:pt idx="202">
                  <c:v>143.69102912214399</c:v>
                </c:pt>
                <c:pt idx="203">
                  <c:v>145.47699681644599</c:v>
                </c:pt>
                <c:pt idx="204">
                  <c:v>148.31386334067699</c:v>
                </c:pt>
                <c:pt idx="205">
                  <c:v>147.911182703619</c:v>
                </c:pt>
                <c:pt idx="206">
                  <c:v>148.70029599866899</c:v>
                </c:pt>
                <c:pt idx="207">
                  <c:v>148.6201644976</c:v>
                </c:pt>
                <c:pt idx="208">
                  <c:v>150.84265437521699</c:v>
                </c:pt>
                <c:pt idx="209">
                  <c:v>151.631713445592</c:v>
                </c:pt>
                <c:pt idx="210">
                  <c:v>153.691029725974</c:v>
                </c:pt>
                <c:pt idx="211">
                  <c:v>155.30400708929901</c:v>
                </c:pt>
                <c:pt idx="212">
                  <c:v>155.96454442507701</c:v>
                </c:pt>
                <c:pt idx="213">
                  <c:v>154.00654283858799</c:v>
                </c:pt>
                <c:pt idx="214">
                  <c:v>152.86659603313399</c:v>
                </c:pt>
                <c:pt idx="215">
                  <c:v>154.486324444285</c:v>
                </c:pt>
                <c:pt idx="216">
                  <c:v>159.157943952496</c:v>
                </c:pt>
                <c:pt idx="217">
                  <c:v>162.67446544557399</c:v>
                </c:pt>
                <c:pt idx="218">
                  <c:v>163.00453629750501</c:v>
                </c:pt>
                <c:pt idx="219">
                  <c:v>160.96672242183701</c:v>
                </c:pt>
                <c:pt idx="220">
                  <c:v>160.40568116470899</c:v>
                </c:pt>
                <c:pt idx="221">
                  <c:v>162.13400941185901</c:v>
                </c:pt>
                <c:pt idx="222">
                  <c:v>164.82533580655101</c:v>
                </c:pt>
                <c:pt idx="223">
                  <c:v>167.55477244744301</c:v>
                </c:pt>
                <c:pt idx="224">
                  <c:v>169.362895032621</c:v>
                </c:pt>
                <c:pt idx="225">
                  <c:v>170.23101301406399</c:v>
                </c:pt>
                <c:pt idx="226">
                  <c:v>170.197581094946</c:v>
                </c:pt>
                <c:pt idx="227">
                  <c:v>169.98834711177099</c:v>
                </c:pt>
                <c:pt idx="228">
                  <c:v>170.54715113049301</c:v>
                </c:pt>
                <c:pt idx="229">
                  <c:v>173.08614075392401</c:v>
                </c:pt>
                <c:pt idx="230">
                  <c:v>175.79441746472</c:v>
                </c:pt>
                <c:pt idx="231">
                  <c:v>178.239252876314</c:v>
                </c:pt>
                <c:pt idx="232">
                  <c:v>178.865490518077</c:v>
                </c:pt>
                <c:pt idx="233">
                  <c:v>179.598847446533</c:v>
                </c:pt>
                <c:pt idx="234">
                  <c:v>179.742005837731</c:v>
                </c:pt>
                <c:pt idx="235">
                  <c:v>182.32670642172201</c:v>
                </c:pt>
                <c:pt idx="236">
                  <c:v>183.15274027364299</c:v>
                </c:pt>
                <c:pt idx="237">
                  <c:v>184.33329433136799</c:v>
                </c:pt>
                <c:pt idx="238">
                  <c:v>182.30501786659099</c:v>
                </c:pt>
                <c:pt idx="239">
                  <c:v>183.016791802988</c:v>
                </c:pt>
                <c:pt idx="240">
                  <c:v>186.34308639034401</c:v>
                </c:pt>
                <c:pt idx="241">
                  <c:v>193.61365404445999</c:v>
                </c:pt>
                <c:pt idx="242">
                  <c:v>196.89980721391001</c:v>
                </c:pt>
                <c:pt idx="243">
                  <c:v>196.62561890289001</c:v>
                </c:pt>
                <c:pt idx="244">
                  <c:v>193.73439188731399</c:v>
                </c:pt>
                <c:pt idx="245">
                  <c:v>192.763894485756</c:v>
                </c:pt>
                <c:pt idx="246">
                  <c:v>195.56640524193301</c:v>
                </c:pt>
                <c:pt idx="247">
                  <c:v>200.95531186485101</c:v>
                </c:pt>
                <c:pt idx="248">
                  <c:v>205.09152137509199</c:v>
                </c:pt>
                <c:pt idx="249">
                  <c:v>205.11621902618501</c:v>
                </c:pt>
                <c:pt idx="250">
                  <c:v>203.59847958254801</c:v>
                </c:pt>
                <c:pt idx="251">
                  <c:v>202.426890020142</c:v>
                </c:pt>
                <c:pt idx="252">
                  <c:v>204.014435928864</c:v>
                </c:pt>
                <c:pt idx="253">
                  <c:v>208.82182823112501</c:v>
                </c:pt>
                <c:pt idx="254">
                  <c:v>212.138404942997</c:v>
                </c:pt>
                <c:pt idx="255">
                  <c:v>212.31808663982099</c:v>
                </c:pt>
                <c:pt idx="256">
                  <c:v>212.89305295366</c:v>
                </c:pt>
                <c:pt idx="257">
                  <c:v>214.15947974610799</c:v>
                </c:pt>
                <c:pt idx="258">
                  <c:v>215.952758716787</c:v>
                </c:pt>
                <c:pt idx="259">
                  <c:v>216.41716510731001</c:v>
                </c:pt>
                <c:pt idx="260">
                  <c:v>214.76880633019701</c:v>
                </c:pt>
                <c:pt idx="261">
                  <c:v>213.25540141760899</c:v>
                </c:pt>
                <c:pt idx="262">
                  <c:v>214.79496925648399</c:v>
                </c:pt>
                <c:pt idx="263">
                  <c:v>219.077041385634</c:v>
                </c:pt>
                <c:pt idx="264">
                  <c:v>227.605268874167</c:v>
                </c:pt>
                <c:pt idx="265">
                  <c:v>235.10362908423599</c:v>
                </c:pt>
                <c:pt idx="266">
                  <c:v>236.407236907559</c:v>
                </c:pt>
                <c:pt idx="267">
                  <c:v>225.792581162001</c:v>
                </c:pt>
                <c:pt idx="268">
                  <c:v>213.82696243551001</c:v>
                </c:pt>
                <c:pt idx="269">
                  <c:v>213.10283056955001</c:v>
                </c:pt>
                <c:pt idx="270">
                  <c:v>220.772934124009</c:v>
                </c:pt>
                <c:pt idx="271">
                  <c:v>230.59611795093701</c:v>
                </c:pt>
                <c:pt idx="272">
                  <c:v>235.43451470170399</c:v>
                </c:pt>
                <c:pt idx="273">
                  <c:v>238.77099652534099</c:v>
                </c:pt>
                <c:pt idx="274">
                  <c:v>241.54435825398701</c:v>
                </c:pt>
                <c:pt idx="275">
                  <c:v>243.09312351941199</c:v>
                </c:pt>
                <c:pt idx="276">
                  <c:v>242.47710721273799</c:v>
                </c:pt>
                <c:pt idx="277">
                  <c:v>241.485569444894</c:v>
                </c:pt>
                <c:pt idx="278">
                  <c:v>244.616272138406</c:v>
                </c:pt>
                <c:pt idx="279">
                  <c:v>249.24895444598701</c:v>
                </c:pt>
                <c:pt idx="280">
                  <c:v>254.15970455861199</c:v>
                </c:pt>
                <c:pt idx="281">
                  <c:v>252.67887355508</c:v>
                </c:pt>
                <c:pt idx="282">
                  <c:v>256.24386261440497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34-40DE-B8AD-FCA9730557C3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'National-NonDistress'!$T$6:$T$107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'National-NonDistress'!$V$6:$V$107</c:f>
              <c:numCache>
                <c:formatCode>#,##0_);[Red]\(#,##0\)</c:formatCode>
                <c:ptCount val="102"/>
                <c:pt idx="0">
                  <c:v>64.141643097450498</c:v>
                </c:pt>
                <c:pt idx="1">
                  <c:v>62.6366902039628</c:v>
                </c:pt>
                <c:pt idx="2">
                  <c:v>69.254813943488003</c:v>
                </c:pt>
                <c:pt idx="3">
                  <c:v>72.076343192948499</c:v>
                </c:pt>
                <c:pt idx="4">
                  <c:v>70.935507413266905</c:v>
                </c:pt>
                <c:pt idx="5">
                  <c:v>74.145451536702396</c:v>
                </c:pt>
                <c:pt idx="6">
                  <c:v>78.795840500925195</c:v>
                </c:pt>
                <c:pt idx="7">
                  <c:v>83.554554672555497</c:v>
                </c:pt>
                <c:pt idx="8">
                  <c:v>82.191451137616397</c:v>
                </c:pt>
                <c:pt idx="9">
                  <c:v>84.562307289295802</c:v>
                </c:pt>
                <c:pt idx="10">
                  <c:v>83.612938523650399</c:v>
                </c:pt>
                <c:pt idx="11">
                  <c:v>91.2662371805947</c:v>
                </c:pt>
                <c:pt idx="12">
                  <c:v>85.694962248830805</c:v>
                </c:pt>
                <c:pt idx="13">
                  <c:v>92.051008618512995</c:v>
                </c:pt>
                <c:pt idx="14">
                  <c:v>94.533933500932903</c:v>
                </c:pt>
                <c:pt idx="15">
                  <c:v>94.781517395659705</c:v>
                </c:pt>
                <c:pt idx="16">
                  <c:v>95.565093953784796</c:v>
                </c:pt>
                <c:pt idx="17">
                  <c:v>101.230700813026</c:v>
                </c:pt>
                <c:pt idx="18">
                  <c:v>101.895429190895</c:v>
                </c:pt>
                <c:pt idx="19">
                  <c:v>100</c:v>
                </c:pt>
                <c:pt idx="20">
                  <c:v>104.211573752802</c:v>
                </c:pt>
                <c:pt idx="21">
                  <c:v>101.51864195649399</c:v>
                </c:pt>
                <c:pt idx="22">
                  <c:v>107.084984067907</c:v>
                </c:pt>
                <c:pt idx="23">
                  <c:v>100.495608640123</c:v>
                </c:pt>
                <c:pt idx="24">
                  <c:v>100.616452795749</c:v>
                </c:pt>
                <c:pt idx="25">
                  <c:v>99.252450705644307</c:v>
                </c:pt>
                <c:pt idx="26">
                  <c:v>106.943891944429</c:v>
                </c:pt>
                <c:pt idx="27">
                  <c:v>106.666693602622</c:v>
                </c:pt>
                <c:pt idx="28">
                  <c:v>110.322876397363</c:v>
                </c:pt>
                <c:pt idx="29">
                  <c:v>112.45432858426901</c:v>
                </c:pt>
                <c:pt idx="30">
                  <c:v>113.08061281617501</c:v>
                </c:pt>
                <c:pt idx="31">
                  <c:v>115.47900778131699</c:v>
                </c:pt>
                <c:pt idx="32">
                  <c:v>120.882266469391</c:v>
                </c:pt>
                <c:pt idx="33">
                  <c:v>124.50792252348</c:v>
                </c:pt>
                <c:pt idx="34">
                  <c:v>128.64722834564401</c:v>
                </c:pt>
                <c:pt idx="35">
                  <c:v>128.277228462501</c:v>
                </c:pt>
                <c:pt idx="36">
                  <c:v>134.265889874924</c:v>
                </c:pt>
                <c:pt idx="37">
                  <c:v>138.573215251817</c:v>
                </c:pt>
                <c:pt idx="38">
                  <c:v>148.23437177453101</c:v>
                </c:pt>
                <c:pt idx="39">
                  <c:v>148.79393944331599</c:v>
                </c:pt>
                <c:pt idx="40">
                  <c:v>150.08046059167501</c:v>
                </c:pt>
                <c:pt idx="41">
                  <c:v>153.65318380252</c:v>
                </c:pt>
                <c:pt idx="42">
                  <c:v>155.54297789236401</c:v>
                </c:pt>
                <c:pt idx="43">
                  <c:v>160.52350594844299</c:v>
                </c:pt>
                <c:pt idx="44">
                  <c:v>166.69270458904501</c:v>
                </c:pt>
                <c:pt idx="45">
                  <c:v>169.70403003631299</c:v>
                </c:pt>
                <c:pt idx="46">
                  <c:v>168.09625345683099</c:v>
                </c:pt>
                <c:pt idx="47">
                  <c:v>156.62413576633699</c:v>
                </c:pt>
                <c:pt idx="48">
                  <c:v>162.72579413145499</c:v>
                </c:pt>
                <c:pt idx="49">
                  <c:v>158.02849908630199</c:v>
                </c:pt>
                <c:pt idx="50">
                  <c:v>160.81052223648899</c:v>
                </c:pt>
                <c:pt idx="51">
                  <c:v>137.67607317676899</c:v>
                </c:pt>
                <c:pt idx="52">
                  <c:v>119.153970482714</c:v>
                </c:pt>
                <c:pt idx="53">
                  <c:v>115.66104173348</c:v>
                </c:pt>
                <c:pt idx="54">
                  <c:v>103.91394055588199</c:v>
                </c:pt>
                <c:pt idx="55">
                  <c:v>110.29365108647499</c:v>
                </c:pt>
                <c:pt idx="56">
                  <c:v>105.932210512304</c:v>
                </c:pt>
                <c:pt idx="57">
                  <c:v>115.499366160576</c:v>
                </c:pt>
                <c:pt idx="58">
                  <c:v>110.43833778105</c:v>
                </c:pt>
                <c:pt idx="59">
                  <c:v>123.75188328528</c:v>
                </c:pt>
                <c:pt idx="60">
                  <c:v>111.96269750450401</c:v>
                </c:pt>
                <c:pt idx="61">
                  <c:v>116.612505791591</c:v>
                </c:pt>
                <c:pt idx="62">
                  <c:v>121.41013675237301</c:v>
                </c:pt>
                <c:pt idx="63">
                  <c:v>122.843375536766</c:v>
                </c:pt>
                <c:pt idx="64">
                  <c:v>117.181659079396</c:v>
                </c:pt>
                <c:pt idx="65">
                  <c:v>124.280960974506</c:v>
                </c:pt>
                <c:pt idx="66">
                  <c:v>128.039900443363</c:v>
                </c:pt>
                <c:pt idx="67">
                  <c:v>130.14174509652599</c:v>
                </c:pt>
                <c:pt idx="68">
                  <c:v>131.23596891787599</c:v>
                </c:pt>
                <c:pt idx="69">
                  <c:v>136.71290273301099</c:v>
                </c:pt>
                <c:pt idx="70">
                  <c:v>136.723529438675</c:v>
                </c:pt>
                <c:pt idx="71">
                  <c:v>143.56126698186699</c:v>
                </c:pt>
                <c:pt idx="72">
                  <c:v>147.44729012613899</c:v>
                </c:pt>
                <c:pt idx="73">
                  <c:v>152.06405745308999</c:v>
                </c:pt>
                <c:pt idx="74">
                  <c:v>153.82837808970299</c:v>
                </c:pt>
                <c:pt idx="75">
                  <c:v>159.86959476872201</c:v>
                </c:pt>
                <c:pt idx="76">
                  <c:v>163.60437103394099</c:v>
                </c:pt>
                <c:pt idx="77">
                  <c:v>166.83572445976799</c:v>
                </c:pt>
                <c:pt idx="78">
                  <c:v>170.62644198703401</c:v>
                </c:pt>
                <c:pt idx="79">
                  <c:v>171.24086326262699</c:v>
                </c:pt>
                <c:pt idx="80">
                  <c:v>179.28369907357501</c:v>
                </c:pt>
                <c:pt idx="81">
                  <c:v>180.13865411544299</c:v>
                </c:pt>
                <c:pt idx="82">
                  <c:v>186.62192304946899</c:v>
                </c:pt>
                <c:pt idx="83">
                  <c:v>187.72180914655601</c:v>
                </c:pt>
                <c:pt idx="84">
                  <c:v>192.60436149353501</c:v>
                </c:pt>
                <c:pt idx="85">
                  <c:v>197.761332569562</c:v>
                </c:pt>
                <c:pt idx="86">
                  <c:v>203.52591094344601</c:v>
                </c:pt>
                <c:pt idx="87">
                  <c:v>201.35468438989801</c:v>
                </c:pt>
                <c:pt idx="88">
                  <c:v>216.607821312439</c:v>
                </c:pt>
                <c:pt idx="89">
                  <c:v>213.71733229455</c:v>
                </c:pt>
                <c:pt idx="90">
                  <c:v>227.01888171028199</c:v>
                </c:pt>
                <c:pt idx="91">
                  <c:v>223.565109065146</c:v>
                </c:pt>
                <c:pt idx="92">
                  <c:v>235.99308162367501</c:v>
                </c:pt>
                <c:pt idx="93">
                  <c:v>236.11203049457001</c:v>
                </c:pt>
                <c:pt idx="94">
                  <c:v>237.67848991025099</c:v>
                </c:pt>
                <c:pt idx="95">
                  <c:v>240.50900492896301</c:v>
                </c:pt>
                <c:pt idx="96">
                  <c:v>262.08283810154302</c:v>
                </c:pt>
                <c:pt idx="97">
                  <c:v>235.85298591868599</c:v>
                </c:pt>
                <c:pt idx="98">
                  <c:v>262.12664676353398</c:v>
                </c:pt>
                <c:pt idx="99">
                  <c:v>271.89323807726498</c:v>
                </c:pt>
                <c:pt idx="100">
                  <c:v>270.67456953469798</c:v>
                </c:pt>
                <c:pt idx="101">
                  <c:v>278.21369003116899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34-40DE-B8AD-FCA973055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440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Segment'!$K$6:$K$312</c:f>
              <c:numCache>
                <c:formatCode>[$-409]mmm\-yy;@</c:formatCode>
                <c:ptCount val="307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</c:numCache>
            </c:numRef>
          </c:xVal>
          <c:yVal>
            <c:numRef>
              <c:f>'U.S. VW - By Segment'!$L$6:$L$312</c:f>
              <c:numCache>
                <c:formatCode>0</c:formatCode>
                <c:ptCount val="307"/>
                <c:pt idx="0">
                  <c:v>64.644363908524497</c:v>
                </c:pt>
                <c:pt idx="1">
                  <c:v>63.721779278004</c:v>
                </c:pt>
                <c:pt idx="2">
                  <c:v>63.5042939158499</c:v>
                </c:pt>
                <c:pt idx="3">
                  <c:v>63.673979254765399</c:v>
                </c:pt>
                <c:pt idx="4">
                  <c:v>63.547781377101103</c:v>
                </c:pt>
                <c:pt idx="5">
                  <c:v>63.6692772300973</c:v>
                </c:pt>
                <c:pt idx="6">
                  <c:v>63.731284180659301</c:v>
                </c:pt>
                <c:pt idx="7">
                  <c:v>63.389840868669999</c:v>
                </c:pt>
                <c:pt idx="8">
                  <c:v>63.130290220374803</c:v>
                </c:pt>
                <c:pt idx="9">
                  <c:v>62.655211805409301</c:v>
                </c:pt>
                <c:pt idx="10">
                  <c:v>64.383176640157401</c:v>
                </c:pt>
                <c:pt idx="11">
                  <c:v>67.1464266757974</c:v>
                </c:pt>
                <c:pt idx="12">
                  <c:v>70.812163975617295</c:v>
                </c:pt>
                <c:pt idx="13">
                  <c:v>72.2646924002497</c:v>
                </c:pt>
                <c:pt idx="14">
                  <c:v>72.326514887040204</c:v>
                </c:pt>
                <c:pt idx="15">
                  <c:v>71.367140207963601</c:v>
                </c:pt>
                <c:pt idx="16">
                  <c:v>71.476046237832904</c:v>
                </c:pt>
                <c:pt idx="17">
                  <c:v>72.381869013414203</c:v>
                </c:pt>
                <c:pt idx="18">
                  <c:v>73.673450297190598</c:v>
                </c:pt>
                <c:pt idx="19">
                  <c:v>74.003541656797694</c:v>
                </c:pt>
                <c:pt idx="20">
                  <c:v>75.042887971625404</c:v>
                </c:pt>
                <c:pt idx="21">
                  <c:v>75.700923554678596</c:v>
                </c:pt>
                <c:pt idx="22">
                  <c:v>79.053823778140298</c:v>
                </c:pt>
                <c:pt idx="23">
                  <c:v>81.264152656464802</c:v>
                </c:pt>
                <c:pt idx="24">
                  <c:v>85.507551524498794</c:v>
                </c:pt>
                <c:pt idx="25">
                  <c:v>84.329297062634396</c:v>
                </c:pt>
                <c:pt idx="26">
                  <c:v>83.251387029808996</c:v>
                </c:pt>
                <c:pt idx="27">
                  <c:v>81.601941984789093</c:v>
                </c:pt>
                <c:pt idx="28">
                  <c:v>83.911082435743495</c:v>
                </c:pt>
                <c:pt idx="29">
                  <c:v>86.5481790007954</c:v>
                </c:pt>
                <c:pt idx="30">
                  <c:v>86.8499772897501</c:v>
                </c:pt>
                <c:pt idx="31">
                  <c:v>86.873507608592703</c:v>
                </c:pt>
                <c:pt idx="32">
                  <c:v>86.655847132157106</c:v>
                </c:pt>
                <c:pt idx="33">
                  <c:v>87.939935552916893</c:v>
                </c:pt>
                <c:pt idx="34">
                  <c:v>88.084182454290897</c:v>
                </c:pt>
                <c:pt idx="35">
                  <c:v>87.873024220663098</c:v>
                </c:pt>
                <c:pt idx="36">
                  <c:v>87.416710256557096</c:v>
                </c:pt>
                <c:pt idx="37">
                  <c:v>86.465303554048603</c:v>
                </c:pt>
                <c:pt idx="38">
                  <c:v>84.985190164415698</c:v>
                </c:pt>
                <c:pt idx="39">
                  <c:v>83.800903390055197</c:v>
                </c:pt>
                <c:pt idx="40">
                  <c:v>83.752949950015605</c:v>
                </c:pt>
                <c:pt idx="41">
                  <c:v>85.250464943363596</c:v>
                </c:pt>
                <c:pt idx="42">
                  <c:v>86.777420476221494</c:v>
                </c:pt>
                <c:pt idx="43">
                  <c:v>88.462136792964898</c:v>
                </c:pt>
                <c:pt idx="44">
                  <c:v>89.137188539264201</c:v>
                </c:pt>
                <c:pt idx="45">
                  <c:v>89.927952691449704</c:v>
                </c:pt>
                <c:pt idx="46">
                  <c:v>90.196913546143406</c:v>
                </c:pt>
                <c:pt idx="47">
                  <c:v>90.441800994195702</c:v>
                </c:pt>
                <c:pt idx="48">
                  <c:v>91.042113735983904</c:v>
                </c:pt>
                <c:pt idx="49">
                  <c:v>88.269420478221505</c:v>
                </c:pt>
                <c:pt idx="50">
                  <c:v>86.004712973974705</c:v>
                </c:pt>
                <c:pt idx="51">
                  <c:v>84.021925897257006</c:v>
                </c:pt>
                <c:pt idx="52">
                  <c:v>87.383874327422802</c:v>
                </c:pt>
                <c:pt idx="53">
                  <c:v>91.590854346027697</c:v>
                </c:pt>
                <c:pt idx="54">
                  <c:v>95.150838292246902</c:v>
                </c:pt>
                <c:pt idx="55">
                  <c:v>96.9792097329765</c:v>
                </c:pt>
                <c:pt idx="56">
                  <c:v>98.428280389510505</c:v>
                </c:pt>
                <c:pt idx="57">
                  <c:v>99.594949312162498</c:v>
                </c:pt>
                <c:pt idx="58">
                  <c:v>100.334664109477</c:v>
                </c:pt>
                <c:pt idx="59">
                  <c:v>100</c:v>
                </c:pt>
                <c:pt idx="60">
                  <c:v>99.893432582684795</c:v>
                </c:pt>
                <c:pt idx="61">
                  <c:v>99.195315241315996</c:v>
                </c:pt>
                <c:pt idx="62">
                  <c:v>99.037186239915897</c:v>
                </c:pt>
                <c:pt idx="63">
                  <c:v>98.668509311596495</c:v>
                </c:pt>
                <c:pt idx="64">
                  <c:v>98.795665177097902</c:v>
                </c:pt>
                <c:pt idx="65">
                  <c:v>99.108585754937394</c:v>
                </c:pt>
                <c:pt idx="66">
                  <c:v>100.141741187997</c:v>
                </c:pt>
                <c:pt idx="67">
                  <c:v>100.366280470593</c:v>
                </c:pt>
                <c:pt idx="68">
                  <c:v>100.186209839588</c:v>
                </c:pt>
                <c:pt idx="69">
                  <c:v>98.328844163798607</c:v>
                </c:pt>
                <c:pt idx="70">
                  <c:v>96.821947633243795</c:v>
                </c:pt>
                <c:pt idx="71">
                  <c:v>95.271638164336693</c:v>
                </c:pt>
                <c:pt idx="72">
                  <c:v>95.829857817656801</c:v>
                </c:pt>
                <c:pt idx="73">
                  <c:v>96.838732530004606</c:v>
                </c:pt>
                <c:pt idx="74">
                  <c:v>97.910014884281097</c:v>
                </c:pt>
                <c:pt idx="75">
                  <c:v>97.405719485769495</c:v>
                </c:pt>
                <c:pt idx="76">
                  <c:v>97.130507074426305</c:v>
                </c:pt>
                <c:pt idx="77">
                  <c:v>97.191571671107098</c:v>
                </c:pt>
                <c:pt idx="78">
                  <c:v>97.906236525742699</c:v>
                </c:pt>
                <c:pt idx="79">
                  <c:v>98.2880649402438</c:v>
                </c:pt>
                <c:pt idx="80">
                  <c:v>98.676840875624194</c:v>
                </c:pt>
                <c:pt idx="81">
                  <c:v>99.132225411101004</c:v>
                </c:pt>
                <c:pt idx="82">
                  <c:v>100.71615471199</c:v>
                </c:pt>
                <c:pt idx="83">
                  <c:v>102.644775865707</c:v>
                </c:pt>
                <c:pt idx="84">
                  <c:v>105.332023495939</c:v>
                </c:pt>
                <c:pt idx="85">
                  <c:v>106.236128236326</c:v>
                </c:pt>
                <c:pt idx="86">
                  <c:v>106.49315003196099</c:v>
                </c:pt>
                <c:pt idx="87">
                  <c:v>105.005659836571</c:v>
                </c:pt>
                <c:pt idx="88">
                  <c:v>105.501168906915</c:v>
                </c:pt>
                <c:pt idx="89">
                  <c:v>105.43555320772001</c:v>
                </c:pt>
                <c:pt idx="90">
                  <c:v>105.9520606694</c:v>
                </c:pt>
                <c:pt idx="91">
                  <c:v>103.738632412652</c:v>
                </c:pt>
                <c:pt idx="92">
                  <c:v>102.536913193461</c:v>
                </c:pt>
                <c:pt idx="93">
                  <c:v>101.965370165206</c:v>
                </c:pt>
                <c:pt idx="94">
                  <c:v>102.456155658448</c:v>
                </c:pt>
                <c:pt idx="95">
                  <c:v>103.282952624423</c:v>
                </c:pt>
                <c:pt idx="96">
                  <c:v>104.02045774261499</c:v>
                </c:pt>
                <c:pt idx="97">
                  <c:v>107.511594404723</c:v>
                </c:pt>
                <c:pt idx="98">
                  <c:v>109.69975210308201</c:v>
                </c:pt>
                <c:pt idx="99">
                  <c:v>112.204936867538</c:v>
                </c:pt>
                <c:pt idx="100">
                  <c:v>112.776710157949</c:v>
                </c:pt>
                <c:pt idx="101">
                  <c:v>115.54821201858699</c:v>
                </c:pt>
                <c:pt idx="102">
                  <c:v>118.567705442597</c:v>
                </c:pt>
                <c:pt idx="103">
                  <c:v>121.545501128756</c:v>
                </c:pt>
                <c:pt idx="104">
                  <c:v>123.565451207254</c:v>
                </c:pt>
                <c:pt idx="105">
                  <c:v>124.88534960934</c:v>
                </c:pt>
                <c:pt idx="106">
                  <c:v>124.369509229325</c:v>
                </c:pt>
                <c:pt idx="107">
                  <c:v>123.491085527471</c:v>
                </c:pt>
                <c:pt idx="108">
                  <c:v>122.510734703479</c:v>
                </c:pt>
                <c:pt idx="109">
                  <c:v>125.166014375328</c:v>
                </c:pt>
                <c:pt idx="110">
                  <c:v>126.79616930481799</c:v>
                </c:pt>
                <c:pt idx="111">
                  <c:v>128.48754994195701</c:v>
                </c:pt>
                <c:pt idx="112">
                  <c:v>128.29415453379301</c:v>
                </c:pt>
                <c:pt idx="113">
                  <c:v>129.505434723744</c:v>
                </c:pt>
                <c:pt idx="114">
                  <c:v>131.38824340991101</c:v>
                </c:pt>
                <c:pt idx="115">
                  <c:v>133.06814770179699</c:v>
                </c:pt>
                <c:pt idx="116">
                  <c:v>134.868510020966</c:v>
                </c:pt>
                <c:pt idx="117">
                  <c:v>136.618139183702</c:v>
                </c:pt>
                <c:pt idx="118">
                  <c:v>138.37720245435401</c:v>
                </c:pt>
                <c:pt idx="119">
                  <c:v>139.47441687469399</c:v>
                </c:pt>
                <c:pt idx="120">
                  <c:v>140.41431163683299</c:v>
                </c:pt>
                <c:pt idx="121">
                  <c:v>141.817428816085</c:v>
                </c:pt>
                <c:pt idx="122">
                  <c:v>143.96344258044601</c:v>
                </c:pt>
                <c:pt idx="123">
                  <c:v>145.94494483979301</c:v>
                </c:pt>
                <c:pt idx="124">
                  <c:v>147.59127310827799</c:v>
                </c:pt>
                <c:pt idx="125">
                  <c:v>149.65111749355199</c:v>
                </c:pt>
                <c:pt idx="126">
                  <c:v>152.21995265210401</c:v>
                </c:pt>
                <c:pt idx="127">
                  <c:v>154.19009795510399</c:v>
                </c:pt>
                <c:pt idx="128">
                  <c:v>154.293955224001</c:v>
                </c:pt>
                <c:pt idx="129">
                  <c:v>154.12521648560801</c:v>
                </c:pt>
                <c:pt idx="130">
                  <c:v>154.61591349416599</c:v>
                </c:pt>
                <c:pt idx="131">
                  <c:v>157.11363231083999</c:v>
                </c:pt>
                <c:pt idx="132">
                  <c:v>158.67235467972199</c:v>
                </c:pt>
                <c:pt idx="133">
                  <c:v>161.08196029602399</c:v>
                </c:pt>
                <c:pt idx="134">
                  <c:v>161.90628971274799</c:v>
                </c:pt>
                <c:pt idx="135">
                  <c:v>164.651708267549</c:v>
                </c:pt>
                <c:pt idx="136">
                  <c:v>166.40593313176601</c:v>
                </c:pt>
                <c:pt idx="137">
                  <c:v>169.32310545967999</c:v>
                </c:pt>
                <c:pt idx="138">
                  <c:v>171.01546521940799</c:v>
                </c:pt>
                <c:pt idx="139">
                  <c:v>172.459286737664</c:v>
                </c:pt>
                <c:pt idx="140">
                  <c:v>172.584799082437</c:v>
                </c:pt>
                <c:pt idx="141">
                  <c:v>172.37387374674299</c:v>
                </c:pt>
                <c:pt idx="142">
                  <c:v>172.242717337389</c:v>
                </c:pt>
                <c:pt idx="143">
                  <c:v>171.27896466554699</c:v>
                </c:pt>
                <c:pt idx="144">
                  <c:v>169.387241754651</c:v>
                </c:pt>
                <c:pt idx="145">
                  <c:v>163.149079552795</c:v>
                </c:pt>
                <c:pt idx="146">
                  <c:v>157.33363311908701</c:v>
                </c:pt>
                <c:pt idx="147">
                  <c:v>152.20900757413699</c:v>
                </c:pt>
                <c:pt idx="148">
                  <c:v>155.35090955078701</c:v>
                </c:pt>
                <c:pt idx="149">
                  <c:v>159.92443259409899</c:v>
                </c:pt>
                <c:pt idx="150">
                  <c:v>163.92837424415401</c:v>
                </c:pt>
                <c:pt idx="151">
                  <c:v>159.981425907258</c:v>
                </c:pt>
                <c:pt idx="152">
                  <c:v>156.12681231334699</c:v>
                </c:pt>
                <c:pt idx="153">
                  <c:v>153.14190396541301</c:v>
                </c:pt>
                <c:pt idx="154">
                  <c:v>152.67819795448801</c:v>
                </c:pt>
                <c:pt idx="155">
                  <c:v>151.406303771415</c:v>
                </c:pt>
                <c:pt idx="156">
                  <c:v>150.90121472590599</c:v>
                </c:pt>
                <c:pt idx="157">
                  <c:v>147.879357461929</c:v>
                </c:pt>
                <c:pt idx="158">
                  <c:v>142.68673116478601</c:v>
                </c:pt>
                <c:pt idx="159">
                  <c:v>135.08955202268899</c:v>
                </c:pt>
                <c:pt idx="160">
                  <c:v>124.82967890809201</c:v>
                </c:pt>
                <c:pt idx="161">
                  <c:v>116.919788776061</c:v>
                </c:pt>
                <c:pt idx="162">
                  <c:v>110.882852458831</c:v>
                </c:pt>
                <c:pt idx="163">
                  <c:v>112.385604826204</c:v>
                </c:pt>
                <c:pt idx="164">
                  <c:v>113.89106940756101</c:v>
                </c:pt>
                <c:pt idx="165">
                  <c:v>113.77469014195999</c:v>
                </c:pt>
                <c:pt idx="166">
                  <c:v>110.00121041621</c:v>
                </c:pt>
                <c:pt idx="167">
                  <c:v>106.393952037895</c:v>
                </c:pt>
                <c:pt idx="168">
                  <c:v>105.330179667523</c:v>
                </c:pt>
                <c:pt idx="169">
                  <c:v>106.730018374335</c:v>
                </c:pt>
                <c:pt idx="170">
                  <c:v>109.689187616298</c:v>
                </c:pt>
                <c:pt idx="171">
                  <c:v>113.796663359853</c:v>
                </c:pt>
                <c:pt idx="172">
                  <c:v>116.85706223344199</c:v>
                </c:pt>
                <c:pt idx="173">
                  <c:v>117.792997446201</c:v>
                </c:pt>
                <c:pt idx="174">
                  <c:v>116.846018574068</c:v>
                </c:pt>
                <c:pt idx="175">
                  <c:v>116.520069760718</c:v>
                </c:pt>
                <c:pt idx="176">
                  <c:v>117.18401451641201</c:v>
                </c:pt>
                <c:pt idx="177">
                  <c:v>118.134088585949</c:v>
                </c:pt>
                <c:pt idx="178">
                  <c:v>116.719647470182</c:v>
                </c:pt>
                <c:pt idx="179">
                  <c:v>116.838645097903</c:v>
                </c:pt>
                <c:pt idx="180">
                  <c:v>117.632756765567</c:v>
                </c:pt>
                <c:pt idx="181">
                  <c:v>121.00219218098999</c:v>
                </c:pt>
                <c:pt idx="182">
                  <c:v>121.722736232028</c:v>
                </c:pt>
                <c:pt idx="183">
                  <c:v>121.689228617455</c:v>
                </c:pt>
                <c:pt idx="184">
                  <c:v>120.79988771064799</c:v>
                </c:pt>
                <c:pt idx="185">
                  <c:v>120.494092694112</c:v>
                </c:pt>
                <c:pt idx="186">
                  <c:v>118.530481600605</c:v>
                </c:pt>
                <c:pt idx="187">
                  <c:v>117.484013202776</c:v>
                </c:pt>
                <c:pt idx="188">
                  <c:v>117.77892926882799</c:v>
                </c:pt>
                <c:pt idx="189">
                  <c:v>120.458173304548</c:v>
                </c:pt>
                <c:pt idx="190">
                  <c:v>122.561632552115</c:v>
                </c:pt>
                <c:pt idx="191">
                  <c:v>124.788760366457</c:v>
                </c:pt>
                <c:pt idx="192">
                  <c:v>125.790274083067</c:v>
                </c:pt>
                <c:pt idx="193">
                  <c:v>126.65791003815499</c:v>
                </c:pt>
                <c:pt idx="194">
                  <c:v>124.96252912601101</c:v>
                </c:pt>
                <c:pt idx="195">
                  <c:v>124.398803941355</c:v>
                </c:pt>
                <c:pt idx="196">
                  <c:v>123.67622798929899</c:v>
                </c:pt>
                <c:pt idx="197">
                  <c:v>125.465941499685</c:v>
                </c:pt>
                <c:pt idx="198">
                  <c:v>126.525487929075</c:v>
                </c:pt>
                <c:pt idx="199">
                  <c:v>127.612212395323</c:v>
                </c:pt>
                <c:pt idx="200">
                  <c:v>127.31207142323601</c:v>
                </c:pt>
                <c:pt idx="201">
                  <c:v>127.564948782548</c:v>
                </c:pt>
                <c:pt idx="202">
                  <c:v>128.04495635114401</c:v>
                </c:pt>
                <c:pt idx="203">
                  <c:v>129.37605695499701</c:v>
                </c:pt>
                <c:pt idx="204">
                  <c:v>129.84096231600401</c:v>
                </c:pt>
                <c:pt idx="205">
                  <c:v>130.33159816305101</c:v>
                </c:pt>
                <c:pt idx="206">
                  <c:v>131.682295969438</c:v>
                </c:pt>
                <c:pt idx="207">
                  <c:v>133.58009550066399</c:v>
                </c:pt>
                <c:pt idx="208">
                  <c:v>136.83453885777601</c:v>
                </c:pt>
                <c:pt idx="209">
                  <c:v>138.94532429975899</c:v>
                </c:pt>
                <c:pt idx="210">
                  <c:v>142.64037631600101</c:v>
                </c:pt>
                <c:pt idx="211">
                  <c:v>144.00440643967701</c:v>
                </c:pt>
                <c:pt idx="212">
                  <c:v>146.87826988067101</c:v>
                </c:pt>
                <c:pt idx="213">
                  <c:v>147.11236680366099</c:v>
                </c:pt>
                <c:pt idx="214">
                  <c:v>147.837371282676</c:v>
                </c:pt>
                <c:pt idx="215">
                  <c:v>145.94532493431299</c:v>
                </c:pt>
                <c:pt idx="216">
                  <c:v>145.141107303008</c:v>
                </c:pt>
                <c:pt idx="217">
                  <c:v>144.10101411281701</c:v>
                </c:pt>
                <c:pt idx="218">
                  <c:v>145.12016937960399</c:v>
                </c:pt>
                <c:pt idx="219">
                  <c:v>146.68317255590699</c:v>
                </c:pt>
                <c:pt idx="220">
                  <c:v>148.89908870280101</c:v>
                </c:pt>
                <c:pt idx="221">
                  <c:v>150.46636862233399</c:v>
                </c:pt>
                <c:pt idx="222">
                  <c:v>151.29194227507901</c:v>
                </c:pt>
                <c:pt idx="223">
                  <c:v>152.49697593590099</c:v>
                </c:pt>
                <c:pt idx="224">
                  <c:v>153.353889302374</c:v>
                </c:pt>
                <c:pt idx="225">
                  <c:v>155.28702189253301</c:v>
                </c:pt>
                <c:pt idx="226">
                  <c:v>156.333299096768</c:v>
                </c:pt>
                <c:pt idx="227">
                  <c:v>160.033615770182</c:v>
                </c:pt>
                <c:pt idx="228">
                  <c:v>163.023216838037</c:v>
                </c:pt>
                <c:pt idx="229">
                  <c:v>167.877252179631</c:v>
                </c:pt>
                <c:pt idx="230">
                  <c:v>167.03194362153599</c:v>
                </c:pt>
                <c:pt idx="231">
                  <c:v>168.042137271927</c:v>
                </c:pt>
                <c:pt idx="232">
                  <c:v>167.590557575817</c:v>
                </c:pt>
                <c:pt idx="233">
                  <c:v>170.05227443059499</c:v>
                </c:pt>
                <c:pt idx="234">
                  <c:v>169.66440411231599</c:v>
                </c:pt>
                <c:pt idx="235">
                  <c:v>169.178506949314</c:v>
                </c:pt>
                <c:pt idx="236">
                  <c:v>169.93160638270101</c:v>
                </c:pt>
                <c:pt idx="237">
                  <c:v>169.94518563934</c:v>
                </c:pt>
                <c:pt idx="238">
                  <c:v>170.55233553486201</c:v>
                </c:pt>
                <c:pt idx="239">
                  <c:v>169.04590269927201</c:v>
                </c:pt>
                <c:pt idx="240">
                  <c:v>167.798561901537</c:v>
                </c:pt>
                <c:pt idx="241">
                  <c:v>164.991018913413</c:v>
                </c:pt>
                <c:pt idx="242">
                  <c:v>163.15599343717699</c:v>
                </c:pt>
                <c:pt idx="243">
                  <c:v>163.57137035397599</c:v>
                </c:pt>
                <c:pt idx="244">
                  <c:v>167.25401980194201</c:v>
                </c:pt>
                <c:pt idx="245">
                  <c:v>171.68139515059099</c:v>
                </c:pt>
                <c:pt idx="246">
                  <c:v>175.14598284354</c:v>
                </c:pt>
                <c:pt idx="247">
                  <c:v>176.02103083481501</c:v>
                </c:pt>
                <c:pt idx="248">
                  <c:v>175.86337878587199</c:v>
                </c:pt>
                <c:pt idx="249">
                  <c:v>177.176980224093</c:v>
                </c:pt>
                <c:pt idx="250">
                  <c:v>178.03474325289599</c:v>
                </c:pt>
                <c:pt idx="251">
                  <c:v>178.36604531005301</c:v>
                </c:pt>
                <c:pt idx="252">
                  <c:v>176.031351243469</c:v>
                </c:pt>
                <c:pt idx="253">
                  <c:v>174.626283917466</c:v>
                </c:pt>
                <c:pt idx="254">
                  <c:v>176.47491277150201</c:v>
                </c:pt>
                <c:pt idx="255">
                  <c:v>179.17329099013699</c:v>
                </c:pt>
                <c:pt idx="256">
                  <c:v>181.99170862691199</c:v>
                </c:pt>
                <c:pt idx="257">
                  <c:v>182.54037546139099</c:v>
                </c:pt>
                <c:pt idx="258">
                  <c:v>182.77180420649901</c:v>
                </c:pt>
                <c:pt idx="259">
                  <c:v>184.45321694164801</c:v>
                </c:pt>
                <c:pt idx="260">
                  <c:v>186.88670639922299</c:v>
                </c:pt>
                <c:pt idx="261">
                  <c:v>190.98301294571601</c:v>
                </c:pt>
                <c:pt idx="262">
                  <c:v>190.93237531788199</c:v>
                </c:pt>
                <c:pt idx="263">
                  <c:v>188.283294365849</c:v>
                </c:pt>
                <c:pt idx="264">
                  <c:v>184.135636719817</c:v>
                </c:pt>
                <c:pt idx="265">
                  <c:v>186.07589074563401</c:v>
                </c:pt>
                <c:pt idx="266">
                  <c:v>191.92167121229099</c:v>
                </c:pt>
                <c:pt idx="267">
                  <c:v>198.628858934855</c:v>
                </c:pt>
                <c:pt idx="268">
                  <c:v>197.60080782352401</c:v>
                </c:pt>
                <c:pt idx="269">
                  <c:v>193.31474420424999</c:v>
                </c:pt>
                <c:pt idx="270">
                  <c:v>190.10621781413701</c:v>
                </c:pt>
                <c:pt idx="271">
                  <c:v>191.25882208065099</c:v>
                </c:pt>
                <c:pt idx="272">
                  <c:v>193.12082115927299</c:v>
                </c:pt>
                <c:pt idx="273">
                  <c:v>192.53133019120801</c:v>
                </c:pt>
                <c:pt idx="274">
                  <c:v>191.715816756387</c:v>
                </c:pt>
                <c:pt idx="275">
                  <c:v>191.49019242205901</c:v>
                </c:pt>
                <c:pt idx="276">
                  <c:v>194.09376677602401</c:v>
                </c:pt>
                <c:pt idx="277">
                  <c:v>196.96937156075501</c:v>
                </c:pt>
                <c:pt idx="278">
                  <c:v>198.958081242172</c:v>
                </c:pt>
                <c:pt idx="279">
                  <c:v>201.729315279264</c:v>
                </c:pt>
                <c:pt idx="280">
                  <c:v>205.33876586766999</c:v>
                </c:pt>
                <c:pt idx="281">
                  <c:v>210.97222609639601</c:v>
                </c:pt>
                <c:pt idx="282">
                  <c:v>213.176681552063</c:v>
                </c:pt>
                <c:pt idx="283">
                  <c:v>212.33233039419201</c:v>
                </c:pt>
                <c:pt idx="284">
                  <c:v>209.71075834188301</c:v>
                </c:pt>
                <c:pt idx="285">
                  <c:v>208.01943100640099</c:v>
                </c:pt>
                <c:pt idx="286">
                  <c:v>207.44478541723899</c:v>
                </c:pt>
                <c:pt idx="287">
                  <c:v>207.08977604820601</c:v>
                </c:pt>
                <c:pt idx="288">
                  <c:v>206.57716484485599</c:v>
                </c:pt>
                <c:pt idx="289">
                  <c:v>208.04470201215801</c:v>
                </c:pt>
                <c:pt idx="290">
                  <c:v>210.597744415866</c:v>
                </c:pt>
                <c:pt idx="291">
                  <c:v>211.98761005278101</c:v>
                </c:pt>
                <c:pt idx="292">
                  <c:v>209.46637189749799</c:v>
                </c:pt>
                <c:pt idx="293">
                  <c:v>205.93127559243399</c:v>
                </c:pt>
                <c:pt idx="294">
                  <c:v>205.725790573691</c:v>
                </c:pt>
                <c:pt idx="295">
                  <c:v>207.25874594825601</c:v>
                </c:pt>
                <c:pt idx="296">
                  <c:v>210.453781072943</c:v>
                </c:pt>
                <c:pt idx="297">
                  <c:v>212.254835689597</c:v>
                </c:pt>
                <c:pt idx="298">
                  <c:v>217.43960483691399</c:v>
                </c:pt>
                <c:pt idx="299">
                  <c:v>217.48955841681399</c:v>
                </c:pt>
                <c:pt idx="300">
                  <c:v>217.25935831168701</c:v>
                </c:pt>
                <c:pt idx="301">
                  <c:v>213.929614140512</c:v>
                </c:pt>
                <c:pt idx="302">
                  <c:v>218.67490099968001</c:v>
                </c:pt>
                <c:pt idx="303">
                  <c:v>222.17176906089199</c:v>
                </c:pt>
                <c:pt idx="304">
                  <c:v>223.53812802828301</c:v>
                </c:pt>
                <c:pt idx="305">
                  <c:v>222.318634069024</c:v>
                </c:pt>
                <c:pt idx="306">
                  <c:v>225.365691730968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96-4EEF-99B5-295021FD024B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Segment'!$K$6:$K$312</c:f>
              <c:numCache>
                <c:formatCode>[$-409]mmm\-yy;@</c:formatCode>
                <c:ptCount val="307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</c:numCache>
            </c:numRef>
          </c:xVal>
          <c:yVal>
            <c:numRef>
              <c:f>'U.S. VW - By Segment'!$M$6:$M$312</c:f>
              <c:numCache>
                <c:formatCode>0</c:formatCode>
                <c:ptCount val="307"/>
                <c:pt idx="0">
                  <c:v>70.519098829652293</c:v>
                </c:pt>
                <c:pt idx="1">
                  <c:v>68.161882606411595</c:v>
                </c:pt>
                <c:pt idx="2">
                  <c:v>66.612083052160401</c:v>
                </c:pt>
                <c:pt idx="3">
                  <c:v>66.115668446136098</c:v>
                </c:pt>
                <c:pt idx="4">
                  <c:v>64.780496177564103</c:v>
                </c:pt>
                <c:pt idx="5">
                  <c:v>65.617095199849302</c:v>
                </c:pt>
                <c:pt idx="6">
                  <c:v>66.930568390058099</c:v>
                </c:pt>
                <c:pt idx="7">
                  <c:v>68.720722631106696</c:v>
                </c:pt>
                <c:pt idx="8">
                  <c:v>68.908438684312898</c:v>
                </c:pt>
                <c:pt idx="9">
                  <c:v>68.611314476105306</c:v>
                </c:pt>
                <c:pt idx="10">
                  <c:v>67.886847342629594</c:v>
                </c:pt>
                <c:pt idx="11">
                  <c:v>68.340179154796203</c:v>
                </c:pt>
                <c:pt idx="12">
                  <c:v>68.332443697320002</c:v>
                </c:pt>
                <c:pt idx="13">
                  <c:v>69.313864474613993</c:v>
                </c:pt>
                <c:pt idx="14">
                  <c:v>69.043948354530201</c:v>
                </c:pt>
                <c:pt idx="15">
                  <c:v>69.613971179985796</c:v>
                </c:pt>
                <c:pt idx="16">
                  <c:v>70.327054377846906</c:v>
                </c:pt>
                <c:pt idx="17">
                  <c:v>70.940733461311595</c:v>
                </c:pt>
                <c:pt idx="18">
                  <c:v>71.735971929863794</c:v>
                </c:pt>
                <c:pt idx="19">
                  <c:v>72.183861944385399</c:v>
                </c:pt>
                <c:pt idx="20">
                  <c:v>74.424174491802006</c:v>
                </c:pt>
                <c:pt idx="21">
                  <c:v>76.039414660808603</c:v>
                </c:pt>
                <c:pt idx="22">
                  <c:v>76.850888120894098</c:v>
                </c:pt>
                <c:pt idx="23">
                  <c:v>77.614508644997201</c:v>
                </c:pt>
                <c:pt idx="24">
                  <c:v>78.431207241255805</c:v>
                </c:pt>
                <c:pt idx="25">
                  <c:v>80.208298877852201</c:v>
                </c:pt>
                <c:pt idx="26">
                  <c:v>80.371101079863294</c:v>
                </c:pt>
                <c:pt idx="27">
                  <c:v>80.515055002355297</c:v>
                </c:pt>
                <c:pt idx="28">
                  <c:v>79.824545119913594</c:v>
                </c:pt>
                <c:pt idx="29">
                  <c:v>80.316957547816301</c:v>
                </c:pt>
                <c:pt idx="30">
                  <c:v>81.279133811940298</c:v>
                </c:pt>
                <c:pt idx="31">
                  <c:v>82.503667218788905</c:v>
                </c:pt>
                <c:pt idx="32">
                  <c:v>82.208637752719298</c:v>
                </c:pt>
                <c:pt idx="33">
                  <c:v>80.269787358557707</c:v>
                </c:pt>
                <c:pt idx="34">
                  <c:v>80.224320292506107</c:v>
                </c:pt>
                <c:pt idx="35">
                  <c:v>80.495909793869103</c:v>
                </c:pt>
                <c:pt idx="36">
                  <c:v>82.397836446769503</c:v>
                </c:pt>
                <c:pt idx="37">
                  <c:v>81.048825127054101</c:v>
                </c:pt>
                <c:pt idx="38">
                  <c:v>81.056089926155707</c:v>
                </c:pt>
                <c:pt idx="39">
                  <c:v>81.1438185109904</c:v>
                </c:pt>
                <c:pt idx="40">
                  <c:v>82.619988373891701</c:v>
                </c:pt>
                <c:pt idx="41">
                  <c:v>83.751086345402996</c:v>
                </c:pt>
                <c:pt idx="42">
                  <c:v>85.257391555068097</c:v>
                </c:pt>
                <c:pt idx="43">
                  <c:v>88.926234644570002</c:v>
                </c:pt>
                <c:pt idx="44">
                  <c:v>92.796465179252706</c:v>
                </c:pt>
                <c:pt idx="45">
                  <c:v>95.235744807500097</c:v>
                </c:pt>
                <c:pt idx="46">
                  <c:v>94.977082431728405</c:v>
                </c:pt>
                <c:pt idx="47">
                  <c:v>93.814308534248099</c:v>
                </c:pt>
                <c:pt idx="48">
                  <c:v>93.690045640433198</c:v>
                </c:pt>
                <c:pt idx="49">
                  <c:v>93.971835352908201</c:v>
                </c:pt>
                <c:pt idx="50">
                  <c:v>95.180974135431697</c:v>
                </c:pt>
                <c:pt idx="51">
                  <c:v>94.963716391730799</c:v>
                </c:pt>
                <c:pt idx="52">
                  <c:v>94.756593823144897</c:v>
                </c:pt>
                <c:pt idx="53">
                  <c:v>93.963770967705102</c:v>
                </c:pt>
                <c:pt idx="54">
                  <c:v>94.972069700872098</c:v>
                </c:pt>
                <c:pt idx="55">
                  <c:v>96.050294761954603</c:v>
                </c:pt>
                <c:pt idx="56">
                  <c:v>97.164660028260997</c:v>
                </c:pt>
                <c:pt idx="57">
                  <c:v>97.972842205692004</c:v>
                </c:pt>
                <c:pt idx="58">
                  <c:v>98.783850660669501</c:v>
                </c:pt>
                <c:pt idx="59">
                  <c:v>100</c:v>
                </c:pt>
                <c:pt idx="60">
                  <c:v>100.603160109236</c:v>
                </c:pt>
                <c:pt idx="61">
                  <c:v>101.44429353272901</c:v>
                </c:pt>
                <c:pt idx="62">
                  <c:v>101.36836612794001</c:v>
                </c:pt>
                <c:pt idx="63">
                  <c:v>101.318330236149</c:v>
                </c:pt>
                <c:pt idx="64">
                  <c:v>101.813391113497</c:v>
                </c:pt>
                <c:pt idx="65">
                  <c:v>103.08217207663</c:v>
                </c:pt>
                <c:pt idx="66">
                  <c:v>104.146518284891</c:v>
                </c:pt>
                <c:pt idx="67">
                  <c:v>104.423033733889</c:v>
                </c:pt>
                <c:pt idx="68">
                  <c:v>104.45696197170599</c:v>
                </c:pt>
                <c:pt idx="69">
                  <c:v>104.504471432713</c:v>
                </c:pt>
                <c:pt idx="70">
                  <c:v>104.49871697947</c:v>
                </c:pt>
                <c:pt idx="71">
                  <c:v>104.948443732664</c:v>
                </c:pt>
                <c:pt idx="72">
                  <c:v>106.315066695404</c:v>
                </c:pt>
                <c:pt idx="73">
                  <c:v>108.46191909251399</c:v>
                </c:pt>
                <c:pt idx="74">
                  <c:v>109.639172313459</c:v>
                </c:pt>
                <c:pt idx="75">
                  <c:v>111.23923937863999</c:v>
                </c:pt>
                <c:pt idx="76">
                  <c:v>111.211033461442</c:v>
                </c:pt>
                <c:pt idx="77">
                  <c:v>112.285657539458</c:v>
                </c:pt>
                <c:pt idx="78">
                  <c:v>111.194750753362</c:v>
                </c:pt>
                <c:pt idx="79">
                  <c:v>111.090320188421</c:v>
                </c:pt>
                <c:pt idx="80">
                  <c:v>110.011936949958</c:v>
                </c:pt>
                <c:pt idx="81">
                  <c:v>110.90962128827</c:v>
                </c:pt>
                <c:pt idx="82">
                  <c:v>112.533852703261</c:v>
                </c:pt>
                <c:pt idx="83">
                  <c:v>115.190020011822</c:v>
                </c:pt>
                <c:pt idx="84">
                  <c:v>116.91290663775899</c:v>
                </c:pt>
                <c:pt idx="85">
                  <c:v>117.83484151005401</c:v>
                </c:pt>
                <c:pt idx="86">
                  <c:v>118.05793326609999</c:v>
                </c:pt>
                <c:pt idx="87">
                  <c:v>118.93121918603001</c:v>
                </c:pt>
                <c:pt idx="88">
                  <c:v>119.842025858059</c:v>
                </c:pt>
                <c:pt idx="89">
                  <c:v>121.23241500165901</c:v>
                </c:pt>
                <c:pt idx="90">
                  <c:v>121.926676918577</c:v>
                </c:pt>
                <c:pt idx="91">
                  <c:v>122.317564255576</c:v>
                </c:pt>
                <c:pt idx="92">
                  <c:v>121.531244928733</c:v>
                </c:pt>
                <c:pt idx="93">
                  <c:v>120.91565490407901</c:v>
                </c:pt>
                <c:pt idx="94">
                  <c:v>121.286358599129</c:v>
                </c:pt>
                <c:pt idx="95">
                  <c:v>122.98038867477599</c:v>
                </c:pt>
                <c:pt idx="96">
                  <c:v>124.062864954923</c:v>
                </c:pt>
                <c:pt idx="97">
                  <c:v>124.158551340635</c:v>
                </c:pt>
                <c:pt idx="98">
                  <c:v>124.275871101486</c:v>
                </c:pt>
                <c:pt idx="99">
                  <c:v>125.628989141066</c:v>
                </c:pt>
                <c:pt idx="100">
                  <c:v>127.752664098483</c:v>
                </c:pt>
                <c:pt idx="101">
                  <c:v>129.52502941354999</c:v>
                </c:pt>
                <c:pt idx="102">
                  <c:v>131.768990373854</c:v>
                </c:pt>
                <c:pt idx="103">
                  <c:v>134.16795398341199</c:v>
                </c:pt>
                <c:pt idx="104">
                  <c:v>136.65241592109999</c:v>
                </c:pt>
                <c:pt idx="105">
                  <c:v>137.14763589437101</c:v>
                </c:pt>
                <c:pt idx="106">
                  <c:v>137.96721945780101</c:v>
                </c:pt>
                <c:pt idx="107">
                  <c:v>138.20121313937699</c:v>
                </c:pt>
                <c:pt idx="108">
                  <c:v>140.367314914237</c:v>
                </c:pt>
                <c:pt idx="109">
                  <c:v>141.64882549381599</c:v>
                </c:pt>
                <c:pt idx="110">
                  <c:v>143.987355568254</c:v>
                </c:pt>
                <c:pt idx="111">
                  <c:v>145.17070566829099</c:v>
                </c:pt>
                <c:pt idx="112">
                  <c:v>146.53654614922601</c:v>
                </c:pt>
                <c:pt idx="113">
                  <c:v>148.589796037881</c:v>
                </c:pt>
                <c:pt idx="114">
                  <c:v>151.61939855319801</c:v>
                </c:pt>
                <c:pt idx="115">
                  <c:v>155.493088361367</c:v>
                </c:pt>
                <c:pt idx="116">
                  <c:v>159.10324177002499</c:v>
                </c:pt>
                <c:pt idx="117">
                  <c:v>163.97812892300601</c:v>
                </c:pt>
                <c:pt idx="118">
                  <c:v>167.164333576291</c:v>
                </c:pt>
                <c:pt idx="119">
                  <c:v>168.65876510607299</c:v>
                </c:pt>
                <c:pt idx="120">
                  <c:v>166.155922967148</c:v>
                </c:pt>
                <c:pt idx="121">
                  <c:v>164.94553987609299</c:v>
                </c:pt>
                <c:pt idx="122">
                  <c:v>164.19793483551001</c:v>
                </c:pt>
                <c:pt idx="123">
                  <c:v>164.54902131111601</c:v>
                </c:pt>
                <c:pt idx="124">
                  <c:v>164.07811573597701</c:v>
                </c:pt>
                <c:pt idx="125">
                  <c:v>162.78641754192</c:v>
                </c:pt>
                <c:pt idx="126">
                  <c:v>162.167893702426</c:v>
                </c:pt>
                <c:pt idx="127">
                  <c:v>161.188670891583</c:v>
                </c:pt>
                <c:pt idx="128">
                  <c:v>160.95473261348701</c:v>
                </c:pt>
                <c:pt idx="129">
                  <c:v>167.49199933135199</c:v>
                </c:pt>
                <c:pt idx="130">
                  <c:v>174.408402345996</c:v>
                </c:pt>
                <c:pt idx="131">
                  <c:v>182.206693416109</c:v>
                </c:pt>
                <c:pt idx="132">
                  <c:v>178.18711883209599</c:v>
                </c:pt>
                <c:pt idx="133">
                  <c:v>175.41545536707201</c:v>
                </c:pt>
                <c:pt idx="134">
                  <c:v>171.856285844925</c:v>
                </c:pt>
                <c:pt idx="135">
                  <c:v>171.04976578162601</c:v>
                </c:pt>
                <c:pt idx="136">
                  <c:v>170.98594313903001</c:v>
                </c:pt>
                <c:pt idx="137">
                  <c:v>170.19315264437199</c:v>
                </c:pt>
                <c:pt idx="138">
                  <c:v>172.315803051757</c:v>
                </c:pt>
                <c:pt idx="139">
                  <c:v>170.73443327183099</c:v>
                </c:pt>
                <c:pt idx="140">
                  <c:v>171.375839218322</c:v>
                </c:pt>
                <c:pt idx="141">
                  <c:v>168.632839918646</c:v>
                </c:pt>
                <c:pt idx="142">
                  <c:v>167.82640028474501</c:v>
                </c:pt>
                <c:pt idx="143">
                  <c:v>165.09682253491101</c:v>
                </c:pt>
                <c:pt idx="144">
                  <c:v>163.868134238918</c:v>
                </c:pt>
                <c:pt idx="145">
                  <c:v>162.68507691086199</c:v>
                </c:pt>
                <c:pt idx="146">
                  <c:v>162.02972350952601</c:v>
                </c:pt>
                <c:pt idx="147">
                  <c:v>160.174631198583</c:v>
                </c:pt>
                <c:pt idx="148">
                  <c:v>158.14856376573701</c:v>
                </c:pt>
                <c:pt idx="149">
                  <c:v>156.32381125627001</c:v>
                </c:pt>
                <c:pt idx="150">
                  <c:v>157.03514611156101</c:v>
                </c:pt>
                <c:pt idx="151">
                  <c:v>157.709950598174</c:v>
                </c:pt>
                <c:pt idx="152">
                  <c:v>157.40977779684499</c:v>
                </c:pt>
                <c:pt idx="153">
                  <c:v>154.703545480716</c:v>
                </c:pt>
                <c:pt idx="154">
                  <c:v>148.70072648835901</c:v>
                </c:pt>
                <c:pt idx="155">
                  <c:v>142.404148434929</c:v>
                </c:pt>
                <c:pt idx="156">
                  <c:v>137.00255420145501</c:v>
                </c:pt>
                <c:pt idx="157">
                  <c:v>136.67000949813499</c:v>
                </c:pt>
                <c:pt idx="158">
                  <c:v>134.71675350635499</c:v>
                </c:pt>
                <c:pt idx="159">
                  <c:v>132.04740866393999</c:v>
                </c:pt>
                <c:pt idx="160">
                  <c:v>126.641254112426</c:v>
                </c:pt>
                <c:pt idx="161">
                  <c:v>123.84374045173401</c:v>
                </c:pt>
                <c:pt idx="162">
                  <c:v>121.28703166104999</c:v>
                </c:pt>
                <c:pt idx="163">
                  <c:v>121.27391416023799</c:v>
                </c:pt>
                <c:pt idx="164">
                  <c:v>120.317414531469</c:v>
                </c:pt>
                <c:pt idx="165">
                  <c:v>120.12199825427599</c:v>
                </c:pt>
                <c:pt idx="166">
                  <c:v>118.107792352543</c:v>
                </c:pt>
                <c:pt idx="167">
                  <c:v>117.323234891227</c:v>
                </c:pt>
                <c:pt idx="168">
                  <c:v>117.087011433578</c:v>
                </c:pt>
                <c:pt idx="169">
                  <c:v>117.923590104583</c:v>
                </c:pt>
                <c:pt idx="170">
                  <c:v>118.947682301171</c:v>
                </c:pt>
                <c:pt idx="171">
                  <c:v>120.03112818877101</c:v>
                </c:pt>
                <c:pt idx="172">
                  <c:v>120.701997105497</c:v>
                </c:pt>
                <c:pt idx="173">
                  <c:v>121.96760392218501</c:v>
                </c:pt>
                <c:pt idx="174">
                  <c:v>123.414063633404</c:v>
                </c:pt>
                <c:pt idx="175">
                  <c:v>127.98806188168</c:v>
                </c:pt>
                <c:pt idx="176">
                  <c:v>132.784703709789</c:v>
                </c:pt>
                <c:pt idx="177">
                  <c:v>137.40916206925701</c:v>
                </c:pt>
                <c:pt idx="178">
                  <c:v>138.93777045939899</c:v>
                </c:pt>
                <c:pt idx="179">
                  <c:v>140.29433514262701</c:v>
                </c:pt>
                <c:pt idx="180">
                  <c:v>141.648437052893</c:v>
                </c:pt>
                <c:pt idx="181">
                  <c:v>140.94346039697001</c:v>
                </c:pt>
                <c:pt idx="182">
                  <c:v>139.14659787017399</c:v>
                </c:pt>
                <c:pt idx="183">
                  <c:v>137.545720382528</c:v>
                </c:pt>
                <c:pt idx="184">
                  <c:v>139.093971905313</c:v>
                </c:pt>
                <c:pt idx="185">
                  <c:v>140.94622937908099</c:v>
                </c:pt>
                <c:pt idx="186">
                  <c:v>143.46225954357899</c:v>
                </c:pt>
                <c:pt idx="187">
                  <c:v>145.08612511165899</c:v>
                </c:pt>
                <c:pt idx="188">
                  <c:v>148.64696257790001</c:v>
                </c:pt>
                <c:pt idx="189">
                  <c:v>150.99395259168199</c:v>
                </c:pt>
                <c:pt idx="190">
                  <c:v>153.454845515176</c:v>
                </c:pt>
                <c:pt idx="191">
                  <c:v>152.50827123571401</c:v>
                </c:pt>
                <c:pt idx="192">
                  <c:v>151.379422621858</c:v>
                </c:pt>
                <c:pt idx="193">
                  <c:v>147.86585041127901</c:v>
                </c:pt>
                <c:pt idx="194">
                  <c:v>146.64169954401501</c:v>
                </c:pt>
                <c:pt idx="195">
                  <c:v>146.18016624131801</c:v>
                </c:pt>
                <c:pt idx="196">
                  <c:v>148.15907443185401</c:v>
                </c:pt>
                <c:pt idx="197">
                  <c:v>149.13615870322701</c:v>
                </c:pt>
                <c:pt idx="198">
                  <c:v>152.23489736436301</c:v>
                </c:pt>
                <c:pt idx="199">
                  <c:v>155.25486801086799</c:v>
                </c:pt>
                <c:pt idx="200">
                  <c:v>160.160283744965</c:v>
                </c:pt>
                <c:pt idx="201">
                  <c:v>162.569833377489</c:v>
                </c:pt>
                <c:pt idx="202">
                  <c:v>164.295896949351</c:v>
                </c:pt>
                <c:pt idx="203">
                  <c:v>164.33557751911101</c:v>
                </c:pt>
                <c:pt idx="204">
                  <c:v>163.689610193654</c:v>
                </c:pt>
                <c:pt idx="205">
                  <c:v>164.00901856822301</c:v>
                </c:pt>
                <c:pt idx="206">
                  <c:v>163.945984305477</c:v>
                </c:pt>
                <c:pt idx="207">
                  <c:v>165.597591453663</c:v>
                </c:pt>
                <c:pt idx="208">
                  <c:v>166.85973245053401</c:v>
                </c:pt>
                <c:pt idx="209">
                  <c:v>169.34341419456399</c:v>
                </c:pt>
                <c:pt idx="210">
                  <c:v>170.30546821827201</c:v>
                </c:pt>
                <c:pt idx="211">
                  <c:v>170.801268776884</c:v>
                </c:pt>
                <c:pt idx="212">
                  <c:v>172.01022085781599</c:v>
                </c:pt>
                <c:pt idx="213">
                  <c:v>174.49545819123</c:v>
                </c:pt>
                <c:pt idx="214">
                  <c:v>177.27335971377099</c:v>
                </c:pt>
                <c:pt idx="215">
                  <c:v>177.80884680182399</c:v>
                </c:pt>
                <c:pt idx="216">
                  <c:v>178.35416734078299</c:v>
                </c:pt>
                <c:pt idx="217">
                  <c:v>178.723297750759</c:v>
                </c:pt>
                <c:pt idx="218">
                  <c:v>180.21043626172099</c:v>
                </c:pt>
                <c:pt idx="219">
                  <c:v>180.15343710558</c:v>
                </c:pt>
                <c:pt idx="220">
                  <c:v>176.998278063865</c:v>
                </c:pt>
                <c:pt idx="221">
                  <c:v>174.35595086511799</c:v>
                </c:pt>
                <c:pt idx="222">
                  <c:v>173.174610155756</c:v>
                </c:pt>
                <c:pt idx="223">
                  <c:v>178.84918081767501</c:v>
                </c:pt>
                <c:pt idx="224">
                  <c:v>184.08703132514501</c:v>
                </c:pt>
                <c:pt idx="225">
                  <c:v>189.13378967468299</c:v>
                </c:pt>
                <c:pt idx="226">
                  <c:v>191.517085860219</c:v>
                </c:pt>
                <c:pt idx="227">
                  <c:v>194.35196702722601</c:v>
                </c:pt>
                <c:pt idx="228">
                  <c:v>197.03409541849101</c:v>
                </c:pt>
                <c:pt idx="229">
                  <c:v>197.71753660295801</c:v>
                </c:pt>
                <c:pt idx="230">
                  <c:v>198.860176426788</c:v>
                </c:pt>
                <c:pt idx="231">
                  <c:v>200.41371867906099</c:v>
                </c:pt>
                <c:pt idx="232">
                  <c:v>203.130754676056</c:v>
                </c:pt>
                <c:pt idx="233">
                  <c:v>204.070821269276</c:v>
                </c:pt>
                <c:pt idx="234">
                  <c:v>204.84743673939099</c:v>
                </c:pt>
                <c:pt idx="235">
                  <c:v>205.081194224097</c:v>
                </c:pt>
                <c:pt idx="236">
                  <c:v>206.39570000746301</c:v>
                </c:pt>
                <c:pt idx="237">
                  <c:v>206.28500673389701</c:v>
                </c:pt>
                <c:pt idx="238">
                  <c:v>207.64476791697999</c:v>
                </c:pt>
                <c:pt idx="239">
                  <c:v>209.23217742415801</c:v>
                </c:pt>
                <c:pt idx="240">
                  <c:v>212.826131648482</c:v>
                </c:pt>
                <c:pt idx="241">
                  <c:v>214.518153769647</c:v>
                </c:pt>
                <c:pt idx="242">
                  <c:v>216.88159295931101</c:v>
                </c:pt>
                <c:pt idx="243">
                  <c:v>218.74908702252699</c:v>
                </c:pt>
                <c:pt idx="244">
                  <c:v>221.42281838116699</c:v>
                </c:pt>
                <c:pt idx="245">
                  <c:v>222.70968207624301</c:v>
                </c:pt>
                <c:pt idx="246">
                  <c:v>223.82634451521</c:v>
                </c:pt>
                <c:pt idx="247">
                  <c:v>224.574256498945</c:v>
                </c:pt>
                <c:pt idx="248">
                  <c:v>225.28585202773701</c:v>
                </c:pt>
                <c:pt idx="249">
                  <c:v>225.84301051873601</c:v>
                </c:pt>
                <c:pt idx="250">
                  <c:v>226.36672782240299</c:v>
                </c:pt>
                <c:pt idx="251">
                  <c:v>227.01881470830401</c:v>
                </c:pt>
                <c:pt idx="252">
                  <c:v>226.299988568815</c:v>
                </c:pt>
                <c:pt idx="253">
                  <c:v>226.37804908561401</c:v>
                </c:pt>
                <c:pt idx="254">
                  <c:v>226.13973423029699</c:v>
                </c:pt>
                <c:pt idx="255">
                  <c:v>227.954327083815</c:v>
                </c:pt>
                <c:pt idx="256">
                  <c:v>230.656825004155</c:v>
                </c:pt>
                <c:pt idx="257">
                  <c:v>234.736911323051</c:v>
                </c:pt>
                <c:pt idx="258">
                  <c:v>237.74607337903399</c:v>
                </c:pt>
                <c:pt idx="259">
                  <c:v>238.92468071760001</c:v>
                </c:pt>
                <c:pt idx="260">
                  <c:v>239.66110575714001</c:v>
                </c:pt>
                <c:pt idx="261">
                  <c:v>241.42427953662099</c:v>
                </c:pt>
                <c:pt idx="262">
                  <c:v>244.06162444252399</c:v>
                </c:pt>
                <c:pt idx="263">
                  <c:v>246.08311680458701</c:v>
                </c:pt>
                <c:pt idx="264">
                  <c:v>247.91266363096301</c:v>
                </c:pt>
                <c:pt idx="265">
                  <c:v>250.57579234303199</c:v>
                </c:pt>
                <c:pt idx="266">
                  <c:v>255.016444204604</c:v>
                </c:pt>
                <c:pt idx="267">
                  <c:v>257.70223816596098</c:v>
                </c:pt>
                <c:pt idx="268">
                  <c:v>257.04886524038699</c:v>
                </c:pt>
                <c:pt idx="269">
                  <c:v>253.96201773492501</c:v>
                </c:pt>
                <c:pt idx="270">
                  <c:v>254.459228190071</c:v>
                </c:pt>
                <c:pt idx="271">
                  <c:v>257.63184088234698</c:v>
                </c:pt>
                <c:pt idx="272">
                  <c:v>262.13615995759801</c:v>
                </c:pt>
                <c:pt idx="273">
                  <c:v>263.67108787199101</c:v>
                </c:pt>
                <c:pt idx="274">
                  <c:v>264.04294337623401</c:v>
                </c:pt>
                <c:pt idx="275">
                  <c:v>264.26302043099099</c:v>
                </c:pt>
                <c:pt idx="276">
                  <c:v>264.87644680228698</c:v>
                </c:pt>
                <c:pt idx="277">
                  <c:v>268.13266111803398</c:v>
                </c:pt>
                <c:pt idx="278">
                  <c:v>271.14497008792</c:v>
                </c:pt>
                <c:pt idx="279">
                  <c:v>274.87303841635003</c:v>
                </c:pt>
                <c:pt idx="280">
                  <c:v>275.38091807622601</c:v>
                </c:pt>
                <c:pt idx="281">
                  <c:v>276.24423972664999</c:v>
                </c:pt>
                <c:pt idx="282">
                  <c:v>276.76679643657502</c:v>
                </c:pt>
                <c:pt idx="283">
                  <c:v>278.69954339634302</c:v>
                </c:pt>
                <c:pt idx="284">
                  <c:v>281.04781173312</c:v>
                </c:pt>
                <c:pt idx="285">
                  <c:v>284.12680670088503</c:v>
                </c:pt>
                <c:pt idx="286">
                  <c:v>287.52512071640001</c:v>
                </c:pt>
                <c:pt idx="287">
                  <c:v>290.19948345522602</c:v>
                </c:pt>
                <c:pt idx="288">
                  <c:v>290.62701033735402</c:v>
                </c:pt>
                <c:pt idx="289">
                  <c:v>291.60472299132903</c:v>
                </c:pt>
                <c:pt idx="290">
                  <c:v>292.28173467404702</c:v>
                </c:pt>
                <c:pt idx="291">
                  <c:v>297.58585512725602</c:v>
                </c:pt>
                <c:pt idx="292">
                  <c:v>295.74785437150399</c:v>
                </c:pt>
                <c:pt idx="293">
                  <c:v>295.61627985475099</c:v>
                </c:pt>
                <c:pt idx="294">
                  <c:v>295.90326195536102</c:v>
                </c:pt>
                <c:pt idx="295">
                  <c:v>304.53620426004801</c:v>
                </c:pt>
                <c:pt idx="296">
                  <c:v>311.44955522523202</c:v>
                </c:pt>
                <c:pt idx="297">
                  <c:v>313.99680225364102</c:v>
                </c:pt>
                <c:pt idx="298">
                  <c:v>313.09662828374502</c:v>
                </c:pt>
                <c:pt idx="299">
                  <c:v>312.78182352249797</c:v>
                </c:pt>
                <c:pt idx="300">
                  <c:v>312.37401957521502</c:v>
                </c:pt>
                <c:pt idx="301">
                  <c:v>314.48449617790499</c:v>
                </c:pt>
                <c:pt idx="302">
                  <c:v>317.79715496896</c:v>
                </c:pt>
                <c:pt idx="303">
                  <c:v>323.70386274089901</c:v>
                </c:pt>
                <c:pt idx="304">
                  <c:v>330.78249324586199</c:v>
                </c:pt>
                <c:pt idx="305">
                  <c:v>338.91000641108599</c:v>
                </c:pt>
                <c:pt idx="306">
                  <c:v>343.753666977389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96-4EEF-99B5-295021FD0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4408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PropertyType!$Q$7:$Q$108</c:f>
              <c:numCache>
                <c:formatCode>0</c:formatCode>
                <c:ptCount val="102"/>
                <c:pt idx="0">
                  <c:v>58.061555414986103</c:v>
                </c:pt>
                <c:pt idx="1">
                  <c:v>61.732068127191901</c:v>
                </c:pt>
                <c:pt idx="2">
                  <c:v>65.449323426970807</c:v>
                </c:pt>
                <c:pt idx="3">
                  <c:v>65.338252983083095</c:v>
                </c:pt>
                <c:pt idx="4">
                  <c:v>65.766068398997504</c:v>
                </c:pt>
                <c:pt idx="5">
                  <c:v>69.423073452496993</c:v>
                </c:pt>
                <c:pt idx="6">
                  <c:v>74.509993610856199</c:v>
                </c:pt>
                <c:pt idx="7">
                  <c:v>77.369202409372704</c:v>
                </c:pt>
                <c:pt idx="8">
                  <c:v>77.920015083240699</c:v>
                </c:pt>
                <c:pt idx="9">
                  <c:v>78.263330346474206</c:v>
                </c:pt>
                <c:pt idx="10">
                  <c:v>79.759280013208695</c:v>
                </c:pt>
                <c:pt idx="11">
                  <c:v>82.288889852537906</c:v>
                </c:pt>
                <c:pt idx="12">
                  <c:v>85.370284672468998</c:v>
                </c:pt>
                <c:pt idx="13">
                  <c:v>89.241711240668195</c:v>
                </c:pt>
                <c:pt idx="14">
                  <c:v>90.430586520752897</c:v>
                </c:pt>
                <c:pt idx="15">
                  <c:v>90.114758383602194</c:v>
                </c:pt>
                <c:pt idx="16">
                  <c:v>92.816216970888405</c:v>
                </c:pt>
                <c:pt idx="17">
                  <c:v>98.091036984336</c:v>
                </c:pt>
                <c:pt idx="18">
                  <c:v>100.817946199362</c:v>
                </c:pt>
                <c:pt idx="19">
                  <c:v>100</c:v>
                </c:pt>
                <c:pt idx="20">
                  <c:v>100.056437269941</c:v>
                </c:pt>
                <c:pt idx="21">
                  <c:v>101.616231003198</c:v>
                </c:pt>
                <c:pt idx="22">
                  <c:v>102.449441104714</c:v>
                </c:pt>
                <c:pt idx="23">
                  <c:v>102.196253406266</c:v>
                </c:pt>
                <c:pt idx="24">
                  <c:v>103.037826184908</c:v>
                </c:pt>
                <c:pt idx="25">
                  <c:v>105.638485300686</c:v>
                </c:pt>
                <c:pt idx="26">
                  <c:v>108.262273473828</c:v>
                </c:pt>
                <c:pt idx="27">
                  <c:v>109.939884088225</c:v>
                </c:pt>
                <c:pt idx="28">
                  <c:v>112.653330486307</c:v>
                </c:pt>
                <c:pt idx="29">
                  <c:v>115.95374165035599</c:v>
                </c:pt>
                <c:pt idx="30">
                  <c:v>117.953193444467</c:v>
                </c:pt>
                <c:pt idx="31">
                  <c:v>120.271352522588</c:v>
                </c:pt>
                <c:pt idx="32">
                  <c:v>124.61246125930499</c:v>
                </c:pt>
                <c:pt idx="33">
                  <c:v>129.096489068144</c:v>
                </c:pt>
                <c:pt idx="34">
                  <c:v>133.42684210893901</c:v>
                </c:pt>
                <c:pt idx="35">
                  <c:v>138.29252717643001</c:v>
                </c:pt>
                <c:pt idx="36">
                  <c:v>144.16880829019101</c:v>
                </c:pt>
                <c:pt idx="37">
                  <c:v>150.91907817660501</c:v>
                </c:pt>
                <c:pt idx="38">
                  <c:v>155.52229770337601</c:v>
                </c:pt>
                <c:pt idx="39">
                  <c:v>158.13515303388701</c:v>
                </c:pt>
                <c:pt idx="40">
                  <c:v>161.21420170238301</c:v>
                </c:pt>
                <c:pt idx="41">
                  <c:v>164.491235505909</c:v>
                </c:pt>
                <c:pt idx="42">
                  <c:v>164.769153366019</c:v>
                </c:pt>
                <c:pt idx="43">
                  <c:v>164.10068987266999</c:v>
                </c:pt>
                <c:pt idx="44">
                  <c:v>168.171370720195</c:v>
                </c:pt>
                <c:pt idx="45">
                  <c:v>174.63762540004299</c:v>
                </c:pt>
                <c:pt idx="46">
                  <c:v>171.738629181005</c:v>
                </c:pt>
                <c:pt idx="47">
                  <c:v>164.74030563128699</c:v>
                </c:pt>
                <c:pt idx="48">
                  <c:v>163.796952609518</c:v>
                </c:pt>
                <c:pt idx="49">
                  <c:v>163.70061378630999</c:v>
                </c:pt>
                <c:pt idx="50">
                  <c:v>154.17537407582199</c:v>
                </c:pt>
                <c:pt idx="51">
                  <c:v>141.730739824837</c:v>
                </c:pt>
                <c:pt idx="52">
                  <c:v>131.60755219104999</c:v>
                </c:pt>
                <c:pt idx="53">
                  <c:v>122.200794762607</c:v>
                </c:pt>
                <c:pt idx="54">
                  <c:v>120.64776979513</c:v>
                </c:pt>
                <c:pt idx="55">
                  <c:v>121.936307033688</c:v>
                </c:pt>
                <c:pt idx="56">
                  <c:v>117.70221373491501</c:v>
                </c:pt>
                <c:pt idx="57">
                  <c:v>112.16637686168001</c:v>
                </c:pt>
                <c:pt idx="58">
                  <c:v>110.13275263452999</c:v>
                </c:pt>
                <c:pt idx="59">
                  <c:v>108.703300573653</c:v>
                </c:pt>
                <c:pt idx="60">
                  <c:v>106.662955625077</c:v>
                </c:pt>
                <c:pt idx="61">
                  <c:v>107.68583280435099</c:v>
                </c:pt>
                <c:pt idx="62">
                  <c:v>109.266809462971</c:v>
                </c:pt>
                <c:pt idx="63">
                  <c:v>108.267073946408</c:v>
                </c:pt>
                <c:pt idx="64">
                  <c:v>107.196921570882</c:v>
                </c:pt>
                <c:pt idx="65">
                  <c:v>107.68711915748101</c:v>
                </c:pt>
                <c:pt idx="66">
                  <c:v>110.101804008914</c:v>
                </c:pt>
                <c:pt idx="67">
                  <c:v>112.63113096672301</c:v>
                </c:pt>
                <c:pt idx="68">
                  <c:v>114.578578614816</c:v>
                </c:pt>
                <c:pt idx="69">
                  <c:v>116.69666790575</c:v>
                </c:pt>
                <c:pt idx="70">
                  <c:v>119.362619387322</c:v>
                </c:pt>
                <c:pt idx="71">
                  <c:v>122.01332505428999</c:v>
                </c:pt>
                <c:pt idx="72">
                  <c:v>125.64257505072599</c:v>
                </c:pt>
                <c:pt idx="73">
                  <c:v>131.06587634403999</c:v>
                </c:pt>
                <c:pt idx="74">
                  <c:v>132.95851569262001</c:v>
                </c:pt>
                <c:pt idx="75">
                  <c:v>133.18151809170601</c:v>
                </c:pt>
                <c:pt idx="76">
                  <c:v>138.05162563500599</c:v>
                </c:pt>
                <c:pt idx="77">
                  <c:v>144.33151735676</c:v>
                </c:pt>
                <c:pt idx="78">
                  <c:v>144.169893761823</c:v>
                </c:pt>
                <c:pt idx="79">
                  <c:v>141.962906920964</c:v>
                </c:pt>
                <c:pt idx="80">
                  <c:v>144.683958898616</c:v>
                </c:pt>
                <c:pt idx="81">
                  <c:v>149.65346277089</c:v>
                </c:pt>
                <c:pt idx="82">
                  <c:v>154.24590456850399</c:v>
                </c:pt>
                <c:pt idx="83">
                  <c:v>157.712317686408</c:v>
                </c:pt>
                <c:pt idx="84">
                  <c:v>163.990620715961</c:v>
                </c:pt>
                <c:pt idx="85">
                  <c:v>171.54346470301701</c:v>
                </c:pt>
                <c:pt idx="86">
                  <c:v>170.383026120127</c:v>
                </c:pt>
                <c:pt idx="87">
                  <c:v>167.82184037992201</c:v>
                </c:pt>
                <c:pt idx="88">
                  <c:v>173.94361951530999</c:v>
                </c:pt>
                <c:pt idx="89">
                  <c:v>183.04039804600899</c:v>
                </c:pt>
                <c:pt idx="90">
                  <c:v>185.977011310189</c:v>
                </c:pt>
                <c:pt idx="91">
                  <c:v>184.63550664144901</c:v>
                </c:pt>
                <c:pt idx="92">
                  <c:v>185.629711092208</c:v>
                </c:pt>
                <c:pt idx="93">
                  <c:v>189.41079966256299</c:v>
                </c:pt>
                <c:pt idx="94">
                  <c:v>193.52866534394499</c:v>
                </c:pt>
                <c:pt idx="95">
                  <c:v>195.556204141992</c:v>
                </c:pt>
                <c:pt idx="96">
                  <c:v>196.272483181566</c:v>
                </c:pt>
                <c:pt idx="97">
                  <c:v>195.78296657027201</c:v>
                </c:pt>
                <c:pt idx="98">
                  <c:v>200.24343823896101</c:v>
                </c:pt>
                <c:pt idx="99">
                  <c:v>205.95767433640299</c:v>
                </c:pt>
                <c:pt idx="100">
                  <c:v>205.50989348982301</c:v>
                </c:pt>
                <c:pt idx="101">
                  <c:v>202.96222157912601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4D-4EF4-B7E0-D252820CAA5F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PropertyType!$R$7:$R$108</c:f>
              <c:numCache>
                <c:formatCode>0</c:formatCode>
                <c:ptCount val="102"/>
                <c:pt idx="0">
                  <c:v>67.963713024643496</c:v>
                </c:pt>
                <c:pt idx="1">
                  <c:v>70.122292098947298</c:v>
                </c:pt>
                <c:pt idx="2">
                  <c:v>71.540153406234694</c:v>
                </c:pt>
                <c:pt idx="3">
                  <c:v>70.368601627210197</c:v>
                </c:pt>
                <c:pt idx="4">
                  <c:v>70.468545551330394</c:v>
                </c:pt>
                <c:pt idx="5">
                  <c:v>73.639634726286999</c:v>
                </c:pt>
                <c:pt idx="6">
                  <c:v>77.952124487819404</c:v>
                </c:pt>
                <c:pt idx="7">
                  <c:v>79.732947843408297</c:v>
                </c:pt>
                <c:pt idx="8">
                  <c:v>79.280647277387004</c:v>
                </c:pt>
                <c:pt idx="9">
                  <c:v>79.173747305100306</c:v>
                </c:pt>
                <c:pt idx="10">
                  <c:v>81.320567716347199</c:v>
                </c:pt>
                <c:pt idx="11">
                  <c:v>84.583556137636094</c:v>
                </c:pt>
                <c:pt idx="12">
                  <c:v>87.066245599346999</c:v>
                </c:pt>
                <c:pt idx="13">
                  <c:v>87.354557774395303</c:v>
                </c:pt>
                <c:pt idx="14">
                  <c:v>87.5260531505389</c:v>
                </c:pt>
                <c:pt idx="15">
                  <c:v>90.556054795389898</c:v>
                </c:pt>
                <c:pt idx="16">
                  <c:v>94.711656650032893</c:v>
                </c:pt>
                <c:pt idx="17">
                  <c:v>98.262931807493402</c:v>
                </c:pt>
                <c:pt idx="18">
                  <c:v>99.646225191720802</c:v>
                </c:pt>
                <c:pt idx="19">
                  <c:v>100</c:v>
                </c:pt>
                <c:pt idx="20">
                  <c:v>101.472395024145</c:v>
                </c:pt>
                <c:pt idx="21">
                  <c:v>102.706288109014</c:v>
                </c:pt>
                <c:pt idx="22">
                  <c:v>102.614938103764</c:v>
                </c:pt>
                <c:pt idx="23">
                  <c:v>102.7333551034</c:v>
                </c:pt>
                <c:pt idx="24">
                  <c:v>103.83345794318301</c:v>
                </c:pt>
                <c:pt idx="25">
                  <c:v>106.726554887345</c:v>
                </c:pt>
                <c:pt idx="26">
                  <c:v>110.624296347474</c:v>
                </c:pt>
                <c:pt idx="27">
                  <c:v>112.192670451151</c:v>
                </c:pt>
                <c:pt idx="28">
                  <c:v>112.193591914938</c:v>
                </c:pt>
                <c:pt idx="29">
                  <c:v>113.271938654594</c:v>
                </c:pt>
                <c:pt idx="30">
                  <c:v>116.54317584439001</c:v>
                </c:pt>
                <c:pt idx="31">
                  <c:v>120.947798767763</c:v>
                </c:pt>
                <c:pt idx="32">
                  <c:v>127.13746292846101</c:v>
                </c:pt>
                <c:pt idx="33">
                  <c:v>133.72502686832101</c:v>
                </c:pt>
                <c:pt idx="34">
                  <c:v>134.80137835747001</c:v>
                </c:pt>
                <c:pt idx="35">
                  <c:v>135.85161989180301</c:v>
                </c:pt>
                <c:pt idx="36">
                  <c:v>143.835361641438</c:v>
                </c:pt>
                <c:pt idx="37">
                  <c:v>153.02427349088799</c:v>
                </c:pt>
                <c:pt idx="38">
                  <c:v>156.152902144801</c:v>
                </c:pt>
                <c:pt idx="39">
                  <c:v>158.06280644511</c:v>
                </c:pt>
                <c:pt idx="40">
                  <c:v>163.46988688578699</c:v>
                </c:pt>
                <c:pt idx="41">
                  <c:v>168.84662349912901</c:v>
                </c:pt>
                <c:pt idx="42">
                  <c:v>171.56888273858101</c:v>
                </c:pt>
                <c:pt idx="43">
                  <c:v>172.964694154787</c:v>
                </c:pt>
                <c:pt idx="44">
                  <c:v>175.282580328129</c:v>
                </c:pt>
                <c:pt idx="45">
                  <c:v>178.511649156347</c:v>
                </c:pt>
                <c:pt idx="46">
                  <c:v>179.57485976407801</c:v>
                </c:pt>
                <c:pt idx="47">
                  <c:v>177.07831426059499</c:v>
                </c:pt>
                <c:pt idx="48">
                  <c:v>173.70264516948501</c:v>
                </c:pt>
                <c:pt idx="49">
                  <c:v>171.71044558778701</c:v>
                </c:pt>
                <c:pt idx="50">
                  <c:v>165.239110497751</c:v>
                </c:pt>
                <c:pt idx="51">
                  <c:v>154.263670828073</c:v>
                </c:pt>
                <c:pt idx="52">
                  <c:v>142.781873529667</c:v>
                </c:pt>
                <c:pt idx="53">
                  <c:v>135.867734426222</c:v>
                </c:pt>
                <c:pt idx="54">
                  <c:v>134.06985186754301</c:v>
                </c:pt>
                <c:pt idx="55">
                  <c:v>130.85242710494401</c:v>
                </c:pt>
                <c:pt idx="56">
                  <c:v>128.255400015367</c:v>
                </c:pt>
                <c:pt idx="57">
                  <c:v>129.39912057421401</c:v>
                </c:pt>
                <c:pt idx="58">
                  <c:v>126.035950977681</c:v>
                </c:pt>
                <c:pt idx="59">
                  <c:v>119.09548414716301</c:v>
                </c:pt>
                <c:pt idx="60">
                  <c:v>118.46644795979699</c:v>
                </c:pt>
                <c:pt idx="61">
                  <c:v>123.40759248701799</c:v>
                </c:pt>
                <c:pt idx="62">
                  <c:v>123.79985022785699</c:v>
                </c:pt>
                <c:pt idx="63">
                  <c:v>119.633983040901</c:v>
                </c:pt>
                <c:pt idx="64">
                  <c:v>118.611683847013</c:v>
                </c:pt>
                <c:pt idx="65">
                  <c:v>120.588587240148</c:v>
                </c:pt>
                <c:pt idx="66">
                  <c:v>124.53503189305501</c:v>
                </c:pt>
                <c:pt idx="67">
                  <c:v>125.96081409318499</c:v>
                </c:pt>
                <c:pt idx="68">
                  <c:v>125.638647456592</c:v>
                </c:pt>
                <c:pt idx="69">
                  <c:v>128.50619899157999</c:v>
                </c:pt>
                <c:pt idx="70">
                  <c:v>133.38898371023399</c:v>
                </c:pt>
                <c:pt idx="71">
                  <c:v>136.59496890615699</c:v>
                </c:pt>
                <c:pt idx="72">
                  <c:v>141.06107429944501</c:v>
                </c:pt>
                <c:pt idx="73">
                  <c:v>147.933423961041</c:v>
                </c:pt>
                <c:pt idx="74">
                  <c:v>151.304280734401</c:v>
                </c:pt>
                <c:pt idx="75">
                  <c:v>152.08095599585801</c:v>
                </c:pt>
                <c:pt idx="76">
                  <c:v>155.87995532773701</c:v>
                </c:pt>
                <c:pt idx="77">
                  <c:v>162.87036740950799</c:v>
                </c:pt>
                <c:pt idx="78">
                  <c:v>165.76580477778299</c:v>
                </c:pt>
                <c:pt idx="79">
                  <c:v>165.319896256069</c:v>
                </c:pt>
                <c:pt idx="80">
                  <c:v>171.15161827496101</c:v>
                </c:pt>
                <c:pt idx="81">
                  <c:v>181.32181039773101</c:v>
                </c:pt>
                <c:pt idx="82">
                  <c:v>183.266279913315</c:v>
                </c:pt>
                <c:pt idx="83">
                  <c:v>181.67897245338801</c:v>
                </c:pt>
                <c:pt idx="84">
                  <c:v>192.67150015429499</c:v>
                </c:pt>
                <c:pt idx="85">
                  <c:v>211.59201802141499</c:v>
                </c:pt>
                <c:pt idx="86">
                  <c:v>215.74350639219199</c:v>
                </c:pt>
                <c:pt idx="87">
                  <c:v>210.73474103409899</c:v>
                </c:pt>
                <c:pt idx="88">
                  <c:v>214.915412359935</c:v>
                </c:pt>
                <c:pt idx="89">
                  <c:v>222.253778329147</c:v>
                </c:pt>
                <c:pt idx="90">
                  <c:v>226.45364156752399</c:v>
                </c:pt>
                <c:pt idx="91">
                  <c:v>229.95960954793699</c:v>
                </c:pt>
                <c:pt idx="92">
                  <c:v>236.25059042544601</c:v>
                </c:pt>
                <c:pt idx="93">
                  <c:v>242.36833038669201</c:v>
                </c:pt>
                <c:pt idx="94">
                  <c:v>245.73383475126599</c:v>
                </c:pt>
                <c:pt idx="95">
                  <c:v>248.319484028944</c:v>
                </c:pt>
                <c:pt idx="96">
                  <c:v>252.63704031193799</c:v>
                </c:pt>
                <c:pt idx="97">
                  <c:v>258.33063269092901</c:v>
                </c:pt>
                <c:pt idx="98">
                  <c:v>264.90303312095699</c:v>
                </c:pt>
                <c:pt idx="99">
                  <c:v>271.28280494218802</c:v>
                </c:pt>
                <c:pt idx="100">
                  <c:v>280.76430074615502</c:v>
                </c:pt>
                <c:pt idx="101">
                  <c:v>285.93772098078398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4D-4EF4-B7E0-D252820CAA5F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PropertyType!$S$7:$S$108</c:f>
              <c:numCache>
                <c:formatCode>0</c:formatCode>
                <c:ptCount val="102"/>
                <c:pt idx="0">
                  <c:v>68.945411015935903</c:v>
                </c:pt>
                <c:pt idx="1">
                  <c:v>67.372911726248404</c:v>
                </c:pt>
                <c:pt idx="2">
                  <c:v>69.419556738545197</c:v>
                </c:pt>
                <c:pt idx="3">
                  <c:v>74.309444041675405</c:v>
                </c:pt>
                <c:pt idx="4">
                  <c:v>76.208975155943804</c:v>
                </c:pt>
                <c:pt idx="5">
                  <c:v>76.614868909168294</c:v>
                </c:pt>
                <c:pt idx="6">
                  <c:v>79.075065354563606</c:v>
                </c:pt>
                <c:pt idx="7">
                  <c:v>82.185180666768105</c:v>
                </c:pt>
                <c:pt idx="8">
                  <c:v>83.730988299523204</c:v>
                </c:pt>
                <c:pt idx="9">
                  <c:v>85.076654822500203</c:v>
                </c:pt>
                <c:pt idx="10">
                  <c:v>85.335766169233196</c:v>
                </c:pt>
                <c:pt idx="11">
                  <c:v>85.531731082798004</c:v>
                </c:pt>
                <c:pt idx="12">
                  <c:v>87.762902956405398</c:v>
                </c:pt>
                <c:pt idx="13">
                  <c:v>91.616381462191299</c:v>
                </c:pt>
                <c:pt idx="14">
                  <c:v>94.345913732536403</c:v>
                </c:pt>
                <c:pt idx="15">
                  <c:v>94.944757301699198</c:v>
                </c:pt>
                <c:pt idx="16">
                  <c:v>96.091336669114597</c:v>
                </c:pt>
                <c:pt idx="17">
                  <c:v>98.484543255239103</c:v>
                </c:pt>
                <c:pt idx="18">
                  <c:v>99.609579507582197</c:v>
                </c:pt>
                <c:pt idx="19">
                  <c:v>100</c:v>
                </c:pt>
                <c:pt idx="20">
                  <c:v>102.230027925922</c:v>
                </c:pt>
                <c:pt idx="21">
                  <c:v>105.640260162974</c:v>
                </c:pt>
                <c:pt idx="22">
                  <c:v>107.791467453764</c:v>
                </c:pt>
                <c:pt idx="23">
                  <c:v>108.705065068791</c:v>
                </c:pt>
                <c:pt idx="24">
                  <c:v>110.277906560901</c:v>
                </c:pt>
                <c:pt idx="25">
                  <c:v>113.012467360664</c:v>
                </c:pt>
                <c:pt idx="26">
                  <c:v>117.013284437807</c:v>
                </c:pt>
                <c:pt idx="27">
                  <c:v>120.911657343607</c:v>
                </c:pt>
                <c:pt idx="28">
                  <c:v>125.03106766144499</c:v>
                </c:pt>
                <c:pt idx="29">
                  <c:v>129.242844904517</c:v>
                </c:pt>
                <c:pt idx="30">
                  <c:v>132.95399732493601</c:v>
                </c:pt>
                <c:pt idx="31">
                  <c:v>137.944931635806</c:v>
                </c:pt>
                <c:pt idx="32">
                  <c:v>145.33074735717801</c:v>
                </c:pt>
                <c:pt idx="33">
                  <c:v>152.53817884253999</c:v>
                </c:pt>
                <c:pt idx="34">
                  <c:v>155.864365494027</c:v>
                </c:pt>
                <c:pt idx="35">
                  <c:v>159.56887873937001</c:v>
                </c:pt>
                <c:pt idx="36">
                  <c:v>170.088505116996</c:v>
                </c:pt>
                <c:pt idx="37">
                  <c:v>182.245317099407</c:v>
                </c:pt>
                <c:pt idx="38">
                  <c:v>182.98186042749899</c:v>
                </c:pt>
                <c:pt idx="39">
                  <c:v>181.228383529593</c:v>
                </c:pt>
                <c:pt idx="40">
                  <c:v>188.41705628576699</c:v>
                </c:pt>
                <c:pt idx="41">
                  <c:v>194.750445887002</c:v>
                </c:pt>
                <c:pt idx="42">
                  <c:v>190.786253762162</c:v>
                </c:pt>
                <c:pt idx="43">
                  <c:v>188.12419667022101</c:v>
                </c:pt>
                <c:pt idx="44">
                  <c:v>194.84288583837201</c:v>
                </c:pt>
                <c:pt idx="45">
                  <c:v>200.03456218319101</c:v>
                </c:pt>
                <c:pt idx="46">
                  <c:v>194.839285952187</c:v>
                </c:pt>
                <c:pt idx="47">
                  <c:v>187.492070307815</c:v>
                </c:pt>
                <c:pt idx="48">
                  <c:v>184.601600152468</c:v>
                </c:pt>
                <c:pt idx="49">
                  <c:v>181.65398191389599</c:v>
                </c:pt>
                <c:pt idx="50">
                  <c:v>170.429748366067</c:v>
                </c:pt>
                <c:pt idx="51">
                  <c:v>158.414406083356</c:v>
                </c:pt>
                <c:pt idx="52">
                  <c:v>152.983845958286</c:v>
                </c:pt>
                <c:pt idx="53">
                  <c:v>149.98893315351799</c:v>
                </c:pt>
                <c:pt idx="54">
                  <c:v>146.62449698838799</c:v>
                </c:pt>
                <c:pt idx="55">
                  <c:v>142.371992767867</c:v>
                </c:pt>
                <c:pt idx="56">
                  <c:v>137.88737642557999</c:v>
                </c:pt>
                <c:pt idx="57">
                  <c:v>132.82837840799201</c:v>
                </c:pt>
                <c:pt idx="58">
                  <c:v>132.59365225529501</c:v>
                </c:pt>
                <c:pt idx="59">
                  <c:v>134.15537998164601</c:v>
                </c:pt>
                <c:pt idx="60">
                  <c:v>132.23619024451901</c:v>
                </c:pt>
                <c:pt idx="61">
                  <c:v>130.29518897962899</c:v>
                </c:pt>
                <c:pt idx="62">
                  <c:v>130.857076985178</c:v>
                </c:pt>
                <c:pt idx="63">
                  <c:v>131.707610799588</c:v>
                </c:pt>
                <c:pt idx="64">
                  <c:v>131.848109114354</c:v>
                </c:pt>
                <c:pt idx="65">
                  <c:v>133.56803241349499</c:v>
                </c:pt>
                <c:pt idx="66">
                  <c:v>136.634055923115</c:v>
                </c:pt>
                <c:pt idx="67">
                  <c:v>138.52210578958901</c:v>
                </c:pt>
                <c:pt idx="68">
                  <c:v>141.715690799827</c:v>
                </c:pt>
                <c:pt idx="69">
                  <c:v>149.155742647951</c:v>
                </c:pt>
                <c:pt idx="70">
                  <c:v>152.17629321325401</c:v>
                </c:pt>
                <c:pt idx="71">
                  <c:v>150.37720441002901</c:v>
                </c:pt>
                <c:pt idx="72">
                  <c:v>152.96597296883499</c:v>
                </c:pt>
                <c:pt idx="73">
                  <c:v>159.78269580010499</c:v>
                </c:pt>
                <c:pt idx="74">
                  <c:v>164.928364385018</c:v>
                </c:pt>
                <c:pt idx="75">
                  <c:v>166.77492470898099</c:v>
                </c:pt>
                <c:pt idx="76">
                  <c:v>169.613569314552</c:v>
                </c:pt>
                <c:pt idx="77">
                  <c:v>173.15018667672899</c:v>
                </c:pt>
                <c:pt idx="78">
                  <c:v>174.711750423518</c:v>
                </c:pt>
                <c:pt idx="79">
                  <c:v>175.857409945114</c:v>
                </c:pt>
                <c:pt idx="80">
                  <c:v>179.13863872159499</c:v>
                </c:pt>
                <c:pt idx="81">
                  <c:v>183.930805976519</c:v>
                </c:pt>
                <c:pt idx="82">
                  <c:v>189.50908430980701</c:v>
                </c:pt>
                <c:pt idx="83">
                  <c:v>194.47329346184901</c:v>
                </c:pt>
                <c:pt idx="84">
                  <c:v>200.31308448076601</c:v>
                </c:pt>
                <c:pt idx="85">
                  <c:v>208.254033769161</c:v>
                </c:pt>
                <c:pt idx="86">
                  <c:v>211.55903617610801</c:v>
                </c:pt>
                <c:pt idx="87">
                  <c:v>210.53905437316499</c:v>
                </c:pt>
                <c:pt idx="88">
                  <c:v>211.23227669935099</c:v>
                </c:pt>
                <c:pt idx="89">
                  <c:v>214.00949768778599</c:v>
                </c:pt>
                <c:pt idx="90">
                  <c:v>217.298443720791</c:v>
                </c:pt>
                <c:pt idx="91">
                  <c:v>218.51745175493201</c:v>
                </c:pt>
                <c:pt idx="92">
                  <c:v>219.00176513544699</c:v>
                </c:pt>
                <c:pt idx="93">
                  <c:v>221.49938536032101</c:v>
                </c:pt>
                <c:pt idx="94">
                  <c:v>223.109478693141</c:v>
                </c:pt>
                <c:pt idx="95">
                  <c:v>223.00550829636401</c:v>
                </c:pt>
                <c:pt idx="96">
                  <c:v>221.19334359122701</c:v>
                </c:pt>
                <c:pt idx="97">
                  <c:v>217.02377890838699</c:v>
                </c:pt>
                <c:pt idx="98">
                  <c:v>220.29475089047801</c:v>
                </c:pt>
                <c:pt idx="99">
                  <c:v>228.91298778716799</c:v>
                </c:pt>
                <c:pt idx="100">
                  <c:v>235.695690447749</c:v>
                </c:pt>
                <c:pt idx="101">
                  <c:v>240.90673562996599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4D-4EF4-B7E0-D252820CAA5F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PropertyType!$T$7:$T$108</c:f>
              <c:numCache>
                <c:formatCode>0</c:formatCode>
                <c:ptCount val="102"/>
                <c:pt idx="0">
                  <c:v>62.390349983968001</c:v>
                </c:pt>
                <c:pt idx="1">
                  <c:v>63.081000481367099</c:v>
                </c:pt>
                <c:pt idx="2">
                  <c:v>64.188316047413693</c:v>
                </c:pt>
                <c:pt idx="3">
                  <c:v>65.302960165004293</c:v>
                </c:pt>
                <c:pt idx="4">
                  <c:v>67.879557444509203</c:v>
                </c:pt>
                <c:pt idx="5">
                  <c:v>71.266681512626604</c:v>
                </c:pt>
                <c:pt idx="6">
                  <c:v>72.883749269332597</c:v>
                </c:pt>
                <c:pt idx="7">
                  <c:v>73.510235315918294</c:v>
                </c:pt>
                <c:pt idx="8">
                  <c:v>74.9814522275244</c:v>
                </c:pt>
                <c:pt idx="9">
                  <c:v>77.418859373239698</c:v>
                </c:pt>
                <c:pt idx="10">
                  <c:v>80.121281742814503</c:v>
                </c:pt>
                <c:pt idx="11">
                  <c:v>82.508313581208199</c:v>
                </c:pt>
                <c:pt idx="12">
                  <c:v>84.991599546385402</c:v>
                </c:pt>
                <c:pt idx="13">
                  <c:v>87.018834311640205</c:v>
                </c:pt>
                <c:pt idx="14">
                  <c:v>88.795509807433504</c:v>
                </c:pt>
                <c:pt idx="15">
                  <c:v>91.463505198763897</c:v>
                </c:pt>
                <c:pt idx="16">
                  <c:v>96.0669901953069</c:v>
                </c:pt>
                <c:pt idx="17">
                  <c:v>100.738796674992</c:v>
                </c:pt>
                <c:pt idx="18">
                  <c:v>100.585861075643</c:v>
                </c:pt>
                <c:pt idx="19">
                  <c:v>100</c:v>
                </c:pt>
                <c:pt idx="20">
                  <c:v>104.518101741303</c:v>
                </c:pt>
                <c:pt idx="21">
                  <c:v>110.67811103039701</c:v>
                </c:pt>
                <c:pt idx="22">
                  <c:v>113.121544517486</c:v>
                </c:pt>
                <c:pt idx="23">
                  <c:v>113.84834546376</c:v>
                </c:pt>
                <c:pt idx="24">
                  <c:v>117.456888370538</c:v>
                </c:pt>
                <c:pt idx="25">
                  <c:v>122.88297533388899</c:v>
                </c:pt>
                <c:pt idx="26">
                  <c:v>127.95982720612599</c:v>
                </c:pt>
                <c:pt idx="27">
                  <c:v>131.70400626127099</c:v>
                </c:pt>
                <c:pt idx="28">
                  <c:v>136.04143027644099</c:v>
                </c:pt>
                <c:pt idx="29">
                  <c:v>141.06926948614699</c:v>
                </c:pt>
                <c:pt idx="30">
                  <c:v>144.175218293223</c:v>
                </c:pt>
                <c:pt idx="31">
                  <c:v>147.345662856079</c:v>
                </c:pt>
                <c:pt idx="32">
                  <c:v>154.454956228962</c:v>
                </c:pt>
                <c:pt idx="33">
                  <c:v>163.174389520712</c:v>
                </c:pt>
                <c:pt idx="34">
                  <c:v>166.92997653143499</c:v>
                </c:pt>
                <c:pt idx="35">
                  <c:v>168.428379286634</c:v>
                </c:pt>
                <c:pt idx="36">
                  <c:v>174.615177159664</c:v>
                </c:pt>
                <c:pt idx="37">
                  <c:v>184.615644097802</c:v>
                </c:pt>
                <c:pt idx="38">
                  <c:v>190.75484192344601</c:v>
                </c:pt>
                <c:pt idx="39">
                  <c:v>191.28506984455501</c:v>
                </c:pt>
                <c:pt idx="40">
                  <c:v>191.04133719437499</c:v>
                </c:pt>
                <c:pt idx="41">
                  <c:v>190.08269890951399</c:v>
                </c:pt>
                <c:pt idx="42">
                  <c:v>187.88404105478</c:v>
                </c:pt>
                <c:pt idx="43">
                  <c:v>188.09298929137401</c:v>
                </c:pt>
                <c:pt idx="44">
                  <c:v>193.01505595519299</c:v>
                </c:pt>
                <c:pt idx="45">
                  <c:v>197.196958489944</c:v>
                </c:pt>
                <c:pt idx="46">
                  <c:v>189.72986606890601</c:v>
                </c:pt>
                <c:pt idx="47">
                  <c:v>179.31705728754201</c:v>
                </c:pt>
                <c:pt idx="48">
                  <c:v>176.212514745032</c:v>
                </c:pt>
                <c:pt idx="49">
                  <c:v>175.45963514654301</c:v>
                </c:pt>
                <c:pt idx="50">
                  <c:v>167.51151640996201</c:v>
                </c:pt>
                <c:pt idx="51">
                  <c:v>157.24582326471401</c:v>
                </c:pt>
                <c:pt idx="52">
                  <c:v>149.43864597382199</c:v>
                </c:pt>
                <c:pt idx="53">
                  <c:v>139.18718728520801</c:v>
                </c:pt>
                <c:pt idx="54">
                  <c:v>129.746669918951</c:v>
                </c:pt>
                <c:pt idx="55">
                  <c:v>125.935323571259</c:v>
                </c:pt>
                <c:pt idx="56">
                  <c:v>126.63628467197</c:v>
                </c:pt>
                <c:pt idx="57">
                  <c:v>126.233744303525</c:v>
                </c:pt>
                <c:pt idx="58">
                  <c:v>126.386518839987</c:v>
                </c:pt>
                <c:pt idx="59">
                  <c:v>128.840779043205</c:v>
                </c:pt>
                <c:pt idx="60">
                  <c:v>132.70904367307</c:v>
                </c:pt>
                <c:pt idx="61">
                  <c:v>137.257362674006</c:v>
                </c:pt>
                <c:pt idx="62">
                  <c:v>141.563955631227</c:v>
                </c:pt>
                <c:pt idx="63">
                  <c:v>144.43932619461799</c:v>
                </c:pt>
                <c:pt idx="64">
                  <c:v>146.50490946951601</c:v>
                </c:pt>
                <c:pt idx="65">
                  <c:v>150.604042465812</c:v>
                </c:pt>
                <c:pt idx="66">
                  <c:v>156.774212545106</c:v>
                </c:pt>
                <c:pt idx="67">
                  <c:v>161.023977429052</c:v>
                </c:pt>
                <c:pt idx="68">
                  <c:v>164.509781667846</c:v>
                </c:pt>
                <c:pt idx="69">
                  <c:v>171.20583159735901</c:v>
                </c:pt>
                <c:pt idx="70">
                  <c:v>177.76844126578101</c:v>
                </c:pt>
                <c:pt idx="71">
                  <c:v>181.58702760729099</c:v>
                </c:pt>
                <c:pt idx="72">
                  <c:v>188.353404600407</c:v>
                </c:pt>
                <c:pt idx="73">
                  <c:v>199.971612892824</c:v>
                </c:pt>
                <c:pt idx="74">
                  <c:v>205.088328239822</c:v>
                </c:pt>
                <c:pt idx="75">
                  <c:v>204.293705128738</c:v>
                </c:pt>
                <c:pt idx="76">
                  <c:v>210.02066345097299</c:v>
                </c:pt>
                <c:pt idx="77">
                  <c:v>222.580022844778</c:v>
                </c:pt>
                <c:pt idx="78">
                  <c:v>228.55486444568601</c:v>
                </c:pt>
                <c:pt idx="79">
                  <c:v>228.03541534901501</c:v>
                </c:pt>
                <c:pt idx="80">
                  <c:v>235.43757949030501</c:v>
                </c:pt>
                <c:pt idx="81">
                  <c:v>250.411926667919</c:v>
                </c:pt>
                <c:pt idx="82">
                  <c:v>257.99508136391597</c:v>
                </c:pt>
                <c:pt idx="83">
                  <c:v>258.20485513164698</c:v>
                </c:pt>
                <c:pt idx="84">
                  <c:v>267.01896160762197</c:v>
                </c:pt>
                <c:pt idx="85">
                  <c:v>281.75295066578599</c:v>
                </c:pt>
                <c:pt idx="86">
                  <c:v>284.85680144935901</c:v>
                </c:pt>
                <c:pt idx="87">
                  <c:v>282.24613405748801</c:v>
                </c:pt>
                <c:pt idx="88">
                  <c:v>292.21269221186901</c:v>
                </c:pt>
                <c:pt idx="89">
                  <c:v>309.99394773290601</c:v>
                </c:pt>
                <c:pt idx="90">
                  <c:v>316.14063673662798</c:v>
                </c:pt>
                <c:pt idx="91">
                  <c:v>314.03935675632999</c:v>
                </c:pt>
                <c:pt idx="92">
                  <c:v>321.58383959135301</c:v>
                </c:pt>
                <c:pt idx="93">
                  <c:v>339.057063116211</c:v>
                </c:pt>
                <c:pt idx="94">
                  <c:v>352.08761632522999</c:v>
                </c:pt>
                <c:pt idx="95">
                  <c:v>353.31376189058199</c:v>
                </c:pt>
                <c:pt idx="96">
                  <c:v>353.39966645738002</c:v>
                </c:pt>
                <c:pt idx="97">
                  <c:v>359.64788985392403</c:v>
                </c:pt>
                <c:pt idx="98">
                  <c:v>374.34677168655298</c:v>
                </c:pt>
                <c:pt idx="99">
                  <c:v>386.40305904516998</c:v>
                </c:pt>
                <c:pt idx="100">
                  <c:v>396.12199498161101</c:v>
                </c:pt>
                <c:pt idx="101">
                  <c:v>404.330281727353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4D-4EF4-B7E0-D252820CA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408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PropertyType!$P$15:$P$108</c:f>
              <c:numCache>
                <c:formatCode>[$-409]mmm\-yy;@</c:formatCode>
                <c:ptCount val="94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</c:numCache>
            </c:numRef>
          </c:xVal>
          <c:yVal>
            <c:numRef>
              <c:f>PropertyType!$U$15:$U$108</c:f>
              <c:numCache>
                <c:formatCode>0</c:formatCode>
                <c:ptCount val="94"/>
                <c:pt idx="0">
                  <c:v>75.163366322340806</c:v>
                </c:pt>
                <c:pt idx="1">
                  <c:v>73.385533932897602</c:v>
                </c:pt>
                <c:pt idx="2">
                  <c:v>74.182724212321403</c:v>
                </c:pt>
                <c:pt idx="3">
                  <c:v>78.130895739011095</c:v>
                </c:pt>
                <c:pt idx="4">
                  <c:v>81.2538168709263</c:v>
                </c:pt>
                <c:pt idx="5">
                  <c:v>85.3621206082708</c:v>
                </c:pt>
                <c:pt idx="6">
                  <c:v>89.054176176517799</c:v>
                </c:pt>
                <c:pt idx="7">
                  <c:v>89.643207764628897</c:v>
                </c:pt>
                <c:pt idx="8">
                  <c:v>93.727088850074395</c:v>
                </c:pt>
                <c:pt idx="9">
                  <c:v>95.734797761693002</c:v>
                </c:pt>
                <c:pt idx="10">
                  <c:v>97.461527893232002</c:v>
                </c:pt>
                <c:pt idx="11">
                  <c:v>100</c:v>
                </c:pt>
                <c:pt idx="12">
                  <c:v>99.849612256601404</c:v>
                </c:pt>
                <c:pt idx="13">
                  <c:v>102.527408735451</c:v>
                </c:pt>
                <c:pt idx="14">
                  <c:v>103.250037851191</c:v>
                </c:pt>
                <c:pt idx="15">
                  <c:v>104.898010073509</c:v>
                </c:pt>
                <c:pt idx="16">
                  <c:v>108.215357153673</c:v>
                </c:pt>
                <c:pt idx="17">
                  <c:v>111.331846384039</c:v>
                </c:pt>
                <c:pt idx="18">
                  <c:v>116.579694401306</c:v>
                </c:pt>
                <c:pt idx="19">
                  <c:v>121.914695818418</c:v>
                </c:pt>
                <c:pt idx="20">
                  <c:v>128.20963360652101</c:v>
                </c:pt>
                <c:pt idx="21">
                  <c:v>131.20470464431901</c:v>
                </c:pt>
                <c:pt idx="22">
                  <c:v>134.075836843346</c:v>
                </c:pt>
                <c:pt idx="23">
                  <c:v>134.31346804465301</c:v>
                </c:pt>
                <c:pt idx="24">
                  <c:v>140.61904227404801</c:v>
                </c:pt>
                <c:pt idx="25">
                  <c:v>150.01861930282601</c:v>
                </c:pt>
                <c:pt idx="26">
                  <c:v>163.34963593648001</c:v>
                </c:pt>
                <c:pt idx="27">
                  <c:v>168.28298915712901</c:v>
                </c:pt>
                <c:pt idx="28">
                  <c:v>186.463163204377</c:v>
                </c:pt>
                <c:pt idx="29">
                  <c:v>196.49062787909401</c:v>
                </c:pt>
                <c:pt idx="30">
                  <c:v>200.22884993951499</c:v>
                </c:pt>
                <c:pt idx="31">
                  <c:v>214.70640961714801</c:v>
                </c:pt>
                <c:pt idx="32">
                  <c:v>209.51002225723499</c:v>
                </c:pt>
                <c:pt idx="33">
                  <c:v>212.40522142224</c:v>
                </c:pt>
                <c:pt idx="34">
                  <c:v>215.566451764097</c:v>
                </c:pt>
                <c:pt idx="35">
                  <c:v>216.137562787668</c:v>
                </c:pt>
                <c:pt idx="36">
                  <c:v>214.72402894472</c:v>
                </c:pt>
                <c:pt idx="37">
                  <c:v>214.31510567421699</c:v>
                </c:pt>
                <c:pt idx="38">
                  <c:v>215.49329076241901</c:v>
                </c:pt>
                <c:pt idx="39">
                  <c:v>221.33349583331801</c:v>
                </c:pt>
                <c:pt idx="40">
                  <c:v>211.919000253501</c:v>
                </c:pt>
                <c:pt idx="41">
                  <c:v>199.622203727472</c:v>
                </c:pt>
                <c:pt idx="42">
                  <c:v>187.119896234544</c:v>
                </c:pt>
                <c:pt idx="43">
                  <c:v>167.88688960517501</c:v>
                </c:pt>
                <c:pt idx="44">
                  <c:v>160.98265242639599</c:v>
                </c:pt>
                <c:pt idx="45">
                  <c:v>152.97130458860701</c:v>
                </c:pt>
                <c:pt idx="46">
                  <c:v>146.58942378993001</c:v>
                </c:pt>
                <c:pt idx="47">
                  <c:v>143.079217596164</c:v>
                </c:pt>
                <c:pt idx="48">
                  <c:v>135.85514080833701</c:v>
                </c:pt>
                <c:pt idx="49">
                  <c:v>134.802598870682</c:v>
                </c:pt>
                <c:pt idx="50">
                  <c:v>132.11918018266999</c:v>
                </c:pt>
                <c:pt idx="51">
                  <c:v>129.51752795859201</c:v>
                </c:pt>
                <c:pt idx="52">
                  <c:v>130.499011057811</c:v>
                </c:pt>
                <c:pt idx="53">
                  <c:v>126.531766587598</c:v>
                </c:pt>
                <c:pt idx="54">
                  <c:v>125.134711036901</c:v>
                </c:pt>
                <c:pt idx="55">
                  <c:v>128.04704480742299</c:v>
                </c:pt>
                <c:pt idx="56">
                  <c:v>125.54864480471601</c:v>
                </c:pt>
                <c:pt idx="57">
                  <c:v>124.285054907214</c:v>
                </c:pt>
                <c:pt idx="58">
                  <c:v>128.315012581997</c:v>
                </c:pt>
                <c:pt idx="59">
                  <c:v>128.466618937063</c:v>
                </c:pt>
                <c:pt idx="60">
                  <c:v>127.779786394255</c:v>
                </c:pt>
                <c:pt idx="61">
                  <c:v>130.11852207181801</c:v>
                </c:pt>
                <c:pt idx="62">
                  <c:v>129.47514595406301</c:v>
                </c:pt>
                <c:pt idx="63">
                  <c:v>135.00483140494799</c:v>
                </c:pt>
                <c:pt idx="64">
                  <c:v>138.409237328404</c:v>
                </c:pt>
                <c:pt idx="65">
                  <c:v>142.91399182170599</c:v>
                </c:pt>
                <c:pt idx="66">
                  <c:v>149.56218022024501</c:v>
                </c:pt>
                <c:pt idx="67">
                  <c:v>157.14452958551001</c:v>
                </c:pt>
                <c:pt idx="68">
                  <c:v>160.429225170667</c:v>
                </c:pt>
                <c:pt idx="69">
                  <c:v>164.694710461266</c:v>
                </c:pt>
                <c:pt idx="70">
                  <c:v>166.64019201966499</c:v>
                </c:pt>
                <c:pt idx="71">
                  <c:v>173.14435489438699</c:v>
                </c:pt>
                <c:pt idx="72">
                  <c:v>175.13727666046501</c:v>
                </c:pt>
                <c:pt idx="73">
                  <c:v>179.08985218554699</c:v>
                </c:pt>
                <c:pt idx="74">
                  <c:v>187.07974224045299</c:v>
                </c:pt>
                <c:pt idx="75">
                  <c:v>191.26619317181201</c:v>
                </c:pt>
                <c:pt idx="76">
                  <c:v>197.69634831159701</c:v>
                </c:pt>
                <c:pt idx="77">
                  <c:v>207.573974518135</c:v>
                </c:pt>
                <c:pt idx="78">
                  <c:v>217.61228380004499</c:v>
                </c:pt>
                <c:pt idx="79">
                  <c:v>238.17409856406201</c:v>
                </c:pt>
                <c:pt idx="80">
                  <c:v>245.777015465641</c:v>
                </c:pt>
                <c:pt idx="81">
                  <c:v>244.915697288828</c:v>
                </c:pt>
                <c:pt idx="82">
                  <c:v>246.23757537671199</c:v>
                </c:pt>
                <c:pt idx="83">
                  <c:v>239.694940551906</c:v>
                </c:pt>
                <c:pt idx="84">
                  <c:v>236.33603757872299</c:v>
                </c:pt>
                <c:pt idx="85">
                  <c:v>247.50142550673399</c:v>
                </c:pt>
                <c:pt idx="86">
                  <c:v>252.84564553112099</c:v>
                </c:pt>
                <c:pt idx="87">
                  <c:v>268.01520301131001</c:v>
                </c:pt>
                <c:pt idx="88">
                  <c:v>274.85251828516698</c:v>
                </c:pt>
                <c:pt idx="89">
                  <c:v>277.34450202933198</c:v>
                </c:pt>
                <c:pt idx="90">
                  <c:v>280.18956448365901</c:v>
                </c:pt>
                <c:pt idx="91">
                  <c:v>284.08364472178602</c:v>
                </c:pt>
                <c:pt idx="92">
                  <c:v>295.46133475424199</c:v>
                </c:pt>
                <c:pt idx="93">
                  <c:v>320.39081056923902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C6-42A5-9A4B-1330895137AB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PropertyType!$P$15:$P$108</c:f>
              <c:numCache>
                <c:formatCode>[$-409]mmm\-yy;@</c:formatCode>
                <c:ptCount val="94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</c:numCache>
            </c:numRef>
          </c:xVal>
          <c:yVal>
            <c:numRef>
              <c:f>PropertyType!$V$15:$V$108</c:f>
              <c:numCache>
                <c:formatCode>0</c:formatCode>
                <c:ptCount val="94"/>
                <c:pt idx="0">
                  <c:v>85.722040412392602</c:v>
                </c:pt>
                <c:pt idx="1">
                  <c:v>83.4462742395595</c:v>
                </c:pt>
                <c:pt idx="2">
                  <c:v>84.034076292341396</c:v>
                </c:pt>
                <c:pt idx="3">
                  <c:v>81.093213209587503</c:v>
                </c:pt>
                <c:pt idx="4">
                  <c:v>87.392019607273596</c:v>
                </c:pt>
                <c:pt idx="5">
                  <c:v>88.555183225817402</c:v>
                </c:pt>
                <c:pt idx="6">
                  <c:v>87.012468853623403</c:v>
                </c:pt>
                <c:pt idx="7">
                  <c:v>91.494557271274999</c:v>
                </c:pt>
                <c:pt idx="8">
                  <c:v>90.772831502101297</c:v>
                </c:pt>
                <c:pt idx="9">
                  <c:v>93.639368593963596</c:v>
                </c:pt>
                <c:pt idx="10">
                  <c:v>98.140941017990201</c:v>
                </c:pt>
                <c:pt idx="11">
                  <c:v>100</c:v>
                </c:pt>
                <c:pt idx="12">
                  <c:v>100.531407061788</c:v>
                </c:pt>
                <c:pt idx="13">
                  <c:v>98.853553443624406</c:v>
                </c:pt>
                <c:pt idx="14">
                  <c:v>99.435078784465006</c:v>
                </c:pt>
                <c:pt idx="15">
                  <c:v>97.305251217366902</c:v>
                </c:pt>
                <c:pt idx="16">
                  <c:v>98.909986017291203</c:v>
                </c:pt>
                <c:pt idx="17">
                  <c:v>99.864961668121197</c:v>
                </c:pt>
                <c:pt idx="18">
                  <c:v>100.689968006969</c:v>
                </c:pt>
                <c:pt idx="19">
                  <c:v>102.747194669457</c:v>
                </c:pt>
                <c:pt idx="20">
                  <c:v>104.02622436235799</c:v>
                </c:pt>
                <c:pt idx="21">
                  <c:v>105.636192856202</c:v>
                </c:pt>
                <c:pt idx="22">
                  <c:v>107.405810235834</c:v>
                </c:pt>
                <c:pt idx="23">
                  <c:v>111.183511846307</c:v>
                </c:pt>
                <c:pt idx="24">
                  <c:v>115.02266912463701</c:v>
                </c:pt>
                <c:pt idx="25">
                  <c:v>119.90877253920701</c:v>
                </c:pt>
                <c:pt idx="26">
                  <c:v>126.97873995822999</c:v>
                </c:pt>
                <c:pt idx="27">
                  <c:v>128.099940571356</c:v>
                </c:pt>
                <c:pt idx="28">
                  <c:v>134.97172216663</c:v>
                </c:pt>
                <c:pt idx="29">
                  <c:v>139.13758160612801</c:v>
                </c:pt>
                <c:pt idx="30">
                  <c:v>140.94719224224801</c:v>
                </c:pt>
                <c:pt idx="31">
                  <c:v>148.33349001827401</c:v>
                </c:pt>
                <c:pt idx="32">
                  <c:v>146.67460028487099</c:v>
                </c:pt>
                <c:pt idx="33">
                  <c:v>146.358549332493</c:v>
                </c:pt>
                <c:pt idx="34">
                  <c:v>149.32945659806899</c:v>
                </c:pt>
                <c:pt idx="35">
                  <c:v>151.72990507898101</c:v>
                </c:pt>
                <c:pt idx="36">
                  <c:v>156.15716229734301</c:v>
                </c:pt>
                <c:pt idx="37">
                  <c:v>164.73248301882799</c:v>
                </c:pt>
                <c:pt idx="38">
                  <c:v>169.657057611569</c:v>
                </c:pt>
                <c:pt idx="39">
                  <c:v>169.73039420335601</c:v>
                </c:pt>
                <c:pt idx="40">
                  <c:v>170.884808252037</c:v>
                </c:pt>
                <c:pt idx="41">
                  <c:v>160.098843071598</c:v>
                </c:pt>
                <c:pt idx="42">
                  <c:v>150.13292685709399</c:v>
                </c:pt>
                <c:pt idx="43">
                  <c:v>147.67365660941701</c:v>
                </c:pt>
                <c:pt idx="44">
                  <c:v>134.76121582041401</c:v>
                </c:pt>
                <c:pt idx="45">
                  <c:v>125.30377360734001</c:v>
                </c:pt>
                <c:pt idx="46">
                  <c:v>112.94769996042</c:v>
                </c:pt>
                <c:pt idx="47">
                  <c:v>98.584982680053997</c:v>
                </c:pt>
                <c:pt idx="48">
                  <c:v>98.100537446082896</c:v>
                </c:pt>
                <c:pt idx="49">
                  <c:v>95.840875843172</c:v>
                </c:pt>
                <c:pt idx="50">
                  <c:v>97.620603056882004</c:v>
                </c:pt>
                <c:pt idx="51">
                  <c:v>100.79526061416701</c:v>
                </c:pt>
                <c:pt idx="52">
                  <c:v>99.617995522720506</c:v>
                </c:pt>
                <c:pt idx="53">
                  <c:v>100.04166865920899</c:v>
                </c:pt>
                <c:pt idx="54">
                  <c:v>101.135758330116</c:v>
                </c:pt>
                <c:pt idx="55">
                  <c:v>100.634055488737</c:v>
                </c:pt>
                <c:pt idx="56">
                  <c:v>102.70977178910201</c:v>
                </c:pt>
                <c:pt idx="57">
                  <c:v>104.23456597725</c:v>
                </c:pt>
                <c:pt idx="58">
                  <c:v>104.09344205225101</c:v>
                </c:pt>
                <c:pt idx="59">
                  <c:v>108.7259023757</c:v>
                </c:pt>
                <c:pt idx="60">
                  <c:v>112.107583807824</c:v>
                </c:pt>
                <c:pt idx="61">
                  <c:v>114.22244430366401</c:v>
                </c:pt>
                <c:pt idx="62">
                  <c:v>114.847508045604</c:v>
                </c:pt>
                <c:pt idx="63">
                  <c:v>113.811590627508</c:v>
                </c:pt>
                <c:pt idx="64">
                  <c:v>117.803816046045</c:v>
                </c:pt>
                <c:pt idx="65">
                  <c:v>124.442514908845</c:v>
                </c:pt>
                <c:pt idx="66">
                  <c:v>129.179302183218</c:v>
                </c:pt>
                <c:pt idx="67">
                  <c:v>138.44193834496701</c:v>
                </c:pt>
                <c:pt idx="68">
                  <c:v>138.397552461158</c:v>
                </c:pt>
                <c:pt idx="69">
                  <c:v>139.65287093457701</c:v>
                </c:pt>
                <c:pt idx="70">
                  <c:v>145.28090202799501</c:v>
                </c:pt>
                <c:pt idx="71">
                  <c:v>147.41671685820199</c:v>
                </c:pt>
                <c:pt idx="72">
                  <c:v>153.020423128712</c:v>
                </c:pt>
                <c:pt idx="73">
                  <c:v>159.34212079487801</c:v>
                </c:pt>
                <c:pt idx="74">
                  <c:v>158.656224499876</c:v>
                </c:pt>
                <c:pt idx="75">
                  <c:v>165.88036799354299</c:v>
                </c:pt>
                <c:pt idx="76">
                  <c:v>170.65972876251899</c:v>
                </c:pt>
                <c:pt idx="77">
                  <c:v>173.329591830081</c:v>
                </c:pt>
                <c:pt idx="78">
                  <c:v>179.402653134129</c:v>
                </c:pt>
                <c:pt idx="79">
                  <c:v>181.38249040570801</c:v>
                </c:pt>
                <c:pt idx="80">
                  <c:v>182.39491989587401</c:v>
                </c:pt>
                <c:pt idx="81">
                  <c:v>184.275780433411</c:v>
                </c:pt>
                <c:pt idx="82">
                  <c:v>185.97238381553601</c:v>
                </c:pt>
                <c:pt idx="83">
                  <c:v>188.785822412757</c:v>
                </c:pt>
                <c:pt idx="84">
                  <c:v>186.227044278779</c:v>
                </c:pt>
                <c:pt idx="85">
                  <c:v>188.628054675671</c:v>
                </c:pt>
                <c:pt idx="86">
                  <c:v>191.66046492388901</c:v>
                </c:pt>
                <c:pt idx="87">
                  <c:v>197.30726056500899</c:v>
                </c:pt>
                <c:pt idx="88">
                  <c:v>204.06476637158801</c:v>
                </c:pt>
                <c:pt idx="89">
                  <c:v>198.197202645088</c:v>
                </c:pt>
                <c:pt idx="90">
                  <c:v>199.61096446293899</c:v>
                </c:pt>
                <c:pt idx="91">
                  <c:v>194.21667684076201</c:v>
                </c:pt>
                <c:pt idx="92">
                  <c:v>180.15405409982401</c:v>
                </c:pt>
                <c:pt idx="93">
                  <c:v>189.953341847985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C6-42A5-9A4B-133089513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4408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PropertyType!$W$7:$W$108</c:f>
              <c:numCache>
                <c:formatCode>0</c:formatCode>
                <c:ptCount val="102"/>
                <c:pt idx="0">
                  <c:v>60.896746988868102</c:v>
                </c:pt>
                <c:pt idx="1">
                  <c:v>60.869342687568597</c:v>
                </c:pt>
                <c:pt idx="2">
                  <c:v>64.148560300852196</c:v>
                </c:pt>
                <c:pt idx="3">
                  <c:v>66.875418852515494</c:v>
                </c:pt>
                <c:pt idx="4">
                  <c:v>67.556293945834099</c:v>
                </c:pt>
                <c:pt idx="5">
                  <c:v>67.443086874031707</c:v>
                </c:pt>
                <c:pt idx="6">
                  <c:v>73.168208614084307</c:v>
                </c:pt>
                <c:pt idx="7">
                  <c:v>81.510301339572493</c:v>
                </c:pt>
                <c:pt idx="8">
                  <c:v>83.205627176564604</c:v>
                </c:pt>
                <c:pt idx="9">
                  <c:v>85.063215420056906</c:v>
                </c:pt>
                <c:pt idx="10">
                  <c:v>87.626322153254506</c:v>
                </c:pt>
                <c:pt idx="11">
                  <c:v>86.824687360795807</c:v>
                </c:pt>
                <c:pt idx="12">
                  <c:v>85.200084037532804</c:v>
                </c:pt>
                <c:pt idx="13">
                  <c:v>86.961372039141196</c:v>
                </c:pt>
                <c:pt idx="14">
                  <c:v>90.405799654114603</c:v>
                </c:pt>
                <c:pt idx="15">
                  <c:v>88.543441854723</c:v>
                </c:pt>
                <c:pt idx="16">
                  <c:v>86.651256120746794</c:v>
                </c:pt>
                <c:pt idx="17">
                  <c:v>91.765734684925405</c:v>
                </c:pt>
                <c:pt idx="18">
                  <c:v>98.092075112601705</c:v>
                </c:pt>
                <c:pt idx="19">
                  <c:v>100</c:v>
                </c:pt>
                <c:pt idx="20">
                  <c:v>99.819595539399799</c:v>
                </c:pt>
                <c:pt idx="21">
                  <c:v>99.984940691779599</c:v>
                </c:pt>
                <c:pt idx="22">
                  <c:v>98.594688122508202</c:v>
                </c:pt>
                <c:pt idx="23">
                  <c:v>98.1576080825091</c:v>
                </c:pt>
                <c:pt idx="24">
                  <c:v>99.289787681835307</c:v>
                </c:pt>
                <c:pt idx="25">
                  <c:v>98.750145765261706</c:v>
                </c:pt>
                <c:pt idx="26">
                  <c:v>98.821060309027004</c:v>
                </c:pt>
                <c:pt idx="27">
                  <c:v>101.93832472195</c:v>
                </c:pt>
                <c:pt idx="28">
                  <c:v>105.94919414583499</c:v>
                </c:pt>
                <c:pt idx="29">
                  <c:v>103.63095709420401</c:v>
                </c:pt>
                <c:pt idx="30">
                  <c:v>98.382628199855304</c:v>
                </c:pt>
                <c:pt idx="31">
                  <c:v>100.00922943427599</c:v>
                </c:pt>
                <c:pt idx="32">
                  <c:v>106.467191545848</c:v>
                </c:pt>
                <c:pt idx="33">
                  <c:v>112.32914594887001</c:v>
                </c:pt>
                <c:pt idx="34">
                  <c:v>116.282172810782</c:v>
                </c:pt>
                <c:pt idx="35">
                  <c:v>119.336899557016</c:v>
                </c:pt>
                <c:pt idx="36">
                  <c:v>122.481954229924</c:v>
                </c:pt>
                <c:pt idx="37">
                  <c:v>124.641252981161</c:v>
                </c:pt>
                <c:pt idx="38">
                  <c:v>128.543276653719</c:v>
                </c:pt>
                <c:pt idx="39">
                  <c:v>134.18669027145501</c:v>
                </c:pt>
                <c:pt idx="40">
                  <c:v>138.48857064869</c:v>
                </c:pt>
                <c:pt idx="41">
                  <c:v>144.54218546288001</c:v>
                </c:pt>
                <c:pt idx="42">
                  <c:v>150.20357570359701</c:v>
                </c:pt>
                <c:pt idx="43">
                  <c:v>154.5504022234</c:v>
                </c:pt>
                <c:pt idx="44">
                  <c:v>162.199734426378</c:v>
                </c:pt>
                <c:pt idx="45">
                  <c:v>168.27911894026801</c:v>
                </c:pt>
                <c:pt idx="46">
                  <c:v>171.20527829839</c:v>
                </c:pt>
                <c:pt idx="47">
                  <c:v>170.457992453944</c:v>
                </c:pt>
                <c:pt idx="48">
                  <c:v>160.975464496054</c:v>
                </c:pt>
                <c:pt idx="49">
                  <c:v>155.42269875091199</c:v>
                </c:pt>
                <c:pt idx="50">
                  <c:v>153.78555645303101</c:v>
                </c:pt>
                <c:pt idx="51">
                  <c:v>149.71291633404499</c:v>
                </c:pt>
                <c:pt idx="52">
                  <c:v>134.158677394037</c:v>
                </c:pt>
                <c:pt idx="53">
                  <c:v>112.01063315354899</c:v>
                </c:pt>
                <c:pt idx="54">
                  <c:v>101.759424801485</c:v>
                </c:pt>
                <c:pt idx="55">
                  <c:v>100.18682391677601</c:v>
                </c:pt>
                <c:pt idx="56">
                  <c:v>109.440041410662</c:v>
                </c:pt>
                <c:pt idx="57">
                  <c:v>117.266634305789</c:v>
                </c:pt>
                <c:pt idx="58">
                  <c:v>112.834271306836</c:v>
                </c:pt>
                <c:pt idx="59">
                  <c:v>113.264949487422</c:v>
                </c:pt>
                <c:pt idx="60">
                  <c:v>119.01989355631299</c:v>
                </c:pt>
                <c:pt idx="61">
                  <c:v>120.67945222581</c:v>
                </c:pt>
                <c:pt idx="62">
                  <c:v>119.070549958504</c:v>
                </c:pt>
                <c:pt idx="63">
                  <c:v>122.18125910411401</c:v>
                </c:pt>
                <c:pt idx="64">
                  <c:v>126.710169118922</c:v>
                </c:pt>
                <c:pt idx="65">
                  <c:v>128.399403589522</c:v>
                </c:pt>
                <c:pt idx="66">
                  <c:v>129.06216874285701</c:v>
                </c:pt>
                <c:pt idx="67">
                  <c:v>129.70722274142901</c:v>
                </c:pt>
                <c:pt idx="68">
                  <c:v>136.01580236736299</c:v>
                </c:pt>
                <c:pt idx="69">
                  <c:v>145.19665989383299</c:v>
                </c:pt>
                <c:pt idx="70">
                  <c:v>149.074262587493</c:v>
                </c:pt>
                <c:pt idx="71">
                  <c:v>148.68057420272899</c:v>
                </c:pt>
                <c:pt idx="72">
                  <c:v>148.164575380847</c:v>
                </c:pt>
                <c:pt idx="73">
                  <c:v>152.49465522773201</c:v>
                </c:pt>
                <c:pt idx="74">
                  <c:v>157.15330139786801</c:v>
                </c:pt>
                <c:pt idx="75">
                  <c:v>162.05884162359001</c:v>
                </c:pt>
                <c:pt idx="76">
                  <c:v>170.49517527984301</c:v>
                </c:pt>
                <c:pt idx="77">
                  <c:v>175.45645547311699</c:v>
                </c:pt>
                <c:pt idx="78">
                  <c:v>175.59319332780601</c:v>
                </c:pt>
                <c:pt idx="79">
                  <c:v>170.242955003209</c:v>
                </c:pt>
                <c:pt idx="80">
                  <c:v>166.28470841373101</c:v>
                </c:pt>
                <c:pt idx="81">
                  <c:v>171.40338911996199</c:v>
                </c:pt>
                <c:pt idx="82">
                  <c:v>177.19744084456599</c:v>
                </c:pt>
                <c:pt idx="83">
                  <c:v>177.10234080598099</c:v>
                </c:pt>
                <c:pt idx="84">
                  <c:v>176.210731640766</c:v>
                </c:pt>
                <c:pt idx="85">
                  <c:v>181.471000093736</c:v>
                </c:pt>
                <c:pt idx="86">
                  <c:v>185.27943871636299</c:v>
                </c:pt>
                <c:pt idx="87">
                  <c:v>185.28788519754499</c:v>
                </c:pt>
                <c:pt idx="88">
                  <c:v>187.722994539529</c:v>
                </c:pt>
                <c:pt idx="89">
                  <c:v>190.37012269469699</c:v>
                </c:pt>
                <c:pt idx="90">
                  <c:v>191.57766541527801</c:v>
                </c:pt>
                <c:pt idx="91">
                  <c:v>192.41559562263899</c:v>
                </c:pt>
                <c:pt idx="92">
                  <c:v>200.074643239339</c:v>
                </c:pt>
                <c:pt idx="93">
                  <c:v>207.958926490881</c:v>
                </c:pt>
                <c:pt idx="94">
                  <c:v>207.03965628924399</c:v>
                </c:pt>
                <c:pt idx="95">
                  <c:v>206.39495974274101</c:v>
                </c:pt>
                <c:pt idx="96">
                  <c:v>206.14051108694099</c:v>
                </c:pt>
                <c:pt idx="97">
                  <c:v>198.91310794519799</c:v>
                </c:pt>
                <c:pt idx="98">
                  <c:v>196.33516666518699</c:v>
                </c:pt>
                <c:pt idx="99">
                  <c:v>199.709000894826</c:v>
                </c:pt>
                <c:pt idx="100">
                  <c:v>199.36593379591599</c:v>
                </c:pt>
                <c:pt idx="101">
                  <c:v>201.552546588621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C4-44F5-9F95-741BF3F73A84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PropertyType!$X$7:$X$108</c:f>
              <c:numCache>
                <c:formatCode>0</c:formatCode>
                <c:ptCount val="102"/>
                <c:pt idx="0">
                  <c:v>68.853319414328993</c:v>
                </c:pt>
                <c:pt idx="1">
                  <c:v>68.089447582905805</c:v>
                </c:pt>
                <c:pt idx="2">
                  <c:v>69.608043938687999</c:v>
                </c:pt>
                <c:pt idx="3">
                  <c:v>72.239041197877</c:v>
                </c:pt>
                <c:pt idx="4">
                  <c:v>72.968280866075403</c:v>
                </c:pt>
                <c:pt idx="5">
                  <c:v>72.549010915012502</c:v>
                </c:pt>
                <c:pt idx="6">
                  <c:v>74.587757425844103</c:v>
                </c:pt>
                <c:pt idx="7">
                  <c:v>79.087815173741305</c:v>
                </c:pt>
                <c:pt idx="8">
                  <c:v>81.336089001723593</c:v>
                </c:pt>
                <c:pt idx="9">
                  <c:v>81.468209971866301</c:v>
                </c:pt>
                <c:pt idx="10">
                  <c:v>81.902339713495294</c:v>
                </c:pt>
                <c:pt idx="11">
                  <c:v>82.077306844621603</c:v>
                </c:pt>
                <c:pt idx="12">
                  <c:v>83.710842985260697</c:v>
                </c:pt>
                <c:pt idx="13">
                  <c:v>86.889295758531901</c:v>
                </c:pt>
                <c:pt idx="14">
                  <c:v>89.392978190945399</c:v>
                </c:pt>
                <c:pt idx="15">
                  <c:v>90.728286181063098</c:v>
                </c:pt>
                <c:pt idx="16">
                  <c:v>90.672365076700899</c:v>
                </c:pt>
                <c:pt idx="17">
                  <c:v>93.410024808758195</c:v>
                </c:pt>
                <c:pt idx="18">
                  <c:v>98.657374063378796</c:v>
                </c:pt>
                <c:pt idx="19">
                  <c:v>100</c:v>
                </c:pt>
                <c:pt idx="20">
                  <c:v>98.483262859618705</c:v>
                </c:pt>
                <c:pt idx="21">
                  <c:v>99.404214026755099</c:v>
                </c:pt>
                <c:pt idx="22">
                  <c:v>101.463369505136</c:v>
                </c:pt>
                <c:pt idx="23">
                  <c:v>100.484083026425</c:v>
                </c:pt>
                <c:pt idx="24">
                  <c:v>98.629055526619396</c:v>
                </c:pt>
                <c:pt idx="25">
                  <c:v>98.517768284430005</c:v>
                </c:pt>
                <c:pt idx="26">
                  <c:v>99.613115381211102</c:v>
                </c:pt>
                <c:pt idx="27">
                  <c:v>102.288533481849</c:v>
                </c:pt>
                <c:pt idx="28">
                  <c:v>105.102428912818</c:v>
                </c:pt>
                <c:pt idx="29">
                  <c:v>106.996359684333</c:v>
                </c:pt>
                <c:pt idx="30">
                  <c:v>108.65350866886</c:v>
                </c:pt>
                <c:pt idx="31">
                  <c:v>110.76088085545901</c:v>
                </c:pt>
                <c:pt idx="32">
                  <c:v>113.82685363622799</c:v>
                </c:pt>
                <c:pt idx="33">
                  <c:v>117.619451332376</c:v>
                </c:pt>
                <c:pt idx="34">
                  <c:v>121.884263098685</c:v>
                </c:pt>
                <c:pt idx="35">
                  <c:v>125.006779904309</c:v>
                </c:pt>
                <c:pt idx="36">
                  <c:v>128.81122269654901</c:v>
                </c:pt>
                <c:pt idx="37">
                  <c:v>133.868481078965</c:v>
                </c:pt>
                <c:pt idx="38">
                  <c:v>138.078583944407</c:v>
                </c:pt>
                <c:pt idx="39">
                  <c:v>143.17610615076299</c:v>
                </c:pt>
                <c:pt idx="40">
                  <c:v>148.63466142620601</c:v>
                </c:pt>
                <c:pt idx="41">
                  <c:v>152.372520798024</c:v>
                </c:pt>
                <c:pt idx="42">
                  <c:v>155.25190605547601</c:v>
                </c:pt>
                <c:pt idx="43">
                  <c:v>158.176221434593</c:v>
                </c:pt>
                <c:pt idx="44">
                  <c:v>163.17324940425601</c:v>
                </c:pt>
                <c:pt idx="45">
                  <c:v>168.81078821231401</c:v>
                </c:pt>
                <c:pt idx="46">
                  <c:v>169.538162098794</c:v>
                </c:pt>
                <c:pt idx="47">
                  <c:v>167.570110503086</c:v>
                </c:pt>
                <c:pt idx="48">
                  <c:v>167.61102459185</c:v>
                </c:pt>
                <c:pt idx="49">
                  <c:v>166.04973390066399</c:v>
                </c:pt>
                <c:pt idx="50">
                  <c:v>161.29158065977199</c:v>
                </c:pt>
                <c:pt idx="51">
                  <c:v>157.8439806495</c:v>
                </c:pt>
                <c:pt idx="52">
                  <c:v>147.94160345579101</c:v>
                </c:pt>
                <c:pt idx="53">
                  <c:v>132.73331126231099</c:v>
                </c:pt>
                <c:pt idx="54">
                  <c:v>125.29522465188801</c:v>
                </c:pt>
                <c:pt idx="55">
                  <c:v>123.656699740915</c:v>
                </c:pt>
                <c:pt idx="56">
                  <c:v>120.63937128245701</c:v>
                </c:pt>
                <c:pt idx="57">
                  <c:v>120.006383964356</c:v>
                </c:pt>
                <c:pt idx="58">
                  <c:v>121.000593765205</c:v>
                </c:pt>
                <c:pt idx="59">
                  <c:v>119.76270655653499</c:v>
                </c:pt>
                <c:pt idx="60">
                  <c:v>119.335302736538</c:v>
                </c:pt>
                <c:pt idx="61">
                  <c:v>121.102909446629</c:v>
                </c:pt>
                <c:pt idx="62">
                  <c:v>124.66360175678599</c:v>
                </c:pt>
                <c:pt idx="63">
                  <c:v>125.304290099269</c:v>
                </c:pt>
                <c:pt idx="64">
                  <c:v>124.899164635232</c:v>
                </c:pt>
                <c:pt idx="65">
                  <c:v>127.76795091894</c:v>
                </c:pt>
                <c:pt idx="66">
                  <c:v>129.41672156748299</c:v>
                </c:pt>
                <c:pt idx="67">
                  <c:v>128.54427523492899</c:v>
                </c:pt>
                <c:pt idx="68">
                  <c:v>130.362373580965</c:v>
                </c:pt>
                <c:pt idx="69">
                  <c:v>133.715818535078</c:v>
                </c:pt>
                <c:pt idx="70">
                  <c:v>136.61525344719399</c:v>
                </c:pt>
                <c:pt idx="71">
                  <c:v>141.313318208532</c:v>
                </c:pt>
                <c:pt idx="72">
                  <c:v>146.95356733203101</c:v>
                </c:pt>
                <c:pt idx="73">
                  <c:v>150.06307447923501</c:v>
                </c:pt>
                <c:pt idx="74">
                  <c:v>153.33557012800799</c:v>
                </c:pt>
                <c:pt idx="75">
                  <c:v>157.906596105593</c:v>
                </c:pt>
                <c:pt idx="76">
                  <c:v>160.92614410969901</c:v>
                </c:pt>
                <c:pt idx="77">
                  <c:v>163.891444438072</c:v>
                </c:pt>
                <c:pt idx="78">
                  <c:v>165.94593935286301</c:v>
                </c:pt>
                <c:pt idx="79">
                  <c:v>168.509101506241</c:v>
                </c:pt>
                <c:pt idx="80">
                  <c:v>172.99966448803599</c:v>
                </c:pt>
                <c:pt idx="81">
                  <c:v>176.25129758086999</c:v>
                </c:pt>
                <c:pt idx="82">
                  <c:v>178.09793971664999</c:v>
                </c:pt>
                <c:pt idx="83">
                  <c:v>181.54074097328399</c:v>
                </c:pt>
                <c:pt idx="84">
                  <c:v>188.06923352827701</c:v>
                </c:pt>
                <c:pt idx="85">
                  <c:v>193.52027056042101</c:v>
                </c:pt>
                <c:pt idx="86">
                  <c:v>196.53186935916699</c:v>
                </c:pt>
                <c:pt idx="87">
                  <c:v>202.03948882628899</c:v>
                </c:pt>
                <c:pt idx="88">
                  <c:v>210.279072208695</c:v>
                </c:pt>
                <c:pt idx="89">
                  <c:v>216.620557789744</c:v>
                </c:pt>
                <c:pt idx="90">
                  <c:v>219.70523921054399</c:v>
                </c:pt>
                <c:pt idx="91">
                  <c:v>221.197570529378</c:v>
                </c:pt>
                <c:pt idx="92">
                  <c:v>227.04903658863</c:v>
                </c:pt>
                <c:pt idx="93">
                  <c:v>237.35307345765801</c:v>
                </c:pt>
                <c:pt idx="94">
                  <c:v>244.24985040382799</c:v>
                </c:pt>
                <c:pt idx="95">
                  <c:v>250.896368585087</c:v>
                </c:pt>
                <c:pt idx="96">
                  <c:v>255.97926393767</c:v>
                </c:pt>
                <c:pt idx="97">
                  <c:v>259.60645967631802</c:v>
                </c:pt>
                <c:pt idx="98">
                  <c:v>269.53596586106403</c:v>
                </c:pt>
                <c:pt idx="99">
                  <c:v>280.22400010795599</c:v>
                </c:pt>
                <c:pt idx="100">
                  <c:v>287.16699435008002</c:v>
                </c:pt>
                <c:pt idx="101">
                  <c:v>292.04072708341499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C4-44F5-9F95-741BF3F73A84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PropertyType!$Y$7:$Y$108</c:f>
              <c:numCache>
                <c:formatCode>0</c:formatCode>
                <c:ptCount val="102"/>
                <c:pt idx="0">
                  <c:v>78.867039799623498</c:v>
                </c:pt>
                <c:pt idx="1">
                  <c:v>73.1120392427638</c:v>
                </c:pt>
                <c:pt idx="2">
                  <c:v>67.478116158710904</c:v>
                </c:pt>
                <c:pt idx="3">
                  <c:v>70.396455908163901</c:v>
                </c:pt>
                <c:pt idx="4">
                  <c:v>78.705016206281897</c:v>
                </c:pt>
                <c:pt idx="5">
                  <c:v>83.057801058150602</c:v>
                </c:pt>
                <c:pt idx="6">
                  <c:v>84.609145881190102</c:v>
                </c:pt>
                <c:pt idx="7">
                  <c:v>84.410854931544904</c:v>
                </c:pt>
                <c:pt idx="8">
                  <c:v>84.134903903009501</c:v>
                </c:pt>
                <c:pt idx="9">
                  <c:v>87.737334460192301</c:v>
                </c:pt>
                <c:pt idx="10">
                  <c:v>90.972893473672798</c:v>
                </c:pt>
                <c:pt idx="11">
                  <c:v>92.152547782326494</c:v>
                </c:pt>
                <c:pt idx="12">
                  <c:v>92.971413723444499</c:v>
                </c:pt>
                <c:pt idx="13">
                  <c:v>92.621674250454802</c:v>
                </c:pt>
                <c:pt idx="14">
                  <c:v>92.980596606846206</c:v>
                </c:pt>
                <c:pt idx="15">
                  <c:v>94.376944589420006</c:v>
                </c:pt>
                <c:pt idx="16">
                  <c:v>94.710893810107905</c:v>
                </c:pt>
                <c:pt idx="17">
                  <c:v>95.341267064095604</c:v>
                </c:pt>
                <c:pt idx="18">
                  <c:v>97.866114147868601</c:v>
                </c:pt>
                <c:pt idx="19">
                  <c:v>100</c:v>
                </c:pt>
                <c:pt idx="20">
                  <c:v>100.531655116853</c:v>
                </c:pt>
                <c:pt idx="21">
                  <c:v>102.133218334419</c:v>
                </c:pt>
                <c:pt idx="22">
                  <c:v>103.58505839388999</c:v>
                </c:pt>
                <c:pt idx="23">
                  <c:v>103.022042005716</c:v>
                </c:pt>
                <c:pt idx="24">
                  <c:v>103.47627740513001</c:v>
                </c:pt>
                <c:pt idx="25">
                  <c:v>105.27722873760101</c:v>
                </c:pt>
                <c:pt idx="26">
                  <c:v>109.203622195386</c:v>
                </c:pt>
                <c:pt idx="27">
                  <c:v>113.811531683022</c:v>
                </c:pt>
                <c:pt idx="28">
                  <c:v>116.354506083853</c:v>
                </c:pt>
                <c:pt idx="29">
                  <c:v>120.64762918744</c:v>
                </c:pt>
                <c:pt idx="30">
                  <c:v>124.612905118388</c:v>
                </c:pt>
                <c:pt idx="31">
                  <c:v>126.937609003866</c:v>
                </c:pt>
                <c:pt idx="32">
                  <c:v>133.29953808517701</c:v>
                </c:pt>
                <c:pt idx="33">
                  <c:v>141.252211945699</c:v>
                </c:pt>
                <c:pt idx="34">
                  <c:v>147.20030662120399</c:v>
                </c:pt>
                <c:pt idx="35">
                  <c:v>150.44221308539099</c:v>
                </c:pt>
                <c:pt idx="36">
                  <c:v>153.79807444828501</c:v>
                </c:pt>
                <c:pt idx="37">
                  <c:v>161.70843208665099</c:v>
                </c:pt>
                <c:pt idx="38">
                  <c:v>168.210758383441</c:v>
                </c:pt>
                <c:pt idx="39">
                  <c:v>170.608148147017</c:v>
                </c:pt>
                <c:pt idx="40">
                  <c:v>172.47435531851701</c:v>
                </c:pt>
                <c:pt idx="41">
                  <c:v>173.547082878993</c:v>
                </c:pt>
                <c:pt idx="42">
                  <c:v>174.34333303828299</c:v>
                </c:pt>
                <c:pt idx="43">
                  <c:v>176.10063093868001</c:v>
                </c:pt>
                <c:pt idx="44">
                  <c:v>178.65934927425599</c:v>
                </c:pt>
                <c:pt idx="45">
                  <c:v>181.607719465077</c:v>
                </c:pt>
                <c:pt idx="46">
                  <c:v>184.055627096233</c:v>
                </c:pt>
                <c:pt idx="47">
                  <c:v>182.66721494094801</c:v>
                </c:pt>
                <c:pt idx="48">
                  <c:v>178.80879640197699</c:v>
                </c:pt>
                <c:pt idx="49">
                  <c:v>175.96491251228801</c:v>
                </c:pt>
                <c:pt idx="50">
                  <c:v>168.17718689746599</c:v>
                </c:pt>
                <c:pt idx="51">
                  <c:v>157.51292358858299</c:v>
                </c:pt>
                <c:pt idx="52">
                  <c:v>148.80483355427901</c:v>
                </c:pt>
                <c:pt idx="53">
                  <c:v>139.915955103133</c:v>
                </c:pt>
                <c:pt idx="54">
                  <c:v>132.58931643949299</c:v>
                </c:pt>
                <c:pt idx="55">
                  <c:v>128.65164462041699</c:v>
                </c:pt>
                <c:pt idx="56">
                  <c:v>129.22109200363701</c:v>
                </c:pt>
                <c:pt idx="57">
                  <c:v>130.133494372217</c:v>
                </c:pt>
                <c:pt idx="58">
                  <c:v>128.45534041552</c:v>
                </c:pt>
                <c:pt idx="59">
                  <c:v>129.821516902778</c:v>
                </c:pt>
                <c:pt idx="60">
                  <c:v>133.77072208827701</c:v>
                </c:pt>
                <c:pt idx="61">
                  <c:v>134.676376786687</c:v>
                </c:pt>
                <c:pt idx="62">
                  <c:v>134.10100635972799</c:v>
                </c:pt>
                <c:pt idx="63">
                  <c:v>134.62971471183101</c:v>
                </c:pt>
                <c:pt idx="64">
                  <c:v>136.02671969516501</c:v>
                </c:pt>
                <c:pt idx="65">
                  <c:v>138.51935615728999</c:v>
                </c:pt>
                <c:pt idx="66">
                  <c:v>141.10107819535801</c:v>
                </c:pt>
                <c:pt idx="67">
                  <c:v>141.81584306385199</c:v>
                </c:pt>
                <c:pt idx="68">
                  <c:v>143.441579806867</c:v>
                </c:pt>
                <c:pt idx="69">
                  <c:v>149.643513791782</c:v>
                </c:pt>
                <c:pt idx="70">
                  <c:v>154.58279776967601</c:v>
                </c:pt>
                <c:pt idx="71">
                  <c:v>156.30452316810101</c:v>
                </c:pt>
                <c:pt idx="72">
                  <c:v>159.38699142377899</c:v>
                </c:pt>
                <c:pt idx="73">
                  <c:v>162.35615753061899</c:v>
                </c:pt>
                <c:pt idx="74">
                  <c:v>164.777983492375</c:v>
                </c:pt>
                <c:pt idx="75">
                  <c:v>169.43453676106299</c:v>
                </c:pt>
                <c:pt idx="76">
                  <c:v>174.95133025973999</c:v>
                </c:pt>
                <c:pt idx="77">
                  <c:v>177.28787649596799</c:v>
                </c:pt>
                <c:pt idx="78">
                  <c:v>178.70369029542999</c:v>
                </c:pt>
                <c:pt idx="79">
                  <c:v>180.40976373213999</c:v>
                </c:pt>
                <c:pt idx="80">
                  <c:v>180.71086872533499</c:v>
                </c:pt>
                <c:pt idx="81">
                  <c:v>181.299007717629</c:v>
                </c:pt>
                <c:pt idx="82">
                  <c:v>184.76089748362801</c:v>
                </c:pt>
                <c:pt idx="83">
                  <c:v>190.52725686164499</c:v>
                </c:pt>
                <c:pt idx="84">
                  <c:v>191.727209559058</c:v>
                </c:pt>
                <c:pt idx="85">
                  <c:v>190.04165489153601</c:v>
                </c:pt>
                <c:pt idx="86">
                  <c:v>190.133983112441</c:v>
                </c:pt>
                <c:pt idx="87">
                  <c:v>192.37592090115501</c:v>
                </c:pt>
                <c:pt idx="88">
                  <c:v>196.374836741368</c:v>
                </c:pt>
                <c:pt idx="89">
                  <c:v>197.36206976598399</c:v>
                </c:pt>
                <c:pt idx="90">
                  <c:v>195.88096132740401</c:v>
                </c:pt>
                <c:pt idx="91">
                  <c:v>194.836013982098</c:v>
                </c:pt>
                <c:pt idx="92">
                  <c:v>194.223075707238</c:v>
                </c:pt>
                <c:pt idx="93">
                  <c:v>194.96129117327101</c:v>
                </c:pt>
                <c:pt idx="94">
                  <c:v>195.25795496287299</c:v>
                </c:pt>
                <c:pt idx="95">
                  <c:v>195.45650097889401</c:v>
                </c:pt>
                <c:pt idx="96">
                  <c:v>197.09161852763901</c:v>
                </c:pt>
                <c:pt idx="97">
                  <c:v>194.105310766504</c:v>
                </c:pt>
                <c:pt idx="98">
                  <c:v>193.194105366733</c:v>
                </c:pt>
                <c:pt idx="99">
                  <c:v>197.00344210783899</c:v>
                </c:pt>
                <c:pt idx="100">
                  <c:v>199.724043699775</c:v>
                </c:pt>
                <c:pt idx="101">
                  <c:v>204.218045276461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C4-44F5-9F95-741BF3F73A84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PropertyType!$Z$7:$Z$108</c:f>
              <c:numCache>
                <c:formatCode>0</c:formatCode>
                <c:ptCount val="102"/>
                <c:pt idx="0">
                  <c:v>67.323382683188399</c:v>
                </c:pt>
                <c:pt idx="1">
                  <c:v>66.469358782157101</c:v>
                </c:pt>
                <c:pt idx="2">
                  <c:v>67.865810976233007</c:v>
                </c:pt>
                <c:pt idx="3">
                  <c:v>68.755139052296002</c:v>
                </c:pt>
                <c:pt idx="4">
                  <c:v>70.331860984740999</c:v>
                </c:pt>
                <c:pt idx="5">
                  <c:v>72.597912655375595</c:v>
                </c:pt>
                <c:pt idx="6">
                  <c:v>74.565754018061199</c:v>
                </c:pt>
                <c:pt idx="7">
                  <c:v>77.328133405420303</c:v>
                </c:pt>
                <c:pt idx="8">
                  <c:v>79.899719794452594</c:v>
                </c:pt>
                <c:pt idx="9">
                  <c:v>81.111621253246597</c:v>
                </c:pt>
                <c:pt idx="10">
                  <c:v>82.406263953772395</c:v>
                </c:pt>
                <c:pt idx="11">
                  <c:v>82.403778022145303</c:v>
                </c:pt>
                <c:pt idx="12">
                  <c:v>81.753967348572203</c:v>
                </c:pt>
                <c:pt idx="13">
                  <c:v>85.597388817865195</c:v>
                </c:pt>
                <c:pt idx="14">
                  <c:v>91.831008031110699</c:v>
                </c:pt>
                <c:pt idx="15">
                  <c:v>94.459565368570495</c:v>
                </c:pt>
                <c:pt idx="16">
                  <c:v>94.620103078870699</c:v>
                </c:pt>
                <c:pt idx="17">
                  <c:v>95.390108494842806</c:v>
                </c:pt>
                <c:pt idx="18">
                  <c:v>97.6801527103719</c:v>
                </c:pt>
                <c:pt idx="19">
                  <c:v>100</c:v>
                </c:pt>
                <c:pt idx="20">
                  <c:v>102.089785922207</c:v>
                </c:pt>
                <c:pt idx="21">
                  <c:v>104.09007314957501</c:v>
                </c:pt>
                <c:pt idx="22">
                  <c:v>104.900742404914</c:v>
                </c:pt>
                <c:pt idx="23">
                  <c:v>106.46903324896</c:v>
                </c:pt>
                <c:pt idx="24">
                  <c:v>109.646647446541</c:v>
                </c:pt>
                <c:pt idx="25">
                  <c:v>111.49416136014101</c:v>
                </c:pt>
                <c:pt idx="26">
                  <c:v>112.597604598519</c:v>
                </c:pt>
                <c:pt idx="27">
                  <c:v>115.605116908653</c:v>
                </c:pt>
                <c:pt idx="28">
                  <c:v>118.924831497795</c:v>
                </c:pt>
                <c:pt idx="29">
                  <c:v>121.25080573605</c:v>
                </c:pt>
                <c:pt idx="30">
                  <c:v>122.80692016436601</c:v>
                </c:pt>
                <c:pt idx="31">
                  <c:v>123.842771852051</c:v>
                </c:pt>
                <c:pt idx="32">
                  <c:v>125.829608285764</c:v>
                </c:pt>
                <c:pt idx="33">
                  <c:v>130.81089462139099</c:v>
                </c:pt>
                <c:pt idx="34">
                  <c:v>136.63123604220601</c:v>
                </c:pt>
                <c:pt idx="35">
                  <c:v>140.74568480011499</c:v>
                </c:pt>
                <c:pt idx="36">
                  <c:v>144.34911479843601</c:v>
                </c:pt>
                <c:pt idx="37">
                  <c:v>150.58952051384699</c:v>
                </c:pt>
                <c:pt idx="38">
                  <c:v>159.65092460448301</c:v>
                </c:pt>
                <c:pt idx="39">
                  <c:v>166.01260400128399</c:v>
                </c:pt>
                <c:pt idx="40">
                  <c:v>166.25799511130199</c:v>
                </c:pt>
                <c:pt idx="41">
                  <c:v>164.027720139677</c:v>
                </c:pt>
                <c:pt idx="42">
                  <c:v>168.39202763235201</c:v>
                </c:pt>
                <c:pt idx="43">
                  <c:v>177.070722408058</c:v>
                </c:pt>
                <c:pt idx="44">
                  <c:v>176.85006121133799</c:v>
                </c:pt>
                <c:pt idx="45">
                  <c:v>172.21194286919001</c:v>
                </c:pt>
                <c:pt idx="46">
                  <c:v>169.295194789074</c:v>
                </c:pt>
                <c:pt idx="47">
                  <c:v>166.415986685088</c:v>
                </c:pt>
                <c:pt idx="48">
                  <c:v>162.14211681846501</c:v>
                </c:pt>
                <c:pt idx="49">
                  <c:v>158.37647621787499</c:v>
                </c:pt>
                <c:pt idx="50">
                  <c:v>154.482607211762</c:v>
                </c:pt>
                <c:pt idx="51">
                  <c:v>146.20382167070099</c:v>
                </c:pt>
                <c:pt idx="52">
                  <c:v>135.06648231207001</c:v>
                </c:pt>
                <c:pt idx="53">
                  <c:v>126.049763824111</c:v>
                </c:pt>
                <c:pt idx="54">
                  <c:v>121.39847428292001</c:v>
                </c:pt>
                <c:pt idx="55">
                  <c:v>119.129162382714</c:v>
                </c:pt>
                <c:pt idx="56">
                  <c:v>119.64866272582699</c:v>
                </c:pt>
                <c:pt idx="57">
                  <c:v>125.40647292137101</c:v>
                </c:pt>
                <c:pt idx="58">
                  <c:v>133.93537526597001</c:v>
                </c:pt>
                <c:pt idx="59">
                  <c:v>138.92956497068499</c:v>
                </c:pt>
                <c:pt idx="60">
                  <c:v>140.42092217989801</c:v>
                </c:pt>
                <c:pt idx="61">
                  <c:v>143.173635400466</c:v>
                </c:pt>
                <c:pt idx="62">
                  <c:v>148.80464937054299</c:v>
                </c:pt>
                <c:pt idx="63">
                  <c:v>151.797161046924</c:v>
                </c:pt>
                <c:pt idx="64">
                  <c:v>149.81254449668899</c:v>
                </c:pt>
                <c:pt idx="65">
                  <c:v>152.06015221598</c:v>
                </c:pt>
                <c:pt idx="66">
                  <c:v>159.349476815316</c:v>
                </c:pt>
                <c:pt idx="67">
                  <c:v>164.24633749468401</c:v>
                </c:pt>
                <c:pt idx="68">
                  <c:v>166.975682731072</c:v>
                </c:pt>
                <c:pt idx="69">
                  <c:v>169.48547095728401</c:v>
                </c:pt>
                <c:pt idx="70">
                  <c:v>173.564246619062</c:v>
                </c:pt>
                <c:pt idx="71">
                  <c:v>178.509223665966</c:v>
                </c:pt>
                <c:pt idx="72">
                  <c:v>176.34049933383099</c:v>
                </c:pt>
                <c:pt idx="73">
                  <c:v>175.41243706646799</c:v>
                </c:pt>
                <c:pt idx="74">
                  <c:v>185.66497199695601</c:v>
                </c:pt>
                <c:pt idx="75">
                  <c:v>194.96862560829999</c:v>
                </c:pt>
                <c:pt idx="76">
                  <c:v>199.45751434212201</c:v>
                </c:pt>
                <c:pt idx="77">
                  <c:v>204.51797491245301</c:v>
                </c:pt>
                <c:pt idx="78">
                  <c:v>208.31847036739799</c:v>
                </c:pt>
                <c:pt idx="79">
                  <c:v>212.22561527008099</c:v>
                </c:pt>
                <c:pt idx="80">
                  <c:v>217.61531394409701</c:v>
                </c:pt>
                <c:pt idx="81">
                  <c:v>223.05159189169399</c:v>
                </c:pt>
                <c:pt idx="82">
                  <c:v>226.439443293533</c:v>
                </c:pt>
                <c:pt idx="83">
                  <c:v>227.65364399765301</c:v>
                </c:pt>
                <c:pt idx="84">
                  <c:v>230.42182326605999</c:v>
                </c:pt>
                <c:pt idx="85">
                  <c:v>235.375834927319</c:v>
                </c:pt>
                <c:pt idx="86">
                  <c:v>240.953705172855</c:v>
                </c:pt>
                <c:pt idx="87">
                  <c:v>247.281737613161</c:v>
                </c:pt>
                <c:pt idx="88">
                  <c:v>252.753820363893</c:v>
                </c:pt>
                <c:pt idx="89">
                  <c:v>257.17391199941</c:v>
                </c:pt>
                <c:pt idx="90">
                  <c:v>261.85688992076803</c:v>
                </c:pt>
                <c:pt idx="91">
                  <c:v>266.39854196291401</c:v>
                </c:pt>
                <c:pt idx="92">
                  <c:v>272.12796325832898</c:v>
                </c:pt>
                <c:pt idx="93">
                  <c:v>277.40935218550999</c:v>
                </c:pt>
                <c:pt idx="94">
                  <c:v>283.138509955796</c:v>
                </c:pt>
                <c:pt idx="95">
                  <c:v>290.52823917798702</c:v>
                </c:pt>
                <c:pt idx="96">
                  <c:v>293.74745352919001</c:v>
                </c:pt>
                <c:pt idx="97">
                  <c:v>299.93464705101502</c:v>
                </c:pt>
                <c:pt idx="98">
                  <c:v>310.18099895874502</c:v>
                </c:pt>
                <c:pt idx="99">
                  <c:v>314.86681815810903</c:v>
                </c:pt>
                <c:pt idx="100">
                  <c:v>323.13352126237601</c:v>
                </c:pt>
                <c:pt idx="101">
                  <c:v>330.71088066000902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C4-44F5-9F95-741BF3F73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4408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Regional!$O$7:$O$108</c:f>
              <c:numCache>
                <c:formatCode>0</c:formatCode>
                <c:ptCount val="102"/>
                <c:pt idx="0">
                  <c:v>66.476130758318803</c:v>
                </c:pt>
                <c:pt idx="1">
                  <c:v>67.285977080560897</c:v>
                </c:pt>
                <c:pt idx="2">
                  <c:v>70.470137711379394</c:v>
                </c:pt>
                <c:pt idx="3">
                  <c:v>72.156933875838007</c:v>
                </c:pt>
                <c:pt idx="4">
                  <c:v>71.506737824477497</c:v>
                </c:pt>
                <c:pt idx="5">
                  <c:v>71.923917319342394</c:v>
                </c:pt>
                <c:pt idx="6">
                  <c:v>72.294643065263799</c:v>
                </c:pt>
                <c:pt idx="7">
                  <c:v>73.102816793114897</c:v>
                </c:pt>
                <c:pt idx="8">
                  <c:v>75.389658950801007</c:v>
                </c:pt>
                <c:pt idx="9">
                  <c:v>78.186189368387502</c:v>
                </c:pt>
                <c:pt idx="10">
                  <c:v>78.3559171056434</c:v>
                </c:pt>
                <c:pt idx="11">
                  <c:v>78.004256442260697</c:v>
                </c:pt>
                <c:pt idx="12">
                  <c:v>82.744494292003694</c:v>
                </c:pt>
                <c:pt idx="13">
                  <c:v>91.248017101246106</c:v>
                </c:pt>
                <c:pt idx="14">
                  <c:v>94.481269815629204</c:v>
                </c:pt>
                <c:pt idx="15">
                  <c:v>92.681629889497302</c:v>
                </c:pt>
                <c:pt idx="16">
                  <c:v>94.426237552442203</c:v>
                </c:pt>
                <c:pt idx="17">
                  <c:v>99.461114295292603</c:v>
                </c:pt>
                <c:pt idx="18">
                  <c:v>101.509737422603</c:v>
                </c:pt>
                <c:pt idx="19">
                  <c:v>100</c:v>
                </c:pt>
                <c:pt idx="20">
                  <c:v>101.66054493788999</c:v>
                </c:pt>
                <c:pt idx="21">
                  <c:v>107.408291090414</c:v>
                </c:pt>
                <c:pt idx="22">
                  <c:v>109.90545751032499</c:v>
                </c:pt>
                <c:pt idx="23">
                  <c:v>108.511034204382</c:v>
                </c:pt>
                <c:pt idx="24">
                  <c:v>109.82747063866201</c:v>
                </c:pt>
                <c:pt idx="25">
                  <c:v>114.777872609985</c:v>
                </c:pt>
                <c:pt idx="26">
                  <c:v>118.541534631698</c:v>
                </c:pt>
                <c:pt idx="27">
                  <c:v>118.471991644504</c:v>
                </c:pt>
                <c:pt idx="28">
                  <c:v>119.479970723178</c:v>
                </c:pt>
                <c:pt idx="29">
                  <c:v>122.712560476758</c:v>
                </c:pt>
                <c:pt idx="30">
                  <c:v>125.17352476693399</c:v>
                </c:pt>
                <c:pt idx="31">
                  <c:v>127.768980219897</c:v>
                </c:pt>
                <c:pt idx="32">
                  <c:v>132.21785298334601</c:v>
                </c:pt>
                <c:pt idx="33">
                  <c:v>135.161444238999</c:v>
                </c:pt>
                <c:pt idx="34">
                  <c:v>135.313253054977</c:v>
                </c:pt>
                <c:pt idx="35">
                  <c:v>136.25953491189699</c:v>
                </c:pt>
                <c:pt idx="36">
                  <c:v>140.04866533324301</c:v>
                </c:pt>
                <c:pt idx="37">
                  <c:v>145.08782100197001</c:v>
                </c:pt>
                <c:pt idx="38">
                  <c:v>147.677216275696</c:v>
                </c:pt>
                <c:pt idx="39">
                  <c:v>147.940204683166</c:v>
                </c:pt>
                <c:pt idx="40">
                  <c:v>146.77173272077701</c:v>
                </c:pt>
                <c:pt idx="41">
                  <c:v>143.611544437779</c:v>
                </c:pt>
                <c:pt idx="42">
                  <c:v>143.50944855007799</c:v>
                </c:pt>
                <c:pt idx="43">
                  <c:v>145.851091405293</c:v>
                </c:pt>
                <c:pt idx="44">
                  <c:v>144.940216999916</c:v>
                </c:pt>
                <c:pt idx="45">
                  <c:v>141.43050169451399</c:v>
                </c:pt>
                <c:pt idx="46">
                  <c:v>138.78547614662099</c:v>
                </c:pt>
                <c:pt idx="47">
                  <c:v>137.57660452469</c:v>
                </c:pt>
                <c:pt idx="48">
                  <c:v>135.74654817195</c:v>
                </c:pt>
                <c:pt idx="49">
                  <c:v>134.094473241342</c:v>
                </c:pt>
                <c:pt idx="50">
                  <c:v>126.463740404917</c:v>
                </c:pt>
                <c:pt idx="51">
                  <c:v>115.89053029168601</c:v>
                </c:pt>
                <c:pt idx="52">
                  <c:v>109.91408670930301</c:v>
                </c:pt>
                <c:pt idx="53">
                  <c:v>108.96791243155501</c:v>
                </c:pt>
                <c:pt idx="54">
                  <c:v>107.57940845250199</c:v>
                </c:pt>
                <c:pt idx="55">
                  <c:v>102.263524058051</c:v>
                </c:pt>
                <c:pt idx="56">
                  <c:v>98.123075451341094</c:v>
                </c:pt>
                <c:pt idx="57">
                  <c:v>96.236469510182204</c:v>
                </c:pt>
                <c:pt idx="58">
                  <c:v>93.886486100891304</c:v>
                </c:pt>
                <c:pt idx="59">
                  <c:v>90.822790890929198</c:v>
                </c:pt>
                <c:pt idx="60">
                  <c:v>90.269265610434303</c:v>
                </c:pt>
                <c:pt idx="61">
                  <c:v>92.545832977359794</c:v>
                </c:pt>
                <c:pt idx="62">
                  <c:v>93.952852111832598</c:v>
                </c:pt>
                <c:pt idx="63">
                  <c:v>92.794258187476004</c:v>
                </c:pt>
                <c:pt idx="64">
                  <c:v>89.653678414531996</c:v>
                </c:pt>
                <c:pt idx="65">
                  <c:v>86.765471809960701</c:v>
                </c:pt>
                <c:pt idx="66">
                  <c:v>90.749166272797495</c:v>
                </c:pt>
                <c:pt idx="67">
                  <c:v>95.6489113612176</c:v>
                </c:pt>
                <c:pt idx="68">
                  <c:v>95.092095343001304</c:v>
                </c:pt>
                <c:pt idx="69">
                  <c:v>96.113390235796203</c:v>
                </c:pt>
                <c:pt idx="70">
                  <c:v>99.274340581589001</c:v>
                </c:pt>
                <c:pt idx="71">
                  <c:v>100.676052411637</c:v>
                </c:pt>
                <c:pt idx="72">
                  <c:v>102.28714310260401</c:v>
                </c:pt>
                <c:pt idx="73">
                  <c:v>106.91511465300199</c:v>
                </c:pt>
                <c:pt idx="74">
                  <c:v>110.293304535052</c:v>
                </c:pt>
                <c:pt idx="75">
                  <c:v>110.80585036489001</c:v>
                </c:pt>
                <c:pt idx="76">
                  <c:v>112.84840359998699</c:v>
                </c:pt>
                <c:pt idx="77">
                  <c:v>117.400760051345</c:v>
                </c:pt>
                <c:pt idx="78">
                  <c:v>118.222823830595</c:v>
                </c:pt>
                <c:pt idx="79">
                  <c:v>116.324239569787</c:v>
                </c:pt>
                <c:pt idx="80">
                  <c:v>118.31216998291799</c:v>
                </c:pt>
                <c:pt idx="81">
                  <c:v>122.59781854427</c:v>
                </c:pt>
                <c:pt idx="82">
                  <c:v>124.15838099214299</c:v>
                </c:pt>
                <c:pt idx="83">
                  <c:v>125.24963932682201</c:v>
                </c:pt>
                <c:pt idx="84">
                  <c:v>134.824962966339</c:v>
                </c:pt>
                <c:pt idx="85">
                  <c:v>149.770853200055</c:v>
                </c:pt>
                <c:pt idx="86">
                  <c:v>149.02410435633499</c:v>
                </c:pt>
                <c:pt idx="87">
                  <c:v>140.73578473362801</c:v>
                </c:pt>
                <c:pt idx="88">
                  <c:v>142.46572098431801</c:v>
                </c:pt>
                <c:pt idx="89">
                  <c:v>149.02039767907399</c:v>
                </c:pt>
                <c:pt idx="90">
                  <c:v>153.96882334016999</c:v>
                </c:pt>
                <c:pt idx="91">
                  <c:v>153.687274613429</c:v>
                </c:pt>
                <c:pt idx="92">
                  <c:v>151.96831217964501</c:v>
                </c:pt>
                <c:pt idx="93">
                  <c:v>153.65478890126801</c:v>
                </c:pt>
                <c:pt idx="94">
                  <c:v>156.26559176998799</c:v>
                </c:pt>
                <c:pt idx="95">
                  <c:v>156.85462025769101</c:v>
                </c:pt>
                <c:pt idx="96">
                  <c:v>156.18592983807901</c:v>
                </c:pt>
                <c:pt idx="97">
                  <c:v>154.09066523613799</c:v>
                </c:pt>
                <c:pt idx="98">
                  <c:v>157.72453221004201</c:v>
                </c:pt>
                <c:pt idx="99">
                  <c:v>163.91338699299499</c:v>
                </c:pt>
                <c:pt idx="100">
                  <c:v>167.56206837422499</c:v>
                </c:pt>
                <c:pt idx="101">
                  <c:v>171.11903906868801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98-4BEB-A7F9-DC06049DC75C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Regional!$P$7:$P$108</c:f>
              <c:numCache>
                <c:formatCode>0</c:formatCode>
                <c:ptCount val="102"/>
                <c:pt idx="0">
                  <c:v>54.760737087789103</c:v>
                </c:pt>
                <c:pt idx="1">
                  <c:v>53.590155788506898</c:v>
                </c:pt>
                <c:pt idx="2">
                  <c:v>56.056125367853397</c:v>
                </c:pt>
                <c:pt idx="3">
                  <c:v>62.961176495678501</c:v>
                </c:pt>
                <c:pt idx="4">
                  <c:v>66.753736244401395</c:v>
                </c:pt>
                <c:pt idx="5">
                  <c:v>66.991977238485802</c:v>
                </c:pt>
                <c:pt idx="6">
                  <c:v>70.9786456994606</c:v>
                </c:pt>
                <c:pt idx="7">
                  <c:v>76.906330664796798</c:v>
                </c:pt>
                <c:pt idx="8">
                  <c:v>77.891224618439793</c:v>
                </c:pt>
                <c:pt idx="9">
                  <c:v>78.390015001136803</c:v>
                </c:pt>
                <c:pt idx="10">
                  <c:v>83.151653372348207</c:v>
                </c:pt>
                <c:pt idx="11">
                  <c:v>87.998787810041705</c:v>
                </c:pt>
                <c:pt idx="12">
                  <c:v>88.912363532632497</c:v>
                </c:pt>
                <c:pt idx="13">
                  <c:v>88.531213043665005</c:v>
                </c:pt>
                <c:pt idx="14">
                  <c:v>88.631247884109001</c:v>
                </c:pt>
                <c:pt idx="15">
                  <c:v>90.682009585299895</c:v>
                </c:pt>
                <c:pt idx="16">
                  <c:v>95.057133197590403</c:v>
                </c:pt>
                <c:pt idx="17">
                  <c:v>100.616907957921</c:v>
                </c:pt>
                <c:pt idx="18">
                  <c:v>100.94605036284</c:v>
                </c:pt>
                <c:pt idx="19">
                  <c:v>100</c:v>
                </c:pt>
                <c:pt idx="20">
                  <c:v>103.631233973693</c:v>
                </c:pt>
                <c:pt idx="21">
                  <c:v>103.241837049635</c:v>
                </c:pt>
                <c:pt idx="22">
                  <c:v>100.2764531672</c:v>
                </c:pt>
                <c:pt idx="23">
                  <c:v>103.126002121955</c:v>
                </c:pt>
                <c:pt idx="24">
                  <c:v>109.78099564258</c:v>
                </c:pt>
                <c:pt idx="25">
                  <c:v>115.287551072025</c:v>
                </c:pt>
                <c:pt idx="26">
                  <c:v>117.235307322209</c:v>
                </c:pt>
                <c:pt idx="27">
                  <c:v>118.250754569669</c:v>
                </c:pt>
                <c:pt idx="28">
                  <c:v>122.004689017012</c:v>
                </c:pt>
                <c:pt idx="29">
                  <c:v>127.839933699667</c:v>
                </c:pt>
                <c:pt idx="30">
                  <c:v>133.19191757573699</c:v>
                </c:pt>
                <c:pt idx="31">
                  <c:v>137.09924557551801</c:v>
                </c:pt>
                <c:pt idx="32">
                  <c:v>141.95824056159401</c:v>
                </c:pt>
                <c:pt idx="33">
                  <c:v>146.89469857639099</c:v>
                </c:pt>
                <c:pt idx="34">
                  <c:v>150.65416212512801</c:v>
                </c:pt>
                <c:pt idx="35">
                  <c:v>155.60899652014001</c:v>
                </c:pt>
                <c:pt idx="36">
                  <c:v>164.55111199455399</c:v>
                </c:pt>
                <c:pt idx="37">
                  <c:v>174.94312152195599</c:v>
                </c:pt>
                <c:pt idx="38">
                  <c:v>177.88014425247999</c:v>
                </c:pt>
                <c:pt idx="39">
                  <c:v>179.034616499371</c:v>
                </c:pt>
                <c:pt idx="40">
                  <c:v>184.94187720085401</c:v>
                </c:pt>
                <c:pt idx="41">
                  <c:v>187.85870456593</c:v>
                </c:pt>
                <c:pt idx="42">
                  <c:v>185.72481154905901</c:v>
                </c:pt>
                <c:pt idx="43">
                  <c:v>187.16114054411099</c:v>
                </c:pt>
                <c:pt idx="44">
                  <c:v>195.373139089501</c:v>
                </c:pt>
                <c:pt idx="45">
                  <c:v>201.817241920691</c:v>
                </c:pt>
                <c:pt idx="46">
                  <c:v>197.35215449680601</c:v>
                </c:pt>
                <c:pt idx="47">
                  <c:v>191.664701592629</c:v>
                </c:pt>
                <c:pt idx="48">
                  <c:v>193.705164804048</c:v>
                </c:pt>
                <c:pt idx="49">
                  <c:v>196.67476137493</c:v>
                </c:pt>
                <c:pt idx="50">
                  <c:v>188.247546412313</c:v>
                </c:pt>
                <c:pt idx="51">
                  <c:v>176.33754624187</c:v>
                </c:pt>
                <c:pt idx="52">
                  <c:v>167.52055726834499</c:v>
                </c:pt>
                <c:pt idx="53">
                  <c:v>160.03131090320599</c:v>
                </c:pt>
                <c:pt idx="54">
                  <c:v>161.81119201125301</c:v>
                </c:pt>
                <c:pt idx="55">
                  <c:v>164.625793240902</c:v>
                </c:pt>
                <c:pt idx="56">
                  <c:v>158.49428338274799</c:v>
                </c:pt>
                <c:pt idx="57">
                  <c:v>149.67725101421701</c:v>
                </c:pt>
                <c:pt idx="58">
                  <c:v>151.901468303716</c:v>
                </c:pt>
                <c:pt idx="59">
                  <c:v>158.14048468640999</c:v>
                </c:pt>
                <c:pt idx="60">
                  <c:v>155.63877753160801</c:v>
                </c:pt>
                <c:pt idx="61">
                  <c:v>153.81559553884199</c:v>
                </c:pt>
                <c:pt idx="62">
                  <c:v>159.40558210012401</c:v>
                </c:pt>
                <c:pt idx="63">
                  <c:v>163.819712347484</c:v>
                </c:pt>
                <c:pt idx="64">
                  <c:v>160.29284949142701</c:v>
                </c:pt>
                <c:pt idx="65">
                  <c:v>157.24972898094299</c:v>
                </c:pt>
                <c:pt idx="66">
                  <c:v>162.89347333209699</c:v>
                </c:pt>
                <c:pt idx="67">
                  <c:v>169.96991640527901</c:v>
                </c:pt>
                <c:pt idx="68">
                  <c:v>170.63597427252199</c:v>
                </c:pt>
                <c:pt idx="69">
                  <c:v>169.52564974023801</c:v>
                </c:pt>
                <c:pt idx="70">
                  <c:v>170.87010873013901</c:v>
                </c:pt>
                <c:pt idx="71">
                  <c:v>175.51452939009599</c:v>
                </c:pt>
                <c:pt idx="72">
                  <c:v>182.34504255139501</c:v>
                </c:pt>
                <c:pt idx="73">
                  <c:v>190.88923186939701</c:v>
                </c:pt>
                <c:pt idx="74">
                  <c:v>197.81400780579099</c:v>
                </c:pt>
                <c:pt idx="75">
                  <c:v>202.30002998412201</c:v>
                </c:pt>
                <c:pt idx="76">
                  <c:v>206.71334772945599</c:v>
                </c:pt>
                <c:pt idx="77">
                  <c:v>209.45979195964401</c:v>
                </c:pt>
                <c:pt idx="78">
                  <c:v>206.35041160580499</c:v>
                </c:pt>
                <c:pt idx="79">
                  <c:v>204.30161411291999</c:v>
                </c:pt>
                <c:pt idx="80">
                  <c:v>210.09603105972101</c:v>
                </c:pt>
                <c:pt idx="81">
                  <c:v>218.803857318854</c:v>
                </c:pt>
                <c:pt idx="82">
                  <c:v>224.91002201711299</c:v>
                </c:pt>
                <c:pt idx="83">
                  <c:v>230.08977522880599</c:v>
                </c:pt>
                <c:pt idx="84">
                  <c:v>240.66851477901599</c:v>
                </c:pt>
                <c:pt idx="85">
                  <c:v>254.17427103783299</c:v>
                </c:pt>
                <c:pt idx="86">
                  <c:v>257.167814031825</c:v>
                </c:pt>
                <c:pt idx="87">
                  <c:v>253.749036177856</c:v>
                </c:pt>
                <c:pt idx="88">
                  <c:v>252.571105358376</c:v>
                </c:pt>
                <c:pt idx="89">
                  <c:v>251.56636504514299</c:v>
                </c:pt>
                <c:pt idx="90">
                  <c:v>255.973480108248</c:v>
                </c:pt>
                <c:pt idx="91">
                  <c:v>263.349353335025</c:v>
                </c:pt>
                <c:pt idx="92">
                  <c:v>269.43175581526998</c:v>
                </c:pt>
                <c:pt idx="93">
                  <c:v>276.31598233979901</c:v>
                </c:pt>
                <c:pt idx="94">
                  <c:v>276.23629972618301</c:v>
                </c:pt>
                <c:pt idx="95">
                  <c:v>272.833575218384</c:v>
                </c:pt>
                <c:pt idx="96">
                  <c:v>277.41180803351102</c:v>
                </c:pt>
                <c:pt idx="97">
                  <c:v>284.261592440257</c:v>
                </c:pt>
                <c:pt idx="98">
                  <c:v>287.62069804559502</c:v>
                </c:pt>
                <c:pt idx="99">
                  <c:v>289.69966373685099</c:v>
                </c:pt>
                <c:pt idx="100">
                  <c:v>289.71869605794097</c:v>
                </c:pt>
                <c:pt idx="101">
                  <c:v>287.65390223324698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98-4BEB-A7F9-DC06049DC75C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Regional!$Q$7:$Q$108</c:f>
              <c:numCache>
                <c:formatCode>0</c:formatCode>
                <c:ptCount val="102"/>
                <c:pt idx="0">
                  <c:v>73.800698811810193</c:v>
                </c:pt>
                <c:pt idx="1">
                  <c:v>73.482339336979507</c:v>
                </c:pt>
                <c:pt idx="2">
                  <c:v>76.867475631561504</c:v>
                </c:pt>
                <c:pt idx="3">
                  <c:v>82.404510554094898</c:v>
                </c:pt>
                <c:pt idx="4">
                  <c:v>84.804813116969498</c:v>
                </c:pt>
                <c:pt idx="5">
                  <c:v>85.880606559361993</c:v>
                </c:pt>
                <c:pt idx="6">
                  <c:v>87.122002072859701</c:v>
                </c:pt>
                <c:pt idx="7">
                  <c:v>88.333379502832599</c:v>
                </c:pt>
                <c:pt idx="8">
                  <c:v>88.271750543854097</c:v>
                </c:pt>
                <c:pt idx="9">
                  <c:v>85.5936089889926</c:v>
                </c:pt>
                <c:pt idx="10">
                  <c:v>84.953887367328704</c:v>
                </c:pt>
                <c:pt idx="11">
                  <c:v>88.031725481510094</c:v>
                </c:pt>
                <c:pt idx="12">
                  <c:v>90.083334887739596</c:v>
                </c:pt>
                <c:pt idx="13">
                  <c:v>91.372533333658296</c:v>
                </c:pt>
                <c:pt idx="14">
                  <c:v>92.989763648197595</c:v>
                </c:pt>
                <c:pt idx="15">
                  <c:v>94.012054960099206</c:v>
                </c:pt>
                <c:pt idx="16">
                  <c:v>95.785992167442799</c:v>
                </c:pt>
                <c:pt idx="17">
                  <c:v>98.995147646131699</c:v>
                </c:pt>
                <c:pt idx="18">
                  <c:v>100.58043762343701</c:v>
                </c:pt>
                <c:pt idx="19">
                  <c:v>100</c:v>
                </c:pt>
                <c:pt idx="20">
                  <c:v>99.706224916357598</c:v>
                </c:pt>
                <c:pt idx="21">
                  <c:v>101.42624753377901</c:v>
                </c:pt>
                <c:pt idx="22">
                  <c:v>105.29719967500699</c:v>
                </c:pt>
                <c:pt idx="23">
                  <c:v>107.764569009689</c:v>
                </c:pt>
                <c:pt idx="24">
                  <c:v>107.671645899388</c:v>
                </c:pt>
                <c:pt idx="25">
                  <c:v>108.26278727379299</c:v>
                </c:pt>
                <c:pt idx="26">
                  <c:v>112.08020328606101</c:v>
                </c:pt>
                <c:pt idx="27">
                  <c:v>117.024242727551</c:v>
                </c:pt>
                <c:pt idx="28">
                  <c:v>119.659241095219</c:v>
                </c:pt>
                <c:pt idx="29">
                  <c:v>119.234470888782</c:v>
                </c:pt>
                <c:pt idx="30">
                  <c:v>121.061645857112</c:v>
                </c:pt>
                <c:pt idx="31">
                  <c:v>127.475635412206</c:v>
                </c:pt>
                <c:pt idx="32">
                  <c:v>134.92150452490799</c:v>
                </c:pt>
                <c:pt idx="33">
                  <c:v>140.963109862468</c:v>
                </c:pt>
                <c:pt idx="34">
                  <c:v>144.25323004480799</c:v>
                </c:pt>
                <c:pt idx="35">
                  <c:v>149.233961363605</c:v>
                </c:pt>
                <c:pt idx="36">
                  <c:v>159.87536352119201</c:v>
                </c:pt>
                <c:pt idx="37">
                  <c:v>172.107367338068</c:v>
                </c:pt>
                <c:pt idx="38">
                  <c:v>174.95931807154699</c:v>
                </c:pt>
                <c:pt idx="39">
                  <c:v>174.10232269472499</c:v>
                </c:pt>
                <c:pt idx="40">
                  <c:v>178.370901825261</c:v>
                </c:pt>
                <c:pt idx="41">
                  <c:v>179.33875997937301</c:v>
                </c:pt>
                <c:pt idx="42">
                  <c:v>174.20856050420099</c:v>
                </c:pt>
                <c:pt idx="43">
                  <c:v>173.49203511628099</c:v>
                </c:pt>
                <c:pt idx="44">
                  <c:v>180.66324740376399</c:v>
                </c:pt>
                <c:pt idx="45">
                  <c:v>185.785316416086</c:v>
                </c:pt>
                <c:pt idx="46">
                  <c:v>178.860803474341</c:v>
                </c:pt>
                <c:pt idx="47">
                  <c:v>170.650032464666</c:v>
                </c:pt>
                <c:pt idx="48">
                  <c:v>168.063850997668</c:v>
                </c:pt>
                <c:pt idx="49">
                  <c:v>163.78164208602499</c:v>
                </c:pt>
                <c:pt idx="50">
                  <c:v>153.40818629010701</c:v>
                </c:pt>
                <c:pt idx="51">
                  <c:v>143.504866085494</c:v>
                </c:pt>
                <c:pt idx="52">
                  <c:v>137.75137241540401</c:v>
                </c:pt>
                <c:pt idx="53">
                  <c:v>133.35655535054701</c:v>
                </c:pt>
                <c:pt idx="54">
                  <c:v>129.520859515751</c:v>
                </c:pt>
                <c:pt idx="55">
                  <c:v>126.159773417182</c:v>
                </c:pt>
                <c:pt idx="56">
                  <c:v>124.022266164934</c:v>
                </c:pt>
                <c:pt idx="57">
                  <c:v>122.657977098484</c:v>
                </c:pt>
                <c:pt idx="58">
                  <c:v>122.280831490867</c:v>
                </c:pt>
                <c:pt idx="59">
                  <c:v>121.404022425921</c:v>
                </c:pt>
                <c:pt idx="60">
                  <c:v>119.815649028694</c:v>
                </c:pt>
                <c:pt idx="61">
                  <c:v>119.497604093869</c:v>
                </c:pt>
                <c:pt idx="62">
                  <c:v>119.810122451788</c:v>
                </c:pt>
                <c:pt idx="63">
                  <c:v>118.936875923812</c:v>
                </c:pt>
                <c:pt idx="64">
                  <c:v>118.65343779179101</c:v>
                </c:pt>
                <c:pt idx="65">
                  <c:v>121.05479992267701</c:v>
                </c:pt>
                <c:pt idx="66">
                  <c:v>124.563382004587</c:v>
                </c:pt>
                <c:pt idx="67">
                  <c:v>126.016013178164</c:v>
                </c:pt>
                <c:pt idx="68">
                  <c:v>127.895423544138</c:v>
                </c:pt>
                <c:pt idx="69">
                  <c:v>132.45765784107999</c:v>
                </c:pt>
                <c:pt idx="70">
                  <c:v>134.05342086001099</c:v>
                </c:pt>
                <c:pt idx="71">
                  <c:v>133.387915265939</c:v>
                </c:pt>
                <c:pt idx="72">
                  <c:v>137.538222373933</c:v>
                </c:pt>
                <c:pt idx="73">
                  <c:v>145.655135171523</c:v>
                </c:pt>
                <c:pt idx="74">
                  <c:v>149.25811995977099</c:v>
                </c:pt>
                <c:pt idx="75">
                  <c:v>148.92307422102701</c:v>
                </c:pt>
                <c:pt idx="76">
                  <c:v>153.176189081302</c:v>
                </c:pt>
                <c:pt idx="77">
                  <c:v>160.27221656071501</c:v>
                </c:pt>
                <c:pt idx="78">
                  <c:v>162.55144103265701</c:v>
                </c:pt>
                <c:pt idx="79">
                  <c:v>161.89885379247801</c:v>
                </c:pt>
                <c:pt idx="80">
                  <c:v>164.80456065216501</c:v>
                </c:pt>
                <c:pt idx="81">
                  <c:v>170.449339987131</c:v>
                </c:pt>
                <c:pt idx="82">
                  <c:v>174.64671045760301</c:v>
                </c:pt>
                <c:pt idx="83">
                  <c:v>177.738951027203</c:v>
                </c:pt>
                <c:pt idx="84">
                  <c:v>187.95736240237599</c:v>
                </c:pt>
                <c:pt idx="85">
                  <c:v>202.29313605077101</c:v>
                </c:pt>
                <c:pt idx="86">
                  <c:v>201.73547456787099</c:v>
                </c:pt>
                <c:pt idx="87">
                  <c:v>195.35968659136901</c:v>
                </c:pt>
                <c:pt idx="88">
                  <c:v>200.096059655814</c:v>
                </c:pt>
                <c:pt idx="89">
                  <c:v>210.26483053593901</c:v>
                </c:pt>
                <c:pt idx="90">
                  <c:v>215.70894221468299</c:v>
                </c:pt>
                <c:pt idx="91">
                  <c:v>215.310297687173</c:v>
                </c:pt>
                <c:pt idx="92">
                  <c:v>216.42910652693399</c:v>
                </c:pt>
                <c:pt idx="93">
                  <c:v>221.31802798630801</c:v>
                </c:pt>
                <c:pt idx="94">
                  <c:v>225.93552468203299</c:v>
                </c:pt>
                <c:pt idx="95">
                  <c:v>227.358811707981</c:v>
                </c:pt>
                <c:pt idx="96">
                  <c:v>228.12008239820901</c:v>
                </c:pt>
                <c:pt idx="97">
                  <c:v>229.813756527565</c:v>
                </c:pt>
                <c:pt idx="98">
                  <c:v>237.916757519192</c:v>
                </c:pt>
                <c:pt idx="99">
                  <c:v>246.99586529224601</c:v>
                </c:pt>
                <c:pt idx="100">
                  <c:v>252.85198857472801</c:v>
                </c:pt>
                <c:pt idx="101">
                  <c:v>258.70569157873501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98-4BEB-A7F9-DC06049DC75C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Regional!$R$7:$R$108</c:f>
              <c:numCache>
                <c:formatCode>0</c:formatCode>
                <c:ptCount val="102"/>
                <c:pt idx="0">
                  <c:v>62.850526130639103</c:v>
                </c:pt>
                <c:pt idx="1">
                  <c:v>64.851192096259794</c:v>
                </c:pt>
                <c:pt idx="2">
                  <c:v>67.005840261535397</c:v>
                </c:pt>
                <c:pt idx="3">
                  <c:v>67.293948779895601</c:v>
                </c:pt>
                <c:pt idx="4">
                  <c:v>67.913118676424205</c:v>
                </c:pt>
                <c:pt idx="5">
                  <c:v>70.026252737916707</c:v>
                </c:pt>
                <c:pt idx="6">
                  <c:v>74.068816456062905</c:v>
                </c:pt>
                <c:pt idx="7">
                  <c:v>77.311604183007702</c:v>
                </c:pt>
                <c:pt idx="8">
                  <c:v>78.1944499019029</c:v>
                </c:pt>
                <c:pt idx="9">
                  <c:v>79.402478770917597</c:v>
                </c:pt>
                <c:pt idx="10">
                  <c:v>81.499748553559797</c:v>
                </c:pt>
                <c:pt idx="11">
                  <c:v>83.447411941189898</c:v>
                </c:pt>
                <c:pt idx="12">
                  <c:v>85.033385705228199</c:v>
                </c:pt>
                <c:pt idx="13">
                  <c:v>86.174053780176706</c:v>
                </c:pt>
                <c:pt idx="14">
                  <c:v>87.973003302726994</c:v>
                </c:pt>
                <c:pt idx="15">
                  <c:v>91.020233387587993</c:v>
                </c:pt>
                <c:pt idx="16">
                  <c:v>94.733248546240802</c:v>
                </c:pt>
                <c:pt idx="17">
                  <c:v>98.444869892216005</c:v>
                </c:pt>
                <c:pt idx="18">
                  <c:v>99.6576970534758</c:v>
                </c:pt>
                <c:pt idx="19">
                  <c:v>100</c:v>
                </c:pt>
                <c:pt idx="20">
                  <c:v>102.33431892186</c:v>
                </c:pt>
                <c:pt idx="21">
                  <c:v>105.255010107229</c:v>
                </c:pt>
                <c:pt idx="22">
                  <c:v>105.977010729155</c:v>
                </c:pt>
                <c:pt idx="23">
                  <c:v>106.113914875924</c:v>
                </c:pt>
                <c:pt idx="24">
                  <c:v>108.365712245079</c:v>
                </c:pt>
                <c:pt idx="25">
                  <c:v>112.320983177858</c:v>
                </c:pt>
                <c:pt idx="26">
                  <c:v>116.332876840556</c:v>
                </c:pt>
                <c:pt idx="27">
                  <c:v>118.83888682396</c:v>
                </c:pt>
                <c:pt idx="28">
                  <c:v>121.756006191015</c:v>
                </c:pt>
                <c:pt idx="29">
                  <c:v>125.839195153741</c:v>
                </c:pt>
                <c:pt idx="30">
                  <c:v>128.979940063583</c:v>
                </c:pt>
                <c:pt idx="31">
                  <c:v>132.11487924059699</c:v>
                </c:pt>
                <c:pt idx="32">
                  <c:v>138.901061611323</c:v>
                </c:pt>
                <c:pt idx="33">
                  <c:v>148.06851663799901</c:v>
                </c:pt>
                <c:pt idx="34">
                  <c:v>151.64743193127899</c:v>
                </c:pt>
                <c:pt idx="35">
                  <c:v>152.795380988262</c:v>
                </c:pt>
                <c:pt idx="36">
                  <c:v>160.485422290467</c:v>
                </c:pt>
                <c:pt idx="37">
                  <c:v>171.28258862096399</c:v>
                </c:pt>
                <c:pt idx="38">
                  <c:v>176.112966396948</c:v>
                </c:pt>
                <c:pt idx="39">
                  <c:v>176.97441972286501</c:v>
                </c:pt>
                <c:pt idx="40">
                  <c:v>181.07753358148901</c:v>
                </c:pt>
                <c:pt idx="41">
                  <c:v>186.24698444656701</c:v>
                </c:pt>
                <c:pt idx="42">
                  <c:v>187.858615281299</c:v>
                </c:pt>
                <c:pt idx="43">
                  <c:v>188.80228787466001</c:v>
                </c:pt>
                <c:pt idx="44">
                  <c:v>194.08398427155001</c:v>
                </c:pt>
                <c:pt idx="45">
                  <c:v>200.95612480707001</c:v>
                </c:pt>
                <c:pt idx="46">
                  <c:v>198.81515938014201</c:v>
                </c:pt>
                <c:pt idx="47">
                  <c:v>191.213132397089</c:v>
                </c:pt>
                <c:pt idx="48">
                  <c:v>187.95355695440699</c:v>
                </c:pt>
                <c:pt idx="49">
                  <c:v>186.218204169963</c:v>
                </c:pt>
                <c:pt idx="50">
                  <c:v>175.79153387662799</c:v>
                </c:pt>
                <c:pt idx="51">
                  <c:v>162.15373765388799</c:v>
                </c:pt>
                <c:pt idx="52">
                  <c:v>148.454501323442</c:v>
                </c:pt>
                <c:pt idx="53">
                  <c:v>134.33383306783199</c:v>
                </c:pt>
                <c:pt idx="54">
                  <c:v>128.526579306039</c:v>
                </c:pt>
                <c:pt idx="55">
                  <c:v>127.832616406686</c:v>
                </c:pt>
                <c:pt idx="56">
                  <c:v>126.512218983596</c:v>
                </c:pt>
                <c:pt idx="57">
                  <c:v>124.099517738315</c:v>
                </c:pt>
                <c:pt idx="58">
                  <c:v>121.042977251068</c:v>
                </c:pt>
                <c:pt idx="59">
                  <c:v>119.24991819386101</c:v>
                </c:pt>
                <c:pt idx="60">
                  <c:v>119.746130915309</c:v>
                </c:pt>
                <c:pt idx="61">
                  <c:v>120.783824819812</c:v>
                </c:pt>
                <c:pt idx="62">
                  <c:v>121.10601824081</c:v>
                </c:pt>
                <c:pt idx="63">
                  <c:v>121.65127117774099</c:v>
                </c:pt>
                <c:pt idx="64">
                  <c:v>124.757776105652</c:v>
                </c:pt>
                <c:pt idx="65">
                  <c:v>129.840343344225</c:v>
                </c:pt>
                <c:pt idx="66">
                  <c:v>132.04852920071099</c:v>
                </c:pt>
                <c:pt idx="67">
                  <c:v>132.01221033422101</c:v>
                </c:pt>
                <c:pt idx="68">
                  <c:v>136.01050971074801</c:v>
                </c:pt>
                <c:pt idx="69">
                  <c:v>144.693884736906</c:v>
                </c:pt>
                <c:pt idx="70">
                  <c:v>150.76303318803099</c:v>
                </c:pt>
                <c:pt idx="71">
                  <c:v>152.43127738152799</c:v>
                </c:pt>
                <c:pt idx="72">
                  <c:v>157.53351501698799</c:v>
                </c:pt>
                <c:pt idx="73">
                  <c:v>165.87576237348199</c:v>
                </c:pt>
                <c:pt idx="74">
                  <c:v>169.17559727222601</c:v>
                </c:pt>
                <c:pt idx="75">
                  <c:v>169.17900796561099</c:v>
                </c:pt>
                <c:pt idx="76">
                  <c:v>173.343356373457</c:v>
                </c:pt>
                <c:pt idx="77">
                  <c:v>181.19488351606901</c:v>
                </c:pt>
                <c:pt idx="78">
                  <c:v>186.49320011939199</c:v>
                </c:pt>
                <c:pt idx="79">
                  <c:v>187.909052313345</c:v>
                </c:pt>
                <c:pt idx="80">
                  <c:v>192.409035943795</c:v>
                </c:pt>
                <c:pt idx="81">
                  <c:v>201.55345713115301</c:v>
                </c:pt>
                <c:pt idx="82">
                  <c:v>207.004160269517</c:v>
                </c:pt>
                <c:pt idx="83">
                  <c:v>208.37552236846901</c:v>
                </c:pt>
                <c:pt idx="84">
                  <c:v>216.01935576470501</c:v>
                </c:pt>
                <c:pt idx="85">
                  <c:v>228.99820273802601</c:v>
                </c:pt>
                <c:pt idx="86">
                  <c:v>235.010751716957</c:v>
                </c:pt>
                <c:pt idx="87">
                  <c:v>234.50431420046399</c:v>
                </c:pt>
                <c:pt idx="88">
                  <c:v>238.77910641040501</c:v>
                </c:pt>
                <c:pt idx="89">
                  <c:v>247.74171122348301</c:v>
                </c:pt>
                <c:pt idx="90">
                  <c:v>249.71674071727099</c:v>
                </c:pt>
                <c:pt idx="91">
                  <c:v>247.891333164244</c:v>
                </c:pt>
                <c:pt idx="92">
                  <c:v>255.00023410821001</c:v>
                </c:pt>
                <c:pt idx="93">
                  <c:v>267.44232185040801</c:v>
                </c:pt>
                <c:pt idx="94">
                  <c:v>272.44084362649699</c:v>
                </c:pt>
                <c:pt idx="95">
                  <c:v>270.27158565572103</c:v>
                </c:pt>
                <c:pt idx="96">
                  <c:v>267.77456878453398</c:v>
                </c:pt>
                <c:pt idx="97">
                  <c:v>268.76923008203602</c:v>
                </c:pt>
                <c:pt idx="98">
                  <c:v>279.65023927252099</c:v>
                </c:pt>
                <c:pt idx="99">
                  <c:v>288.67977524125303</c:v>
                </c:pt>
                <c:pt idx="100">
                  <c:v>291.577279978972</c:v>
                </c:pt>
                <c:pt idx="101">
                  <c:v>297.52883386351499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98-4BEB-A7F9-DC06049DC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44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Regional!$N$23:$N$108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Regional!$S$23:$S$108</c:f>
              <c:numCache>
                <c:formatCode>0</c:formatCode>
                <c:ptCount val="86"/>
                <c:pt idx="0">
                  <c:v>100.436796204163</c:v>
                </c:pt>
                <c:pt idx="1">
                  <c:v>99.910855862298405</c:v>
                </c:pt>
                <c:pt idx="2">
                  <c:v>100.522496863117</c:v>
                </c:pt>
                <c:pt idx="3">
                  <c:v>100</c:v>
                </c:pt>
                <c:pt idx="4">
                  <c:v>100.489239074461</c:v>
                </c:pt>
                <c:pt idx="5">
                  <c:v>106.178929620886</c:v>
                </c:pt>
                <c:pt idx="6">
                  <c:v>111.079475094942</c:v>
                </c:pt>
                <c:pt idx="7">
                  <c:v>110.691897143604</c:v>
                </c:pt>
                <c:pt idx="8">
                  <c:v>109.506826828952</c:v>
                </c:pt>
                <c:pt idx="9">
                  <c:v>109.08842478710601</c:v>
                </c:pt>
                <c:pt idx="10">
                  <c:v>113.78797707244701</c:v>
                </c:pt>
                <c:pt idx="11">
                  <c:v>120.54273238611999</c:v>
                </c:pt>
                <c:pt idx="12">
                  <c:v>117.085935874694</c:v>
                </c:pt>
                <c:pt idx="13">
                  <c:v>111.06171882630601</c:v>
                </c:pt>
                <c:pt idx="14">
                  <c:v>115.13101201917399</c:v>
                </c:pt>
                <c:pt idx="15">
                  <c:v>124.317489889811</c:v>
                </c:pt>
                <c:pt idx="16">
                  <c:v>119.126731349704</c:v>
                </c:pt>
                <c:pt idx="17">
                  <c:v>112.94022382121599</c:v>
                </c:pt>
                <c:pt idx="18">
                  <c:v>121.61267255244699</c:v>
                </c:pt>
                <c:pt idx="19">
                  <c:v>129.12040723495099</c:v>
                </c:pt>
                <c:pt idx="20">
                  <c:v>131.14524075473099</c:v>
                </c:pt>
                <c:pt idx="21">
                  <c:v>132.01486525733301</c:v>
                </c:pt>
                <c:pt idx="22">
                  <c:v>130.70211857496</c:v>
                </c:pt>
                <c:pt idx="23">
                  <c:v>129.75617214491399</c:v>
                </c:pt>
                <c:pt idx="24">
                  <c:v>132.249988437366</c:v>
                </c:pt>
                <c:pt idx="25">
                  <c:v>136.393329200068</c:v>
                </c:pt>
                <c:pt idx="26">
                  <c:v>138.09550020744001</c:v>
                </c:pt>
                <c:pt idx="27">
                  <c:v>140.80084604200599</c:v>
                </c:pt>
                <c:pt idx="28">
                  <c:v>145.22328231771701</c:v>
                </c:pt>
                <c:pt idx="29">
                  <c:v>145.18611022424901</c:v>
                </c:pt>
                <c:pt idx="30">
                  <c:v>145.30413342071299</c:v>
                </c:pt>
                <c:pt idx="31">
                  <c:v>148.43206468045099</c:v>
                </c:pt>
                <c:pt idx="32">
                  <c:v>147.62348105894199</c:v>
                </c:pt>
                <c:pt idx="33">
                  <c:v>143.23050009659701</c:v>
                </c:pt>
                <c:pt idx="34">
                  <c:v>139.80857937248399</c:v>
                </c:pt>
                <c:pt idx="35">
                  <c:v>135.20013345389401</c:v>
                </c:pt>
                <c:pt idx="36">
                  <c:v>122.769268889746</c:v>
                </c:pt>
                <c:pt idx="37">
                  <c:v>112.11890710181299</c:v>
                </c:pt>
                <c:pt idx="38">
                  <c:v>105.111940902584</c:v>
                </c:pt>
                <c:pt idx="39">
                  <c:v>102.928274068354</c:v>
                </c:pt>
                <c:pt idx="40">
                  <c:v>105.31800063120301</c:v>
                </c:pt>
                <c:pt idx="41">
                  <c:v>103.70415645208099</c:v>
                </c:pt>
                <c:pt idx="42">
                  <c:v>102.793550675611</c:v>
                </c:pt>
                <c:pt idx="43">
                  <c:v>102.706421446842</c:v>
                </c:pt>
                <c:pt idx="44">
                  <c:v>102.49081697582</c:v>
                </c:pt>
                <c:pt idx="45">
                  <c:v>105.72688149895799</c:v>
                </c:pt>
                <c:pt idx="46">
                  <c:v>113.546180782866</c:v>
                </c:pt>
                <c:pt idx="47">
                  <c:v>118.511227622145</c:v>
                </c:pt>
                <c:pt idx="48">
                  <c:v>115.454067746706</c:v>
                </c:pt>
                <c:pt idx="49">
                  <c:v>111.108601258916</c:v>
                </c:pt>
                <c:pt idx="50">
                  <c:v>110.43448570210199</c:v>
                </c:pt>
                <c:pt idx="51">
                  <c:v>112.828492300146</c:v>
                </c:pt>
                <c:pt idx="52">
                  <c:v>116.749405076831</c:v>
                </c:pt>
                <c:pt idx="53">
                  <c:v>120.6261111619</c:v>
                </c:pt>
                <c:pt idx="54">
                  <c:v>123.817341668035</c:v>
                </c:pt>
                <c:pt idx="55">
                  <c:v>127.20871300717</c:v>
                </c:pt>
                <c:pt idx="56">
                  <c:v>126.480256570664</c:v>
                </c:pt>
                <c:pt idx="57">
                  <c:v>127.81568122238799</c:v>
                </c:pt>
                <c:pt idx="58">
                  <c:v>138.20830501011301</c:v>
                </c:pt>
                <c:pt idx="59">
                  <c:v>144.210030564205</c:v>
                </c:pt>
                <c:pt idx="60">
                  <c:v>146.45750621213199</c:v>
                </c:pt>
                <c:pt idx="61">
                  <c:v>151.77013738478601</c:v>
                </c:pt>
                <c:pt idx="62">
                  <c:v>150.53346120527399</c:v>
                </c:pt>
                <c:pt idx="63">
                  <c:v>148.63431209687499</c:v>
                </c:pt>
                <c:pt idx="64">
                  <c:v>149.509811274057</c:v>
                </c:pt>
                <c:pt idx="65">
                  <c:v>149.49281758268401</c:v>
                </c:pt>
                <c:pt idx="66">
                  <c:v>150.28561459609699</c:v>
                </c:pt>
                <c:pt idx="67">
                  <c:v>150.63078738348699</c:v>
                </c:pt>
                <c:pt idx="68">
                  <c:v>150.62197597212099</c:v>
                </c:pt>
                <c:pt idx="69">
                  <c:v>155.431064482881</c:v>
                </c:pt>
                <c:pt idx="70">
                  <c:v>160.166969826562</c:v>
                </c:pt>
                <c:pt idx="71">
                  <c:v>157.68141156630099</c:v>
                </c:pt>
                <c:pt idx="72">
                  <c:v>158.69633269862999</c:v>
                </c:pt>
                <c:pt idx="73">
                  <c:v>163.167547214976</c:v>
                </c:pt>
                <c:pt idx="74">
                  <c:v>164.903252661674</c:v>
                </c:pt>
                <c:pt idx="75">
                  <c:v>166.62143529099001</c:v>
                </c:pt>
                <c:pt idx="76">
                  <c:v>166.65012616516501</c:v>
                </c:pt>
                <c:pt idx="77">
                  <c:v>167.04686034288</c:v>
                </c:pt>
                <c:pt idx="78">
                  <c:v>171.27392111798201</c:v>
                </c:pt>
                <c:pt idx="79">
                  <c:v>175.45430737215699</c:v>
                </c:pt>
                <c:pt idx="80">
                  <c:v>171.59986289019901</c:v>
                </c:pt>
                <c:pt idx="81">
                  <c:v>164.205963418203</c:v>
                </c:pt>
                <c:pt idx="82">
                  <c:v>168.02714490479599</c:v>
                </c:pt>
                <c:pt idx="83">
                  <c:v>172.035699506013</c:v>
                </c:pt>
                <c:pt idx="84">
                  <c:v>172.73243526713301</c:v>
                </c:pt>
                <c:pt idx="85">
                  <c:v>175.86156100393299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EE-47D4-AC7A-872271C3E698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Regional!$N$23:$N$108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Regional!$T$23:$T$108</c:f>
              <c:numCache>
                <c:formatCode>0</c:formatCode>
                <c:ptCount val="86"/>
                <c:pt idx="0">
                  <c:v>75.225856739312604</c:v>
                </c:pt>
                <c:pt idx="1">
                  <c:v>83.809747619303707</c:v>
                </c:pt>
                <c:pt idx="2">
                  <c:v>96.486092203460302</c:v>
                </c:pt>
                <c:pt idx="3">
                  <c:v>100</c:v>
                </c:pt>
                <c:pt idx="4">
                  <c:v>102.920962436002</c:v>
                </c:pt>
                <c:pt idx="5">
                  <c:v>107.735731931716</c:v>
                </c:pt>
                <c:pt idx="6">
                  <c:v>105.942132012475</c:v>
                </c:pt>
                <c:pt idx="7">
                  <c:v>101.582502864527</c:v>
                </c:pt>
                <c:pt idx="8">
                  <c:v>102.46471904889199</c:v>
                </c:pt>
                <c:pt idx="9">
                  <c:v>106.76401250215601</c:v>
                </c:pt>
                <c:pt idx="10">
                  <c:v>106.34698068603601</c:v>
                </c:pt>
                <c:pt idx="11">
                  <c:v>103.294637142646</c:v>
                </c:pt>
                <c:pt idx="12">
                  <c:v>106.15043377175699</c:v>
                </c:pt>
                <c:pt idx="13">
                  <c:v>106.396163447262</c:v>
                </c:pt>
                <c:pt idx="14">
                  <c:v>102.590588065573</c:v>
                </c:pt>
                <c:pt idx="15">
                  <c:v>106.960669121549</c:v>
                </c:pt>
                <c:pt idx="16">
                  <c:v>119.82895622825301</c:v>
                </c:pt>
                <c:pt idx="17">
                  <c:v>126.81342358792899</c:v>
                </c:pt>
                <c:pt idx="18">
                  <c:v>125.61163577522299</c:v>
                </c:pt>
                <c:pt idx="19">
                  <c:v>129.39268138831201</c:v>
                </c:pt>
                <c:pt idx="20">
                  <c:v>136.37000203596099</c:v>
                </c:pt>
                <c:pt idx="21">
                  <c:v>136.52252920394801</c:v>
                </c:pt>
                <c:pt idx="22">
                  <c:v>139.39348585274701</c:v>
                </c:pt>
                <c:pt idx="23">
                  <c:v>150.21723613508101</c:v>
                </c:pt>
                <c:pt idx="24">
                  <c:v>157.68625753968601</c:v>
                </c:pt>
                <c:pt idx="25">
                  <c:v>165.459028630028</c:v>
                </c:pt>
                <c:pt idx="26">
                  <c:v>178.61165532208099</c:v>
                </c:pt>
                <c:pt idx="27">
                  <c:v>189.37046086711399</c:v>
                </c:pt>
                <c:pt idx="28">
                  <c:v>192.39661291864701</c:v>
                </c:pt>
                <c:pt idx="29">
                  <c:v>191.68309936870301</c:v>
                </c:pt>
                <c:pt idx="30">
                  <c:v>196.030942111065</c:v>
                </c:pt>
                <c:pt idx="31">
                  <c:v>198.574293976185</c:v>
                </c:pt>
                <c:pt idx="32">
                  <c:v>183.03947151708601</c:v>
                </c:pt>
                <c:pt idx="33">
                  <c:v>173.99661816206199</c:v>
                </c:pt>
                <c:pt idx="34">
                  <c:v>177.607301399558</c:v>
                </c:pt>
                <c:pt idx="35">
                  <c:v>174.94307256352801</c:v>
                </c:pt>
                <c:pt idx="36">
                  <c:v>158.43205594793201</c:v>
                </c:pt>
                <c:pt idx="37">
                  <c:v>131.513909780864</c:v>
                </c:pt>
                <c:pt idx="38">
                  <c:v>119.06641149643799</c:v>
                </c:pt>
                <c:pt idx="39">
                  <c:v>124.72324935498401</c:v>
                </c:pt>
                <c:pt idx="40">
                  <c:v>135.893130598282</c:v>
                </c:pt>
                <c:pt idx="41">
                  <c:v>141.437879270091</c:v>
                </c:pt>
                <c:pt idx="42">
                  <c:v>139.99504921607499</c:v>
                </c:pt>
                <c:pt idx="43">
                  <c:v>142.60484511264801</c:v>
                </c:pt>
                <c:pt idx="44">
                  <c:v>152.21954812763099</c:v>
                </c:pt>
                <c:pt idx="45">
                  <c:v>155.318041945913</c:v>
                </c:pt>
                <c:pt idx="46">
                  <c:v>151.86388564915799</c:v>
                </c:pt>
                <c:pt idx="47">
                  <c:v>154.67327470810201</c:v>
                </c:pt>
                <c:pt idx="48">
                  <c:v>157.31437038473999</c:v>
                </c:pt>
                <c:pt idx="49">
                  <c:v>157.77801954720701</c:v>
                </c:pt>
                <c:pt idx="50">
                  <c:v>163.05013173212799</c:v>
                </c:pt>
                <c:pt idx="51">
                  <c:v>169.888358189125</c:v>
                </c:pt>
                <c:pt idx="52">
                  <c:v>177.58357899424399</c:v>
                </c:pt>
                <c:pt idx="53">
                  <c:v>189.38467021754499</c:v>
                </c:pt>
                <c:pt idx="54">
                  <c:v>195.507379947126</c:v>
                </c:pt>
                <c:pt idx="55">
                  <c:v>192.599056973708</c:v>
                </c:pt>
                <c:pt idx="56">
                  <c:v>184.898873654331</c:v>
                </c:pt>
                <c:pt idx="57">
                  <c:v>179.94042976859399</c:v>
                </c:pt>
                <c:pt idx="58">
                  <c:v>188.356110213157</c:v>
                </c:pt>
                <c:pt idx="59">
                  <c:v>204.02424223761</c:v>
                </c:pt>
                <c:pt idx="60">
                  <c:v>218.816015803152</c:v>
                </c:pt>
                <c:pt idx="61">
                  <c:v>230.33605332405801</c:v>
                </c:pt>
                <c:pt idx="62">
                  <c:v>228.96473588057501</c:v>
                </c:pt>
                <c:pt idx="63">
                  <c:v>219.426977512468</c:v>
                </c:pt>
                <c:pt idx="64">
                  <c:v>216.67542521101299</c:v>
                </c:pt>
                <c:pt idx="65">
                  <c:v>216.61280576823199</c:v>
                </c:pt>
                <c:pt idx="66">
                  <c:v>214.14120061310399</c:v>
                </c:pt>
                <c:pt idx="67">
                  <c:v>212.20994610335899</c:v>
                </c:pt>
                <c:pt idx="68">
                  <c:v>214.85618562207301</c:v>
                </c:pt>
                <c:pt idx="69">
                  <c:v>225.42552520302399</c:v>
                </c:pt>
                <c:pt idx="70">
                  <c:v>234.131300612959</c:v>
                </c:pt>
                <c:pt idx="71">
                  <c:v>248.877463826813</c:v>
                </c:pt>
                <c:pt idx="72">
                  <c:v>265.966863900931</c:v>
                </c:pt>
                <c:pt idx="73">
                  <c:v>249.52827386201099</c:v>
                </c:pt>
                <c:pt idx="74">
                  <c:v>226.48120428254501</c:v>
                </c:pt>
                <c:pt idx="75">
                  <c:v>222.26488958616599</c:v>
                </c:pt>
                <c:pt idx="76">
                  <c:v>235.782882481071</c:v>
                </c:pt>
                <c:pt idx="77">
                  <c:v>253.175599006402</c:v>
                </c:pt>
                <c:pt idx="78">
                  <c:v>250.09606643356099</c:v>
                </c:pt>
                <c:pt idx="79">
                  <c:v>244.58239767037301</c:v>
                </c:pt>
                <c:pt idx="80">
                  <c:v>246.676070385115</c:v>
                </c:pt>
                <c:pt idx="81">
                  <c:v>260.939424962435</c:v>
                </c:pt>
                <c:pt idx="82">
                  <c:v>279.55583233567</c:v>
                </c:pt>
                <c:pt idx="83">
                  <c:v>275.30545073470103</c:v>
                </c:pt>
                <c:pt idx="84">
                  <c:v>260.15636578428501</c:v>
                </c:pt>
                <c:pt idx="85">
                  <c:v>254.90081816050301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EE-47D4-AC7A-872271C3E698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Regional!$N$23:$N$108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Regional!$U$23:$U$108</c:f>
              <c:numCache>
                <c:formatCode>0</c:formatCode>
                <c:ptCount val="86"/>
                <c:pt idx="0">
                  <c:v>99.068091771629099</c:v>
                </c:pt>
                <c:pt idx="1">
                  <c:v>98.794765846984703</c:v>
                </c:pt>
                <c:pt idx="2">
                  <c:v>99.124871191863903</c:v>
                </c:pt>
                <c:pt idx="3">
                  <c:v>100</c:v>
                </c:pt>
                <c:pt idx="4">
                  <c:v>100.685457244608</c:v>
                </c:pt>
                <c:pt idx="5">
                  <c:v>100.049113640036</c:v>
                </c:pt>
                <c:pt idx="6">
                  <c:v>98.604242422417798</c:v>
                </c:pt>
                <c:pt idx="7">
                  <c:v>99.514993801085595</c:v>
                </c:pt>
                <c:pt idx="8">
                  <c:v>102.647063073081</c:v>
                </c:pt>
                <c:pt idx="9">
                  <c:v>104.435622660592</c:v>
                </c:pt>
                <c:pt idx="10">
                  <c:v>105.609198821231</c:v>
                </c:pt>
                <c:pt idx="11">
                  <c:v>108.531873463235</c:v>
                </c:pt>
                <c:pt idx="12">
                  <c:v>112.16681616038601</c:v>
                </c:pt>
                <c:pt idx="13">
                  <c:v>113.757004551647</c:v>
                </c:pt>
                <c:pt idx="14">
                  <c:v>112.53019229331299</c:v>
                </c:pt>
                <c:pt idx="15">
                  <c:v>112.83818822924999</c:v>
                </c:pt>
                <c:pt idx="16">
                  <c:v>116.842111969931</c:v>
                </c:pt>
                <c:pt idx="17">
                  <c:v>123.332731432739</c:v>
                </c:pt>
                <c:pt idx="18">
                  <c:v>129.61636392180799</c:v>
                </c:pt>
                <c:pt idx="19">
                  <c:v>133.88472564743299</c:v>
                </c:pt>
                <c:pt idx="20">
                  <c:v>138.10907288777699</c:v>
                </c:pt>
                <c:pt idx="21">
                  <c:v>145.28204850206299</c:v>
                </c:pt>
                <c:pt idx="22">
                  <c:v>154.61399668405301</c:v>
                </c:pt>
                <c:pt idx="23">
                  <c:v>158.58915356323001</c:v>
                </c:pt>
                <c:pt idx="24">
                  <c:v>158.16051882406001</c:v>
                </c:pt>
                <c:pt idx="25">
                  <c:v>159.71441243919199</c:v>
                </c:pt>
                <c:pt idx="26">
                  <c:v>159.628741533739</c:v>
                </c:pt>
                <c:pt idx="27">
                  <c:v>159.32864030346499</c:v>
                </c:pt>
                <c:pt idx="28">
                  <c:v>162.64804949443601</c:v>
                </c:pt>
                <c:pt idx="29">
                  <c:v>165.33389846218799</c:v>
                </c:pt>
                <c:pt idx="30">
                  <c:v>164.39964073629599</c:v>
                </c:pt>
                <c:pt idx="31">
                  <c:v>161.44986209201099</c:v>
                </c:pt>
                <c:pt idx="32">
                  <c:v>157.10136094073999</c:v>
                </c:pt>
                <c:pt idx="33">
                  <c:v>152.64765482109601</c:v>
                </c:pt>
                <c:pt idx="34">
                  <c:v>147.62908495130799</c:v>
                </c:pt>
                <c:pt idx="35">
                  <c:v>141.74530600288</c:v>
                </c:pt>
                <c:pt idx="36">
                  <c:v>132.31981057825899</c:v>
                </c:pt>
                <c:pt idx="37">
                  <c:v>120.44056157774099</c:v>
                </c:pt>
                <c:pt idx="38">
                  <c:v>113.499906809685</c:v>
                </c:pt>
                <c:pt idx="39">
                  <c:v>111.152985099433</c:v>
                </c:pt>
                <c:pt idx="40">
                  <c:v>111.54641269463799</c:v>
                </c:pt>
                <c:pt idx="41">
                  <c:v>117.09708263540099</c:v>
                </c:pt>
                <c:pt idx="42">
                  <c:v>125.308152312711</c:v>
                </c:pt>
                <c:pt idx="43">
                  <c:v>129.50369255853701</c:v>
                </c:pt>
                <c:pt idx="44">
                  <c:v>129.173401031411</c:v>
                </c:pt>
                <c:pt idx="45">
                  <c:v>127.714235607636</c:v>
                </c:pt>
                <c:pt idx="46">
                  <c:v>128.91145282499801</c:v>
                </c:pt>
                <c:pt idx="47">
                  <c:v>130.919919885773</c:v>
                </c:pt>
                <c:pt idx="48">
                  <c:v>130.81450174608599</c:v>
                </c:pt>
                <c:pt idx="49">
                  <c:v>132.44359859113899</c:v>
                </c:pt>
                <c:pt idx="50">
                  <c:v>136.367780513122</c:v>
                </c:pt>
                <c:pt idx="51">
                  <c:v>139.248013215821</c:v>
                </c:pt>
                <c:pt idx="52">
                  <c:v>141.650210864645</c:v>
                </c:pt>
                <c:pt idx="53">
                  <c:v>144.39929004714</c:v>
                </c:pt>
                <c:pt idx="54">
                  <c:v>147.36001874613299</c:v>
                </c:pt>
                <c:pt idx="55">
                  <c:v>150.06373064098099</c:v>
                </c:pt>
                <c:pt idx="56">
                  <c:v>152.57892972632101</c:v>
                </c:pt>
                <c:pt idx="57">
                  <c:v>155.43674786192099</c:v>
                </c:pt>
                <c:pt idx="58">
                  <c:v>158.20011129198201</c:v>
                </c:pt>
                <c:pt idx="59">
                  <c:v>162.65209971087901</c:v>
                </c:pt>
                <c:pt idx="60">
                  <c:v>168.63215366742901</c:v>
                </c:pt>
                <c:pt idx="61">
                  <c:v>171.831504942907</c:v>
                </c:pt>
                <c:pt idx="62">
                  <c:v>174.041478491497</c:v>
                </c:pt>
                <c:pt idx="63">
                  <c:v>176.16891427330199</c:v>
                </c:pt>
                <c:pt idx="64">
                  <c:v>176.89108629176499</c:v>
                </c:pt>
                <c:pt idx="65">
                  <c:v>181.10782221181901</c:v>
                </c:pt>
                <c:pt idx="66">
                  <c:v>184.699057469678</c:v>
                </c:pt>
                <c:pt idx="67">
                  <c:v>183.82055008393999</c:v>
                </c:pt>
                <c:pt idx="68">
                  <c:v>185.37683006694201</c:v>
                </c:pt>
                <c:pt idx="69">
                  <c:v>190.49302136601699</c:v>
                </c:pt>
                <c:pt idx="70">
                  <c:v>194.69136915079301</c:v>
                </c:pt>
                <c:pt idx="71">
                  <c:v>196.477479327856</c:v>
                </c:pt>
                <c:pt idx="72">
                  <c:v>199.198526796153</c:v>
                </c:pt>
                <c:pt idx="73">
                  <c:v>205.47221555370001</c:v>
                </c:pt>
                <c:pt idx="74">
                  <c:v>210.93348870216801</c:v>
                </c:pt>
                <c:pt idx="75">
                  <c:v>213.12041955367701</c:v>
                </c:pt>
                <c:pt idx="76">
                  <c:v>216.95563632554899</c:v>
                </c:pt>
                <c:pt idx="77">
                  <c:v>220.36684013639399</c:v>
                </c:pt>
                <c:pt idx="78">
                  <c:v>220.36136675543301</c:v>
                </c:pt>
                <c:pt idx="79">
                  <c:v>223.10230013220499</c:v>
                </c:pt>
                <c:pt idx="80">
                  <c:v>228.72491822186299</c:v>
                </c:pt>
                <c:pt idx="81">
                  <c:v>233.45688870785401</c:v>
                </c:pt>
                <c:pt idx="82">
                  <c:v>238.51558149061799</c:v>
                </c:pt>
                <c:pt idx="83">
                  <c:v>242.709672093222</c:v>
                </c:pt>
                <c:pt idx="84">
                  <c:v>246.65111447545101</c:v>
                </c:pt>
                <c:pt idx="85">
                  <c:v>249.96984854806399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EE-47D4-AC7A-872271C3E698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Regional!$N$23:$N$108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Regional!$V$23:$V$108</c:f>
              <c:numCache>
                <c:formatCode>0</c:formatCode>
                <c:ptCount val="86"/>
                <c:pt idx="0">
                  <c:v>90.819459348472407</c:v>
                </c:pt>
                <c:pt idx="1">
                  <c:v>94.790494539375899</c:v>
                </c:pt>
                <c:pt idx="2">
                  <c:v>97.921406439396804</c:v>
                </c:pt>
                <c:pt idx="3">
                  <c:v>100</c:v>
                </c:pt>
                <c:pt idx="4">
                  <c:v>99.805066590400699</c:v>
                </c:pt>
                <c:pt idx="5">
                  <c:v>98.412252774199104</c:v>
                </c:pt>
                <c:pt idx="6">
                  <c:v>98.035812267913599</c:v>
                </c:pt>
                <c:pt idx="7">
                  <c:v>98.507349721869105</c:v>
                </c:pt>
                <c:pt idx="8">
                  <c:v>99.407272254410501</c:v>
                </c:pt>
                <c:pt idx="9">
                  <c:v>99.754917659571205</c:v>
                </c:pt>
                <c:pt idx="10">
                  <c:v>100.69081916309899</c:v>
                </c:pt>
                <c:pt idx="11">
                  <c:v>103.315357751647</c:v>
                </c:pt>
                <c:pt idx="12">
                  <c:v>106.313161816413</c:v>
                </c:pt>
                <c:pt idx="13">
                  <c:v>109.327060479652</c:v>
                </c:pt>
                <c:pt idx="14">
                  <c:v>110.154903888303</c:v>
                </c:pt>
                <c:pt idx="15">
                  <c:v>110.326442020489</c:v>
                </c:pt>
                <c:pt idx="16">
                  <c:v>114.669809352111</c:v>
                </c:pt>
                <c:pt idx="17">
                  <c:v>121.450565576839</c:v>
                </c:pt>
                <c:pt idx="18">
                  <c:v>125.896791606147</c:v>
                </c:pt>
                <c:pt idx="19">
                  <c:v>127.57683571212</c:v>
                </c:pt>
                <c:pt idx="20">
                  <c:v>130.37476926750799</c:v>
                </c:pt>
                <c:pt idx="21">
                  <c:v>135.552211338934</c:v>
                </c:pt>
                <c:pt idx="22">
                  <c:v>141.14334817709801</c:v>
                </c:pt>
                <c:pt idx="23">
                  <c:v>146.670228723191</c:v>
                </c:pt>
                <c:pt idx="24">
                  <c:v>151.47188922048099</c:v>
                </c:pt>
                <c:pt idx="25">
                  <c:v>154.02927638086101</c:v>
                </c:pt>
                <c:pt idx="26">
                  <c:v>156.22024157240199</c:v>
                </c:pt>
                <c:pt idx="27">
                  <c:v>160.56785846753399</c:v>
                </c:pt>
                <c:pt idx="28">
                  <c:v>166.953182660674</c:v>
                </c:pt>
                <c:pt idx="29">
                  <c:v>173.90686617503101</c:v>
                </c:pt>
                <c:pt idx="30">
                  <c:v>176.31006048371799</c:v>
                </c:pt>
                <c:pt idx="31">
                  <c:v>171.44295086678699</c:v>
                </c:pt>
                <c:pt idx="32">
                  <c:v>166.18031609672801</c:v>
                </c:pt>
                <c:pt idx="33">
                  <c:v>164.282451167348</c:v>
                </c:pt>
                <c:pt idx="34">
                  <c:v>159.97775730387099</c:v>
                </c:pt>
                <c:pt idx="35">
                  <c:v>152.05163007647801</c:v>
                </c:pt>
                <c:pt idx="36">
                  <c:v>138.39169656340201</c:v>
                </c:pt>
                <c:pt idx="37">
                  <c:v>126.116679521991</c:v>
                </c:pt>
                <c:pt idx="38">
                  <c:v>118.182956445968</c:v>
                </c:pt>
                <c:pt idx="39">
                  <c:v>109.861726579487</c:v>
                </c:pt>
                <c:pt idx="40">
                  <c:v>110.444800922238</c:v>
                </c:pt>
                <c:pt idx="41">
                  <c:v>118.37783270457599</c:v>
                </c:pt>
                <c:pt idx="42">
                  <c:v>120.032867313341</c:v>
                </c:pt>
                <c:pt idx="43">
                  <c:v>119.092138273308</c:v>
                </c:pt>
                <c:pt idx="44">
                  <c:v>122.55563001226901</c:v>
                </c:pt>
                <c:pt idx="45">
                  <c:v>125.927828938174</c:v>
                </c:pt>
                <c:pt idx="46">
                  <c:v>127.57555696551999</c:v>
                </c:pt>
                <c:pt idx="47">
                  <c:v>129.28276375588001</c:v>
                </c:pt>
                <c:pt idx="48">
                  <c:v>130.752390370824</c:v>
                </c:pt>
                <c:pt idx="49">
                  <c:v>133.86614623971599</c:v>
                </c:pt>
                <c:pt idx="50">
                  <c:v>137.91117598922801</c:v>
                </c:pt>
                <c:pt idx="51">
                  <c:v>139.667683988665</c:v>
                </c:pt>
                <c:pt idx="52">
                  <c:v>142.93988148122199</c:v>
                </c:pt>
                <c:pt idx="53">
                  <c:v>147.75348444063599</c:v>
                </c:pt>
                <c:pt idx="54">
                  <c:v>151.15467321595099</c:v>
                </c:pt>
                <c:pt idx="55">
                  <c:v>154.767446845595</c:v>
                </c:pt>
                <c:pt idx="56">
                  <c:v>159.68874782261599</c:v>
                </c:pt>
                <c:pt idx="57">
                  <c:v>166.095251590776</c:v>
                </c:pt>
                <c:pt idx="58">
                  <c:v>171.11492430045399</c:v>
                </c:pt>
                <c:pt idx="59">
                  <c:v>174.97462497242401</c:v>
                </c:pt>
                <c:pt idx="60">
                  <c:v>179.52255480986099</c:v>
                </c:pt>
                <c:pt idx="61">
                  <c:v>182.17454641685299</c:v>
                </c:pt>
                <c:pt idx="62">
                  <c:v>184.46881984298199</c:v>
                </c:pt>
                <c:pt idx="63">
                  <c:v>187.83774817664701</c:v>
                </c:pt>
                <c:pt idx="64">
                  <c:v>191.482495801434</c:v>
                </c:pt>
                <c:pt idx="65">
                  <c:v>197.83650126043901</c:v>
                </c:pt>
                <c:pt idx="66">
                  <c:v>204.247461793052</c:v>
                </c:pt>
                <c:pt idx="67">
                  <c:v>206.22611913670801</c:v>
                </c:pt>
                <c:pt idx="68">
                  <c:v>207.41313700727801</c:v>
                </c:pt>
                <c:pt idx="69">
                  <c:v>212.68745593504701</c:v>
                </c:pt>
                <c:pt idx="70">
                  <c:v>219.579114675939</c:v>
                </c:pt>
                <c:pt idx="71">
                  <c:v>224.62112001375201</c:v>
                </c:pt>
                <c:pt idx="72">
                  <c:v>226.023973826689</c:v>
                </c:pt>
                <c:pt idx="73">
                  <c:v>228.26686539910401</c:v>
                </c:pt>
                <c:pt idx="74">
                  <c:v>234.86705449385801</c:v>
                </c:pt>
                <c:pt idx="75">
                  <c:v>241.69349069203301</c:v>
                </c:pt>
                <c:pt idx="76">
                  <c:v>248.236473218865</c:v>
                </c:pt>
                <c:pt idx="77">
                  <c:v>254.69978557236999</c:v>
                </c:pt>
                <c:pt idx="78">
                  <c:v>258.49110749893799</c:v>
                </c:pt>
                <c:pt idx="79">
                  <c:v>259.43323000975602</c:v>
                </c:pt>
                <c:pt idx="80">
                  <c:v>260.60578250026799</c:v>
                </c:pt>
                <c:pt idx="81">
                  <c:v>259.57306957787699</c:v>
                </c:pt>
                <c:pt idx="82">
                  <c:v>266.93788586512898</c:v>
                </c:pt>
                <c:pt idx="83">
                  <c:v>280.76615581646098</c:v>
                </c:pt>
                <c:pt idx="84">
                  <c:v>287.11345333904802</c:v>
                </c:pt>
                <c:pt idx="85">
                  <c:v>292.475219889041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EE-47D4-AC7A-872271C3E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44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RegionalPropertyType!$O$6:$O$91</c:f>
              <c:numCache>
                <c:formatCode>0</c:formatCode>
                <c:ptCount val="86"/>
                <c:pt idx="0">
                  <c:v>90.006878051930798</c:v>
                </c:pt>
                <c:pt idx="1">
                  <c:v>94.118510461913402</c:v>
                </c:pt>
                <c:pt idx="2">
                  <c:v>98.345317223970497</c:v>
                </c:pt>
                <c:pt idx="3">
                  <c:v>100</c:v>
                </c:pt>
                <c:pt idx="4">
                  <c:v>100.256667887178</c:v>
                </c:pt>
                <c:pt idx="5">
                  <c:v>100.681398151621</c:v>
                </c:pt>
                <c:pt idx="6">
                  <c:v>101.85076757643</c:v>
                </c:pt>
                <c:pt idx="7">
                  <c:v>103.766215924354</c:v>
                </c:pt>
                <c:pt idx="8">
                  <c:v>104.693441795927</c:v>
                </c:pt>
                <c:pt idx="9">
                  <c:v>104.73759269118</c:v>
                </c:pt>
                <c:pt idx="10">
                  <c:v>104.20542699877601</c:v>
                </c:pt>
                <c:pt idx="11">
                  <c:v>105.257425921988</c:v>
                </c:pt>
                <c:pt idx="12">
                  <c:v>109.407876587237</c:v>
                </c:pt>
                <c:pt idx="13">
                  <c:v>112.556429847526</c:v>
                </c:pt>
                <c:pt idx="14">
                  <c:v>112.14152412102</c:v>
                </c:pt>
                <c:pt idx="15">
                  <c:v>112.56127184586001</c:v>
                </c:pt>
                <c:pt idx="16">
                  <c:v>116.685317459171</c:v>
                </c:pt>
                <c:pt idx="17">
                  <c:v>120.636622401838</c:v>
                </c:pt>
                <c:pt idx="18">
                  <c:v>120.91849317239</c:v>
                </c:pt>
                <c:pt idx="19">
                  <c:v>120.490549203773</c:v>
                </c:pt>
                <c:pt idx="20">
                  <c:v>122.065644308849</c:v>
                </c:pt>
                <c:pt idx="21">
                  <c:v>125.440457616885</c:v>
                </c:pt>
                <c:pt idx="22">
                  <c:v>129.55132837475</c:v>
                </c:pt>
                <c:pt idx="23">
                  <c:v>131.04958027006199</c:v>
                </c:pt>
                <c:pt idx="24">
                  <c:v>127.99073184944599</c:v>
                </c:pt>
                <c:pt idx="25">
                  <c:v>124.339865352861</c:v>
                </c:pt>
                <c:pt idx="26">
                  <c:v>124.90532697363</c:v>
                </c:pt>
                <c:pt idx="27">
                  <c:v>126.907974212043</c:v>
                </c:pt>
                <c:pt idx="28">
                  <c:v>127.783339008618</c:v>
                </c:pt>
                <c:pt idx="29">
                  <c:v>129.339462031647</c:v>
                </c:pt>
                <c:pt idx="30">
                  <c:v>129.921807902306</c:v>
                </c:pt>
                <c:pt idx="31">
                  <c:v>128.74214539930901</c:v>
                </c:pt>
                <c:pt idx="32">
                  <c:v>125.766307819202</c:v>
                </c:pt>
                <c:pt idx="33">
                  <c:v>120.113726258169</c:v>
                </c:pt>
                <c:pt idx="34">
                  <c:v>113.053793515593</c:v>
                </c:pt>
                <c:pt idx="35">
                  <c:v>106.75803816039701</c:v>
                </c:pt>
                <c:pt idx="36">
                  <c:v>99.283116103728702</c:v>
                </c:pt>
                <c:pt idx="37">
                  <c:v>93.7186377615417</c:v>
                </c:pt>
                <c:pt idx="38">
                  <c:v>94.067472924624397</c:v>
                </c:pt>
                <c:pt idx="39">
                  <c:v>93.724164648725605</c:v>
                </c:pt>
                <c:pt idx="40">
                  <c:v>88.986854076415696</c:v>
                </c:pt>
                <c:pt idx="41">
                  <c:v>84.817097147950804</c:v>
                </c:pt>
                <c:pt idx="42">
                  <c:v>81.787618877281005</c:v>
                </c:pt>
                <c:pt idx="43">
                  <c:v>78.636155488568505</c:v>
                </c:pt>
                <c:pt idx="44">
                  <c:v>77.387516110069896</c:v>
                </c:pt>
                <c:pt idx="45">
                  <c:v>78.995121478826107</c:v>
                </c:pt>
                <c:pt idx="46">
                  <c:v>80.667871575492896</c:v>
                </c:pt>
                <c:pt idx="47">
                  <c:v>80.149114354344405</c:v>
                </c:pt>
                <c:pt idx="48">
                  <c:v>77.720270650300193</c:v>
                </c:pt>
                <c:pt idx="49">
                  <c:v>74.7515830399267</c:v>
                </c:pt>
                <c:pt idx="50">
                  <c:v>74.153597287776904</c:v>
                </c:pt>
                <c:pt idx="51">
                  <c:v>75.609493242878003</c:v>
                </c:pt>
                <c:pt idx="52">
                  <c:v>78.100874550001805</c:v>
                </c:pt>
                <c:pt idx="53">
                  <c:v>80.498514997273006</c:v>
                </c:pt>
                <c:pt idx="54">
                  <c:v>81.953124317773501</c:v>
                </c:pt>
                <c:pt idx="55">
                  <c:v>83.048325201734698</c:v>
                </c:pt>
                <c:pt idx="56">
                  <c:v>83.857241194823899</c:v>
                </c:pt>
                <c:pt idx="57">
                  <c:v>84.856109024877199</c:v>
                </c:pt>
                <c:pt idx="58">
                  <c:v>87.055526793666999</c:v>
                </c:pt>
                <c:pt idx="59">
                  <c:v>89.842667944451193</c:v>
                </c:pt>
                <c:pt idx="60">
                  <c:v>91.407259800466093</c:v>
                </c:pt>
                <c:pt idx="61">
                  <c:v>92.177736951932403</c:v>
                </c:pt>
                <c:pt idx="62">
                  <c:v>92.642302128496098</c:v>
                </c:pt>
                <c:pt idx="63">
                  <c:v>92.482953840573003</c:v>
                </c:pt>
                <c:pt idx="64">
                  <c:v>92.701127274548398</c:v>
                </c:pt>
                <c:pt idx="65">
                  <c:v>94.197748237755505</c:v>
                </c:pt>
                <c:pt idx="66">
                  <c:v>96.156616597024097</c:v>
                </c:pt>
                <c:pt idx="67">
                  <c:v>99.255085182716002</c:v>
                </c:pt>
                <c:pt idx="68">
                  <c:v>107.343467597263</c:v>
                </c:pt>
                <c:pt idx="69">
                  <c:v>117.680360533762</c:v>
                </c:pt>
                <c:pt idx="70">
                  <c:v>116.10136098002</c:v>
                </c:pt>
                <c:pt idx="71">
                  <c:v>109.15396951896599</c:v>
                </c:pt>
                <c:pt idx="72">
                  <c:v>108.539969240787</c:v>
                </c:pt>
                <c:pt idx="73">
                  <c:v>112.160169519403</c:v>
                </c:pt>
                <c:pt idx="74">
                  <c:v>117.23664102776701</c:v>
                </c:pt>
                <c:pt idx="75">
                  <c:v>118.248916051067</c:v>
                </c:pt>
                <c:pt idx="76">
                  <c:v>116.257235469687</c:v>
                </c:pt>
                <c:pt idx="77">
                  <c:v>117.239886054179</c:v>
                </c:pt>
                <c:pt idx="78">
                  <c:v>122.949706240898</c:v>
                </c:pt>
                <c:pt idx="79">
                  <c:v>126.62580445957001</c:v>
                </c:pt>
                <c:pt idx="80">
                  <c:v>122.724034013767</c:v>
                </c:pt>
                <c:pt idx="81">
                  <c:v>114.018524582591</c:v>
                </c:pt>
                <c:pt idx="82">
                  <c:v>117.16660317556401</c:v>
                </c:pt>
                <c:pt idx="83">
                  <c:v>127.16228543094699</c:v>
                </c:pt>
                <c:pt idx="84">
                  <c:v>128.32187973346299</c:v>
                </c:pt>
                <c:pt idx="85">
                  <c:v>130.89523370959901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16-4F49-9FA1-738742AB44B2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RegionalPropertyType!$P$6:$P$91</c:f>
              <c:numCache>
                <c:formatCode>0</c:formatCode>
                <c:ptCount val="86"/>
                <c:pt idx="0">
                  <c:v>96.100631482344994</c:v>
                </c:pt>
                <c:pt idx="1">
                  <c:v>98.536167481168107</c:v>
                </c:pt>
                <c:pt idx="2">
                  <c:v>99.374228532672205</c:v>
                </c:pt>
                <c:pt idx="3">
                  <c:v>100</c:v>
                </c:pt>
                <c:pt idx="4">
                  <c:v>102.683700857926</c:v>
                </c:pt>
                <c:pt idx="5">
                  <c:v>105.147990356478</c:v>
                </c:pt>
                <c:pt idx="6">
                  <c:v>105.06054048166099</c:v>
                </c:pt>
                <c:pt idx="7">
                  <c:v>104.01711913753201</c:v>
                </c:pt>
                <c:pt idx="8">
                  <c:v>103.440648810959</c:v>
                </c:pt>
                <c:pt idx="9">
                  <c:v>104.790182454289</c:v>
                </c:pt>
                <c:pt idx="10">
                  <c:v>108.580198958181</c:v>
                </c:pt>
                <c:pt idx="11">
                  <c:v>110.44781738521699</c:v>
                </c:pt>
                <c:pt idx="12">
                  <c:v>109.479752835322</c:v>
                </c:pt>
                <c:pt idx="13">
                  <c:v>109.771204488186</c:v>
                </c:pt>
                <c:pt idx="14">
                  <c:v>111.88922676296001</c:v>
                </c:pt>
                <c:pt idx="15">
                  <c:v>114.206628821775</c:v>
                </c:pt>
                <c:pt idx="16">
                  <c:v>115.628631180252</c:v>
                </c:pt>
                <c:pt idx="17">
                  <c:v>114.003574279093</c:v>
                </c:pt>
                <c:pt idx="18">
                  <c:v>111.26511363251601</c:v>
                </c:pt>
                <c:pt idx="19">
                  <c:v>112.763878849139</c:v>
                </c:pt>
                <c:pt idx="20">
                  <c:v>119.76099463186</c:v>
                </c:pt>
                <c:pt idx="21">
                  <c:v>126.886209101506</c:v>
                </c:pt>
                <c:pt idx="22">
                  <c:v>127.54964466641</c:v>
                </c:pt>
                <c:pt idx="23">
                  <c:v>126.895045434243</c:v>
                </c:pt>
                <c:pt idx="24">
                  <c:v>128.37878212357199</c:v>
                </c:pt>
                <c:pt idx="25">
                  <c:v>130.29560377607299</c:v>
                </c:pt>
                <c:pt idx="26">
                  <c:v>132.21242739533699</c:v>
                </c:pt>
                <c:pt idx="27">
                  <c:v>131.93226565083501</c:v>
                </c:pt>
                <c:pt idx="28">
                  <c:v>129.60479494678799</c:v>
                </c:pt>
                <c:pt idx="29">
                  <c:v>127.17998267195</c:v>
                </c:pt>
                <c:pt idx="30">
                  <c:v>126.564536284528</c:v>
                </c:pt>
                <c:pt idx="31">
                  <c:v>127.03438098258999</c:v>
                </c:pt>
                <c:pt idx="32">
                  <c:v>126.66735679307401</c:v>
                </c:pt>
                <c:pt idx="33">
                  <c:v>125.510287757344</c:v>
                </c:pt>
                <c:pt idx="34">
                  <c:v>118.665561158334</c:v>
                </c:pt>
                <c:pt idx="35">
                  <c:v>110.303729732226</c:v>
                </c:pt>
                <c:pt idx="36">
                  <c:v>105.870331631814</c:v>
                </c:pt>
                <c:pt idx="37">
                  <c:v>104.858068110397</c:v>
                </c:pt>
                <c:pt idx="38">
                  <c:v>102.675817339052</c:v>
                </c:pt>
                <c:pt idx="39">
                  <c:v>97.054120326355402</c:v>
                </c:pt>
                <c:pt idx="40">
                  <c:v>93.415337503951804</c:v>
                </c:pt>
                <c:pt idx="41">
                  <c:v>92.567008913156997</c:v>
                </c:pt>
                <c:pt idx="42">
                  <c:v>90.786238737499602</c:v>
                </c:pt>
                <c:pt idx="43">
                  <c:v>87.601502441561095</c:v>
                </c:pt>
                <c:pt idx="44">
                  <c:v>87.695822672842993</c:v>
                </c:pt>
                <c:pt idx="45">
                  <c:v>91.031831829147507</c:v>
                </c:pt>
                <c:pt idx="46">
                  <c:v>90.407204071965197</c:v>
                </c:pt>
                <c:pt idx="47">
                  <c:v>87.440537855239597</c:v>
                </c:pt>
                <c:pt idx="48">
                  <c:v>87.140860673093798</c:v>
                </c:pt>
                <c:pt idx="49">
                  <c:v>87.270456454697893</c:v>
                </c:pt>
                <c:pt idx="50">
                  <c:v>88.661917295782402</c:v>
                </c:pt>
                <c:pt idx="51">
                  <c:v>89.400753136996201</c:v>
                </c:pt>
                <c:pt idx="52">
                  <c:v>88.428779768013598</c:v>
                </c:pt>
                <c:pt idx="53">
                  <c:v>89.501963691837602</c:v>
                </c:pt>
                <c:pt idx="54">
                  <c:v>92.207987885808606</c:v>
                </c:pt>
                <c:pt idx="55">
                  <c:v>94.384450986525906</c:v>
                </c:pt>
                <c:pt idx="56">
                  <c:v>98.731712195772801</c:v>
                </c:pt>
                <c:pt idx="57">
                  <c:v>104.239643049861</c:v>
                </c:pt>
                <c:pt idx="58">
                  <c:v>105.56862632858299</c:v>
                </c:pt>
                <c:pt idx="59">
                  <c:v>105.662716209923</c:v>
                </c:pt>
                <c:pt idx="60">
                  <c:v>108.310827727028</c:v>
                </c:pt>
                <c:pt idx="61">
                  <c:v>112.706505239488</c:v>
                </c:pt>
                <c:pt idx="62">
                  <c:v>114.08270441901399</c:v>
                </c:pt>
                <c:pt idx="63">
                  <c:v>113.059024916721</c:v>
                </c:pt>
                <c:pt idx="64">
                  <c:v>116.485554627284</c:v>
                </c:pt>
                <c:pt idx="65">
                  <c:v>121.819931864625</c:v>
                </c:pt>
                <c:pt idx="66">
                  <c:v>121.768030315479</c:v>
                </c:pt>
                <c:pt idx="67">
                  <c:v>120.56978714747299</c:v>
                </c:pt>
                <c:pt idx="68">
                  <c:v>126.85468795181799</c:v>
                </c:pt>
                <c:pt idx="69">
                  <c:v>137.55774805759199</c:v>
                </c:pt>
                <c:pt idx="70">
                  <c:v>142.121571539038</c:v>
                </c:pt>
                <c:pt idx="71">
                  <c:v>141.79904065318601</c:v>
                </c:pt>
                <c:pt idx="72">
                  <c:v>143.53338394894999</c:v>
                </c:pt>
                <c:pt idx="73">
                  <c:v>145.992099501626</c:v>
                </c:pt>
                <c:pt idx="74">
                  <c:v>149.40777511969901</c:v>
                </c:pt>
                <c:pt idx="75">
                  <c:v>152.22794682124601</c:v>
                </c:pt>
                <c:pt idx="76">
                  <c:v>151.86291864775899</c:v>
                </c:pt>
                <c:pt idx="77">
                  <c:v>151.92134119773999</c:v>
                </c:pt>
                <c:pt idx="78">
                  <c:v>156.47492035973099</c:v>
                </c:pt>
                <c:pt idx="79">
                  <c:v>160.91560097088799</c:v>
                </c:pt>
                <c:pt idx="80">
                  <c:v>164.29484442596899</c:v>
                </c:pt>
                <c:pt idx="81">
                  <c:v>169.56467917778099</c:v>
                </c:pt>
                <c:pt idx="82">
                  <c:v>168.28455348597299</c:v>
                </c:pt>
                <c:pt idx="83">
                  <c:v>166.69150936638999</c:v>
                </c:pt>
                <c:pt idx="84">
                  <c:v>177.86470508283099</c:v>
                </c:pt>
                <c:pt idx="85">
                  <c:v>181.3185710665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16-4F49-9FA1-738742AB44B2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RegionalPropertyType!$Q$6:$Q$91</c:f>
              <c:numCache>
                <c:formatCode>0</c:formatCode>
                <c:ptCount val="86"/>
                <c:pt idx="0">
                  <c:v>94.627390498018499</c:v>
                </c:pt>
                <c:pt idx="1">
                  <c:v>96.814327039674595</c:v>
                </c:pt>
                <c:pt idx="2">
                  <c:v>99.964289182022</c:v>
                </c:pt>
                <c:pt idx="3">
                  <c:v>100</c:v>
                </c:pt>
                <c:pt idx="4">
                  <c:v>99.791643209938599</c:v>
                </c:pt>
                <c:pt idx="5">
                  <c:v>104.62796402807599</c:v>
                </c:pt>
                <c:pt idx="6">
                  <c:v>111.56410250336801</c:v>
                </c:pt>
                <c:pt idx="7">
                  <c:v>114.54453036977399</c:v>
                </c:pt>
                <c:pt idx="8">
                  <c:v>115.157079202746</c:v>
                </c:pt>
                <c:pt idx="9">
                  <c:v>116.21179186975399</c:v>
                </c:pt>
                <c:pt idx="10">
                  <c:v>118.365881376285</c:v>
                </c:pt>
                <c:pt idx="11">
                  <c:v>120.985587294287</c:v>
                </c:pt>
                <c:pt idx="12">
                  <c:v>124.614285198628</c:v>
                </c:pt>
                <c:pt idx="13">
                  <c:v>129.81946005840601</c:v>
                </c:pt>
                <c:pt idx="14">
                  <c:v>133.61319464382899</c:v>
                </c:pt>
                <c:pt idx="15">
                  <c:v>137.11938168356301</c:v>
                </c:pt>
                <c:pt idx="16">
                  <c:v>141.71874978779701</c:v>
                </c:pt>
                <c:pt idx="17">
                  <c:v>143.58665641669401</c:v>
                </c:pt>
                <c:pt idx="18">
                  <c:v>144.40995963526399</c:v>
                </c:pt>
                <c:pt idx="19">
                  <c:v>148.43620824561199</c:v>
                </c:pt>
                <c:pt idx="20">
                  <c:v>155.537933271132</c:v>
                </c:pt>
                <c:pt idx="21">
                  <c:v>162.18502543144299</c:v>
                </c:pt>
                <c:pt idx="22">
                  <c:v>161.65852583374601</c:v>
                </c:pt>
                <c:pt idx="23">
                  <c:v>159.14210532599401</c:v>
                </c:pt>
                <c:pt idx="24">
                  <c:v>158.553760880629</c:v>
                </c:pt>
                <c:pt idx="25">
                  <c:v>155.63331021926899</c:v>
                </c:pt>
                <c:pt idx="26">
                  <c:v>155.11952558728601</c:v>
                </c:pt>
                <c:pt idx="27">
                  <c:v>158.89248118789601</c:v>
                </c:pt>
                <c:pt idx="28">
                  <c:v>161.40986544440801</c:v>
                </c:pt>
                <c:pt idx="29">
                  <c:v>158.089248644908</c:v>
                </c:pt>
                <c:pt idx="30">
                  <c:v>151.880919553404</c:v>
                </c:pt>
                <c:pt idx="31">
                  <c:v>147.33804612533299</c:v>
                </c:pt>
                <c:pt idx="32">
                  <c:v>142.16150343957699</c:v>
                </c:pt>
                <c:pt idx="33">
                  <c:v>139.146224372094</c:v>
                </c:pt>
                <c:pt idx="34">
                  <c:v>134.30055649471299</c:v>
                </c:pt>
                <c:pt idx="35">
                  <c:v>125.48399077030901</c:v>
                </c:pt>
                <c:pt idx="36">
                  <c:v>119.917167221056</c:v>
                </c:pt>
                <c:pt idx="37">
                  <c:v>118.905052381297</c:v>
                </c:pt>
                <c:pt idx="38">
                  <c:v>117.38219672192599</c:v>
                </c:pt>
                <c:pt idx="39">
                  <c:v>113.831254539722</c:v>
                </c:pt>
                <c:pt idx="40">
                  <c:v>110.872378337792</c:v>
                </c:pt>
                <c:pt idx="41">
                  <c:v>107.41765019030299</c:v>
                </c:pt>
                <c:pt idx="42">
                  <c:v>104.61720347169501</c:v>
                </c:pt>
                <c:pt idx="43">
                  <c:v>103.239988091532</c:v>
                </c:pt>
                <c:pt idx="44">
                  <c:v>102.62939417256599</c:v>
                </c:pt>
                <c:pt idx="45">
                  <c:v>101.725936367789</c:v>
                </c:pt>
                <c:pt idx="46">
                  <c:v>100.41268995146</c:v>
                </c:pt>
                <c:pt idx="47">
                  <c:v>99.352917415713705</c:v>
                </c:pt>
                <c:pt idx="48">
                  <c:v>97.097181128198898</c:v>
                </c:pt>
                <c:pt idx="49">
                  <c:v>96.143707237038598</c:v>
                </c:pt>
                <c:pt idx="50">
                  <c:v>100.12724860031101</c:v>
                </c:pt>
                <c:pt idx="51">
                  <c:v>102.833777163028</c:v>
                </c:pt>
                <c:pt idx="52">
                  <c:v>101.452131716282</c:v>
                </c:pt>
                <c:pt idx="53">
                  <c:v>102.288831244953</c:v>
                </c:pt>
                <c:pt idx="54">
                  <c:v>106.184522415187</c:v>
                </c:pt>
                <c:pt idx="55">
                  <c:v>108.512360588185</c:v>
                </c:pt>
                <c:pt idx="56">
                  <c:v>109.376170909766</c:v>
                </c:pt>
                <c:pt idx="57">
                  <c:v>112.498863269686</c:v>
                </c:pt>
                <c:pt idx="58">
                  <c:v>115.403541798267</c:v>
                </c:pt>
                <c:pt idx="59">
                  <c:v>115.996395057269</c:v>
                </c:pt>
                <c:pt idx="60">
                  <c:v>117.806451195273</c:v>
                </c:pt>
                <c:pt idx="61">
                  <c:v>119.989504281389</c:v>
                </c:pt>
                <c:pt idx="62">
                  <c:v>119.549006288718</c:v>
                </c:pt>
                <c:pt idx="63">
                  <c:v>119.699030381211</c:v>
                </c:pt>
                <c:pt idx="64">
                  <c:v>121.895335877327</c:v>
                </c:pt>
                <c:pt idx="65">
                  <c:v>124.988130847183</c:v>
                </c:pt>
                <c:pt idx="66">
                  <c:v>129.442332332316</c:v>
                </c:pt>
                <c:pt idx="67">
                  <c:v>133.64535252711599</c:v>
                </c:pt>
                <c:pt idx="68">
                  <c:v>136.96549738164799</c:v>
                </c:pt>
                <c:pt idx="69">
                  <c:v>138.72726262588901</c:v>
                </c:pt>
                <c:pt idx="70">
                  <c:v>139.83743868763</c:v>
                </c:pt>
                <c:pt idx="71">
                  <c:v>141.958452983564</c:v>
                </c:pt>
                <c:pt idx="72">
                  <c:v>143.475449517339</c:v>
                </c:pt>
                <c:pt idx="73">
                  <c:v>143.706177721567</c:v>
                </c:pt>
                <c:pt idx="74">
                  <c:v>147.443669307791</c:v>
                </c:pt>
                <c:pt idx="75">
                  <c:v>151.246876135414</c:v>
                </c:pt>
                <c:pt idx="76">
                  <c:v>150.118725409191</c:v>
                </c:pt>
                <c:pt idx="77">
                  <c:v>151.034712972704</c:v>
                </c:pt>
                <c:pt idx="78">
                  <c:v>151.172830469079</c:v>
                </c:pt>
                <c:pt idx="79">
                  <c:v>148.99141600046599</c:v>
                </c:pt>
                <c:pt idx="80">
                  <c:v>147.55635373466501</c:v>
                </c:pt>
                <c:pt idx="81">
                  <c:v>145.560215889971</c:v>
                </c:pt>
                <c:pt idx="82">
                  <c:v>148.86370938442801</c:v>
                </c:pt>
                <c:pt idx="83">
                  <c:v>154.060521644609</c:v>
                </c:pt>
                <c:pt idx="84">
                  <c:v>156.34787212865399</c:v>
                </c:pt>
                <c:pt idx="85">
                  <c:v>159.48870873226801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16-4F49-9FA1-738742AB44B2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RegionalPropertyType!$R$6:$R$91</c:f>
              <c:numCache>
                <c:formatCode>0</c:formatCode>
                <c:ptCount val="86"/>
                <c:pt idx="0">
                  <c:v>96.830534751096494</c:v>
                </c:pt>
                <c:pt idx="1">
                  <c:v>102.71119461959501</c:v>
                </c:pt>
                <c:pt idx="2">
                  <c:v>101.49637918118</c:v>
                </c:pt>
                <c:pt idx="3">
                  <c:v>100</c:v>
                </c:pt>
                <c:pt idx="4">
                  <c:v>105.869750901277</c:v>
                </c:pt>
                <c:pt idx="5">
                  <c:v>113.517724769381</c:v>
                </c:pt>
                <c:pt idx="6">
                  <c:v>115.871160808773</c:v>
                </c:pt>
                <c:pt idx="7">
                  <c:v>116.34168471226999</c:v>
                </c:pt>
                <c:pt idx="8">
                  <c:v>119.420551930648</c:v>
                </c:pt>
                <c:pt idx="9">
                  <c:v>126.12419369901799</c:v>
                </c:pt>
                <c:pt idx="10">
                  <c:v>134.63594129807899</c:v>
                </c:pt>
                <c:pt idx="11">
                  <c:v>137.961586431418</c:v>
                </c:pt>
                <c:pt idx="12">
                  <c:v>138.03954035864899</c:v>
                </c:pt>
                <c:pt idx="13">
                  <c:v>139.82630303447999</c:v>
                </c:pt>
                <c:pt idx="14">
                  <c:v>143.653402068552</c:v>
                </c:pt>
                <c:pt idx="15">
                  <c:v>148.91532819301599</c:v>
                </c:pt>
                <c:pt idx="16">
                  <c:v>154.466082266065</c:v>
                </c:pt>
                <c:pt idx="17">
                  <c:v>160.38298019082501</c:v>
                </c:pt>
                <c:pt idx="18">
                  <c:v>168.19177112265001</c:v>
                </c:pt>
                <c:pt idx="19">
                  <c:v>172.62943179455601</c:v>
                </c:pt>
                <c:pt idx="20">
                  <c:v>170.93147655885599</c:v>
                </c:pt>
                <c:pt idx="21">
                  <c:v>169.76804314113599</c:v>
                </c:pt>
                <c:pt idx="22">
                  <c:v>173.31663174896599</c:v>
                </c:pt>
                <c:pt idx="23">
                  <c:v>177.26970440960901</c:v>
                </c:pt>
                <c:pt idx="24">
                  <c:v>175.84429807125699</c:v>
                </c:pt>
                <c:pt idx="25">
                  <c:v>172.323065684624</c:v>
                </c:pt>
                <c:pt idx="26">
                  <c:v>169.88381073002299</c:v>
                </c:pt>
                <c:pt idx="27">
                  <c:v>167.46142117502001</c:v>
                </c:pt>
                <c:pt idx="28">
                  <c:v>163.07180906993699</c:v>
                </c:pt>
                <c:pt idx="29">
                  <c:v>158.02725156199401</c:v>
                </c:pt>
                <c:pt idx="30">
                  <c:v>154.734965270294</c:v>
                </c:pt>
                <c:pt idx="31">
                  <c:v>151.86098096193999</c:v>
                </c:pt>
                <c:pt idx="32">
                  <c:v>144.913717559101</c:v>
                </c:pt>
                <c:pt idx="33">
                  <c:v>137.401202363767</c:v>
                </c:pt>
                <c:pt idx="34">
                  <c:v>129.49808887736299</c:v>
                </c:pt>
                <c:pt idx="35">
                  <c:v>122.43576981926699</c:v>
                </c:pt>
                <c:pt idx="36">
                  <c:v>118.502539040032</c:v>
                </c:pt>
                <c:pt idx="37">
                  <c:v>113.493355981382</c:v>
                </c:pt>
                <c:pt idx="38">
                  <c:v>103.691235892961</c:v>
                </c:pt>
                <c:pt idx="39">
                  <c:v>96.046829543528304</c:v>
                </c:pt>
                <c:pt idx="40">
                  <c:v>94.591703722719799</c:v>
                </c:pt>
                <c:pt idx="41">
                  <c:v>95.433904348001093</c:v>
                </c:pt>
                <c:pt idx="42">
                  <c:v>94.887946505105106</c:v>
                </c:pt>
                <c:pt idx="43">
                  <c:v>93.053004361041204</c:v>
                </c:pt>
                <c:pt idx="44">
                  <c:v>95.137083281046301</c:v>
                </c:pt>
                <c:pt idx="45">
                  <c:v>99.462648189017301</c:v>
                </c:pt>
                <c:pt idx="46">
                  <c:v>104.699496041323</c:v>
                </c:pt>
                <c:pt idx="47">
                  <c:v>107.21047626453399</c:v>
                </c:pt>
                <c:pt idx="48">
                  <c:v>102.311351282706</c:v>
                </c:pt>
                <c:pt idx="49">
                  <c:v>98.054161088221207</c:v>
                </c:pt>
                <c:pt idx="50">
                  <c:v>104.64431298882</c:v>
                </c:pt>
                <c:pt idx="51">
                  <c:v>113.641446099993</c:v>
                </c:pt>
                <c:pt idx="52">
                  <c:v>117.880429394774</c:v>
                </c:pt>
                <c:pt idx="53">
                  <c:v>124.61867886761</c:v>
                </c:pt>
                <c:pt idx="54">
                  <c:v>129.72801291049299</c:v>
                </c:pt>
                <c:pt idx="55">
                  <c:v>130.797944733496</c:v>
                </c:pt>
                <c:pt idx="56">
                  <c:v>134.42332902442101</c:v>
                </c:pt>
                <c:pt idx="57">
                  <c:v>140.12757193514301</c:v>
                </c:pt>
                <c:pt idx="58">
                  <c:v>142.20773152332299</c:v>
                </c:pt>
                <c:pt idx="59">
                  <c:v>143.29692744664999</c:v>
                </c:pt>
                <c:pt idx="60">
                  <c:v>147.73169628717901</c:v>
                </c:pt>
                <c:pt idx="61">
                  <c:v>157.09109065076501</c:v>
                </c:pt>
                <c:pt idx="62">
                  <c:v>162.64193940457201</c:v>
                </c:pt>
                <c:pt idx="63">
                  <c:v>161.42245849400999</c:v>
                </c:pt>
                <c:pt idx="64">
                  <c:v>163.235062549552</c:v>
                </c:pt>
                <c:pt idx="65">
                  <c:v>167.95141383551999</c:v>
                </c:pt>
                <c:pt idx="66">
                  <c:v>174.618405209332</c:v>
                </c:pt>
                <c:pt idx="67">
                  <c:v>181.916769594838</c:v>
                </c:pt>
                <c:pt idx="68">
                  <c:v>190.58913186930999</c:v>
                </c:pt>
                <c:pt idx="69">
                  <c:v>198.92970886142899</c:v>
                </c:pt>
                <c:pt idx="70">
                  <c:v>196.293603376714</c:v>
                </c:pt>
                <c:pt idx="71">
                  <c:v>192.722720355174</c:v>
                </c:pt>
                <c:pt idx="72">
                  <c:v>198.42043640110899</c:v>
                </c:pt>
                <c:pt idx="73">
                  <c:v>207.45220830172801</c:v>
                </c:pt>
                <c:pt idx="74">
                  <c:v>215.002593138039</c:v>
                </c:pt>
                <c:pt idx="75">
                  <c:v>216.96877486371599</c:v>
                </c:pt>
                <c:pt idx="76">
                  <c:v>215.94590260392101</c:v>
                </c:pt>
                <c:pt idx="77">
                  <c:v>219.27132903127401</c:v>
                </c:pt>
                <c:pt idx="78">
                  <c:v>224.034809352097</c:v>
                </c:pt>
                <c:pt idx="79">
                  <c:v>225.675385187057</c:v>
                </c:pt>
                <c:pt idx="80">
                  <c:v>226.87970816350801</c:v>
                </c:pt>
                <c:pt idx="81">
                  <c:v>228.952682517591</c:v>
                </c:pt>
                <c:pt idx="82">
                  <c:v>237.53643732902401</c:v>
                </c:pt>
                <c:pt idx="83">
                  <c:v>245.66185960796599</c:v>
                </c:pt>
                <c:pt idx="84">
                  <c:v>249.34832105885701</c:v>
                </c:pt>
                <c:pt idx="85">
                  <c:v>254.63700625949201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16-4F49-9FA1-738742AB4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44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25309C-41E6-49AA-B24E-C69C22F5C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4580E8-794A-43C6-84F0-9D5E19B96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627613-743F-4A29-8C07-313689646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4F46AA-E40D-4B2C-9E37-E49716FB4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B50250-E029-40FB-8689-264448B28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8E8E56-A116-4A4B-8427-1D2BB6390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58B827-C494-4521-B411-FB8FF529B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610D367-6DD3-4B4A-8683-BF1A95AEC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023405A-7F72-463C-8C89-6AA03986AF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8C960F9-9DF7-4F81-A0E7-3AD2DFFF9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7E14ED-46DD-456A-B121-679F35C4C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6BBAC9-8055-41CA-AF79-35DAA7B9C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90F2B3F-5195-40D7-810C-63BDCC477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9F0566-54D6-4A3E-9AEC-8AB5877C3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65CE035-149B-463F-8457-FD64C3072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93CBA45-B73B-4B36-83F5-B99D7FD999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0177A55-E3D2-4B8D-A9D1-5FF1624A4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2DC0A5E-A3C7-4E2B-A116-F24575BDE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70447C-08A0-4B99-969D-D0283AAFE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6084A8-143C-4DFF-98CD-F4DF19B5C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BC2E76C-53E6-461E-AC9A-A7D17F91C8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DF9E6ED-966A-4FE6-BA92-5A9B3D28C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40ADC04-742F-4A89-AC9A-75BD92CC7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B6F241-3397-4D9F-932B-1D587D1A3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A90EBE7-B717-4E9B-A020-FE1EB4441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376644D-02A3-4A1C-B424-00C5631F2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51441B8-F350-4760-A903-F1828B84F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C5BA4C-7514-4822-A83D-1D4F905C5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C9F00C-F11E-4755-B87B-8FA57F595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D6AE422-CB5F-4FEA-A3E4-C783579DF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01fileprd501\PPR_Groups_PRD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78.473214577995506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44408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</sheetData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68676-E5AA-4089-A1D8-F43B829557C2}">
  <sheetPr codeName="Sheet3"/>
  <dimension ref="A1:R323"/>
  <sheetViews>
    <sheetView topLeftCell="H295" zoomScaleNormal="100" workbookViewId="0">
      <selection activeCell="O321" sqref="O321"/>
    </sheetView>
  </sheetViews>
  <sheetFormatPr defaultColWidth="9.140625" defaultRowHeight="15.75" x14ac:dyDescent="0.25"/>
  <cols>
    <col min="1" max="10" width="13.7109375" style="15" customWidth="1"/>
    <col min="11" max="11" width="23" style="16" customWidth="1"/>
    <col min="12" max="12" width="11.85546875" style="30" bestFit="1" customWidth="1"/>
    <col min="13" max="13" width="19.28515625" style="30" customWidth="1"/>
    <col min="14" max="14" width="9.140625" style="30"/>
    <col min="15" max="15" width="16.85546875" style="30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/>
      <c r="L2" s="6"/>
      <c r="M2" s="6"/>
      <c r="N2" s="6"/>
      <c r="O2" s="6"/>
    </row>
    <row r="3" spans="1:17" s="4" customFormat="1" ht="15.95" customHeight="1" x14ac:dyDescent="0.25">
      <c r="K3" s="5"/>
      <c r="L3" s="6"/>
      <c r="M3" s="6"/>
      <c r="N3" s="6"/>
      <c r="O3" s="6"/>
    </row>
    <row r="4" spans="1:17" s="7" customFormat="1" ht="15.95" customHeight="1" x14ac:dyDescent="0.25">
      <c r="K4" s="8"/>
      <c r="L4" s="9"/>
      <c r="M4" s="9"/>
      <c r="N4" s="9"/>
      <c r="O4" s="9"/>
    </row>
    <row r="5" spans="1:17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7" x14ac:dyDescent="0.25">
      <c r="L6" s="17">
        <v>35826</v>
      </c>
      <c r="M6" s="18">
        <v>78.473214577995506</v>
      </c>
      <c r="N6" s="19">
        <v>35079.5</v>
      </c>
      <c r="O6" s="20">
        <v>66.269020822895698</v>
      </c>
      <c r="P6" s="21"/>
    </row>
    <row r="7" spans="1:17" x14ac:dyDescent="0.25">
      <c r="A7" s="157" t="s">
        <v>73</v>
      </c>
      <c r="B7" s="157"/>
      <c r="C7" s="157"/>
      <c r="D7" s="157"/>
      <c r="E7" s="157"/>
      <c r="F7" s="157"/>
      <c r="G7" s="157"/>
      <c r="H7" s="157"/>
      <c r="I7" s="157"/>
      <c r="J7" s="157"/>
      <c r="L7" s="17">
        <v>35854</v>
      </c>
      <c r="M7" s="18">
        <v>78.154001398965505</v>
      </c>
      <c r="N7" s="19">
        <v>35109.5</v>
      </c>
      <c r="O7" s="20">
        <v>65.186536253685802</v>
      </c>
      <c r="P7" s="21"/>
    </row>
    <row r="8" spans="1:17" x14ac:dyDescent="0.25">
      <c r="A8" s="157" t="s">
        <v>74</v>
      </c>
      <c r="B8" s="157"/>
      <c r="C8" s="157"/>
      <c r="D8" s="157"/>
      <c r="E8" s="157"/>
      <c r="F8" s="157"/>
      <c r="G8" s="157"/>
      <c r="H8" s="157"/>
      <c r="I8" s="157"/>
      <c r="J8" s="157"/>
      <c r="L8" s="17">
        <v>35885</v>
      </c>
      <c r="M8" s="18">
        <v>77.999209410799907</v>
      </c>
      <c r="N8" s="19">
        <v>35139.5</v>
      </c>
      <c r="O8" s="20">
        <v>64.589221370999198</v>
      </c>
      <c r="P8" s="21"/>
    </row>
    <row r="9" spans="1:17" x14ac:dyDescent="0.25">
      <c r="L9" s="17">
        <v>35915</v>
      </c>
      <c r="M9" s="18">
        <v>78.833312682087097</v>
      </c>
      <c r="N9" s="19">
        <v>35170</v>
      </c>
      <c r="O9" s="20">
        <v>64.413552639033696</v>
      </c>
      <c r="P9" s="21"/>
      <c r="Q9" s="22"/>
    </row>
    <row r="10" spans="1:17" x14ac:dyDescent="0.25">
      <c r="L10" s="17">
        <v>35946</v>
      </c>
      <c r="M10" s="18">
        <v>79.931531625599405</v>
      </c>
      <c r="N10" s="19">
        <v>35200.5</v>
      </c>
      <c r="O10" s="20">
        <v>63.922932524619803</v>
      </c>
      <c r="P10" s="21"/>
    </row>
    <row r="11" spans="1:17" x14ac:dyDescent="0.25">
      <c r="L11" s="17">
        <v>35976</v>
      </c>
      <c r="M11" s="18">
        <v>81.036566188510605</v>
      </c>
      <c r="N11" s="19">
        <v>35231</v>
      </c>
      <c r="O11" s="20">
        <v>64.251741527534506</v>
      </c>
      <c r="P11" s="21"/>
      <c r="Q11" s="23"/>
    </row>
    <row r="12" spans="1:17" x14ac:dyDescent="0.25">
      <c r="L12" s="17">
        <v>36007</v>
      </c>
      <c r="M12" s="18">
        <v>80.782040609867707</v>
      </c>
      <c r="N12" s="19">
        <v>35261.5</v>
      </c>
      <c r="O12" s="20">
        <v>64.746300507697597</v>
      </c>
      <c r="P12" s="21"/>
      <c r="Q12" s="24"/>
    </row>
    <row r="13" spans="1:17" x14ac:dyDescent="0.25">
      <c r="L13" s="17">
        <v>36038</v>
      </c>
      <c r="M13" s="18">
        <v>79.953936061029694</v>
      </c>
      <c r="N13" s="19">
        <v>35292.5</v>
      </c>
      <c r="O13" s="20">
        <v>65.157511215592095</v>
      </c>
      <c r="P13" s="21"/>
    </row>
    <row r="14" spans="1:17" x14ac:dyDescent="0.25">
      <c r="L14" s="17">
        <v>36068</v>
      </c>
      <c r="M14" s="18">
        <v>79.573822159876102</v>
      </c>
      <c r="N14" s="19">
        <v>35323</v>
      </c>
      <c r="O14" s="20">
        <v>65.106183647651406</v>
      </c>
      <c r="P14" s="21"/>
      <c r="Q14" s="23"/>
    </row>
    <row r="15" spans="1:17" x14ac:dyDescent="0.25">
      <c r="L15" s="17">
        <v>36099</v>
      </c>
      <c r="M15" s="18">
        <v>80.540813356187797</v>
      </c>
      <c r="N15" s="19">
        <v>35353.5</v>
      </c>
      <c r="O15" s="20">
        <v>64.711233695817597</v>
      </c>
      <c r="P15" s="21"/>
    </row>
    <row r="16" spans="1:17" x14ac:dyDescent="0.25">
      <c r="L16" s="17">
        <v>36129</v>
      </c>
      <c r="M16" s="18">
        <v>82.537689346859906</v>
      </c>
      <c r="N16" s="19">
        <v>35384</v>
      </c>
      <c r="O16" s="20">
        <v>65.654403068984195</v>
      </c>
      <c r="P16" s="21"/>
    </row>
    <row r="17" spans="12:16" x14ac:dyDescent="0.25">
      <c r="L17" s="17">
        <v>36160</v>
      </c>
      <c r="M17" s="18">
        <v>84.005619659814499</v>
      </c>
      <c r="N17" s="19">
        <v>35414.5</v>
      </c>
      <c r="O17" s="20">
        <v>67.632940714186802</v>
      </c>
      <c r="P17" s="21"/>
    </row>
    <row r="18" spans="12:16" x14ac:dyDescent="0.25">
      <c r="L18" s="17">
        <v>36191</v>
      </c>
      <c r="M18" s="18">
        <v>84.393116830010797</v>
      </c>
      <c r="N18" s="19">
        <v>35445.5</v>
      </c>
      <c r="O18" s="20">
        <v>70.066841278275007</v>
      </c>
      <c r="P18" s="21"/>
    </row>
    <row r="19" spans="12:16" x14ac:dyDescent="0.25">
      <c r="L19" s="17">
        <v>36219</v>
      </c>
      <c r="M19" s="18">
        <v>83.863969824996502</v>
      </c>
      <c r="N19" s="19">
        <v>35475</v>
      </c>
      <c r="O19" s="20">
        <v>71.228333547898103</v>
      </c>
      <c r="P19" s="21"/>
    </row>
    <row r="20" spans="12:16" x14ac:dyDescent="0.25">
      <c r="L20" s="17">
        <v>36250</v>
      </c>
      <c r="M20" s="18">
        <v>83.962695436583004</v>
      </c>
      <c r="N20" s="19">
        <v>35504.5</v>
      </c>
      <c r="O20" s="20">
        <v>71.149531663219705</v>
      </c>
      <c r="P20" s="21"/>
    </row>
    <row r="21" spans="12:16" x14ac:dyDescent="0.25">
      <c r="L21" s="17">
        <v>36280</v>
      </c>
      <c r="M21" s="18">
        <v>85.026550629491894</v>
      </c>
      <c r="N21" s="19">
        <v>35535</v>
      </c>
      <c r="O21" s="20">
        <v>70.817013479764</v>
      </c>
      <c r="P21" s="21"/>
    </row>
    <row r="22" spans="12:16" x14ac:dyDescent="0.25">
      <c r="L22" s="17">
        <v>36311</v>
      </c>
      <c r="M22" s="18">
        <v>86.693115659132005</v>
      </c>
      <c r="N22" s="19">
        <v>35565.5</v>
      </c>
      <c r="O22" s="20">
        <v>71.294678370545896</v>
      </c>
      <c r="P22" s="21"/>
    </row>
    <row r="23" spans="12:16" x14ac:dyDescent="0.25">
      <c r="L23" s="17">
        <v>36341</v>
      </c>
      <c r="M23" s="18">
        <v>88.075547940059394</v>
      </c>
      <c r="N23" s="19">
        <v>35596</v>
      </c>
      <c r="O23" s="20">
        <v>72.205313046315993</v>
      </c>
      <c r="P23" s="21"/>
    </row>
    <row r="24" spans="12:16" x14ac:dyDescent="0.25">
      <c r="L24" s="17">
        <v>36372</v>
      </c>
      <c r="M24" s="18">
        <v>88.702843539383295</v>
      </c>
      <c r="N24" s="19">
        <v>35626.5</v>
      </c>
      <c r="O24" s="20">
        <v>73.404341734661202</v>
      </c>
      <c r="P24" s="21"/>
    </row>
    <row r="25" spans="12:16" x14ac:dyDescent="0.25">
      <c r="L25" s="17">
        <v>36403</v>
      </c>
      <c r="M25" s="18">
        <v>88.695563730086207</v>
      </c>
      <c r="N25" s="19">
        <v>35657.5</v>
      </c>
      <c r="O25" s="20">
        <v>73.728093224554499</v>
      </c>
      <c r="P25" s="21"/>
    </row>
    <row r="26" spans="12:16" x14ac:dyDescent="0.25">
      <c r="L26" s="17">
        <v>36433</v>
      </c>
      <c r="M26" s="18">
        <v>88.916907418874601</v>
      </c>
      <c r="N26" s="19">
        <v>35688</v>
      </c>
      <c r="O26" s="20">
        <v>75.227152110360095</v>
      </c>
      <c r="P26" s="21"/>
    </row>
    <row r="27" spans="12:16" x14ac:dyDescent="0.25">
      <c r="L27" s="17">
        <v>36464</v>
      </c>
      <c r="M27" s="18">
        <v>89.387474308089907</v>
      </c>
      <c r="N27" s="19">
        <v>35718.5</v>
      </c>
      <c r="O27" s="20">
        <v>76.042308518673295</v>
      </c>
      <c r="P27" s="21"/>
    </row>
    <row r="28" spans="12:16" x14ac:dyDescent="0.25">
      <c r="L28" s="17">
        <v>36494</v>
      </c>
      <c r="M28" s="18">
        <v>90.578685248309</v>
      </c>
      <c r="N28" s="19">
        <v>35749</v>
      </c>
      <c r="O28" s="20">
        <v>78.831339824192796</v>
      </c>
      <c r="P28" s="21"/>
    </row>
    <row r="29" spans="12:16" x14ac:dyDescent="0.25">
      <c r="L29" s="17">
        <v>36525</v>
      </c>
      <c r="M29" s="18">
        <v>91.221214930876897</v>
      </c>
      <c r="N29" s="19">
        <v>35779.5</v>
      </c>
      <c r="O29" s="20">
        <v>80.438192797602795</v>
      </c>
      <c r="P29" s="21"/>
    </row>
    <row r="30" spans="12:16" x14ac:dyDescent="0.25">
      <c r="L30" s="17">
        <v>36556</v>
      </c>
      <c r="M30" s="18">
        <v>92.333613229817502</v>
      </c>
      <c r="N30" s="19">
        <v>35810.5</v>
      </c>
      <c r="O30" s="20">
        <v>83.686039488263006</v>
      </c>
      <c r="P30" s="21"/>
    </row>
    <row r="31" spans="12:16" x14ac:dyDescent="0.25">
      <c r="L31" s="17">
        <v>36585</v>
      </c>
      <c r="M31" s="18">
        <v>92.598922246089003</v>
      </c>
      <c r="N31" s="19">
        <v>35840</v>
      </c>
      <c r="O31" s="20">
        <v>83.081286172187006</v>
      </c>
      <c r="P31" s="21"/>
    </row>
    <row r="32" spans="12:16" x14ac:dyDescent="0.25">
      <c r="L32" s="17">
        <v>36616</v>
      </c>
      <c r="M32" s="18">
        <v>93.235555902126094</v>
      </c>
      <c r="N32" s="19">
        <v>35869.5</v>
      </c>
      <c r="O32" s="20">
        <v>82.350895165120306</v>
      </c>
      <c r="P32" s="21"/>
    </row>
    <row r="33" spans="12:16" x14ac:dyDescent="0.25">
      <c r="L33" s="17">
        <v>36646</v>
      </c>
      <c r="M33" s="18">
        <v>93.974613000266302</v>
      </c>
      <c r="N33" s="19">
        <v>35900</v>
      </c>
      <c r="O33" s="20">
        <v>81.103164765926195</v>
      </c>
      <c r="P33" s="21"/>
    </row>
    <row r="34" spans="12:16" x14ac:dyDescent="0.25">
      <c r="L34" s="17">
        <v>36677</v>
      </c>
      <c r="M34" s="18">
        <v>95.949818331994294</v>
      </c>
      <c r="N34" s="19">
        <v>35930.5</v>
      </c>
      <c r="O34" s="20">
        <v>82.499085464588006</v>
      </c>
      <c r="P34" s="21"/>
    </row>
    <row r="35" spans="12:16" x14ac:dyDescent="0.25">
      <c r="L35" s="17">
        <v>36707</v>
      </c>
      <c r="M35" s="18">
        <v>98.101492755824495</v>
      </c>
      <c r="N35" s="19">
        <v>35961</v>
      </c>
      <c r="O35" s="20">
        <v>84.381132255859299</v>
      </c>
      <c r="P35" s="21"/>
    </row>
    <row r="36" spans="12:16" x14ac:dyDescent="0.25">
      <c r="L36" s="17">
        <v>36738</v>
      </c>
      <c r="M36" s="18">
        <v>98.588600545627997</v>
      </c>
      <c r="N36" s="19">
        <v>35991.5</v>
      </c>
      <c r="O36" s="20">
        <v>84.839439137459706</v>
      </c>
      <c r="P36" s="21"/>
    </row>
    <row r="37" spans="12:16" x14ac:dyDescent="0.25">
      <c r="L37" s="17">
        <v>36769</v>
      </c>
      <c r="M37" s="18">
        <v>97.990885339143105</v>
      </c>
      <c r="N37" s="19">
        <v>36022.5</v>
      </c>
      <c r="O37" s="20">
        <v>85.538537637141403</v>
      </c>
      <c r="P37" s="21"/>
    </row>
    <row r="38" spans="12:16" x14ac:dyDescent="0.25">
      <c r="L38" s="17">
        <v>36799</v>
      </c>
      <c r="M38" s="18">
        <v>97.215517237404995</v>
      </c>
      <c r="N38" s="19">
        <v>36053</v>
      </c>
      <c r="O38" s="20">
        <v>85.895993680661206</v>
      </c>
      <c r="P38" s="21"/>
    </row>
    <row r="39" spans="12:16" x14ac:dyDescent="0.25">
      <c r="L39" s="17">
        <v>36830</v>
      </c>
      <c r="M39" s="18">
        <v>98.1476413355456</v>
      </c>
      <c r="N39" s="19">
        <v>36083.5</v>
      </c>
      <c r="O39" s="20">
        <v>87.024396265490097</v>
      </c>
      <c r="P39" s="21"/>
    </row>
    <row r="40" spans="12:16" x14ac:dyDescent="0.25">
      <c r="L40" s="17">
        <v>36860</v>
      </c>
      <c r="M40" s="18">
        <v>99.208593297293405</v>
      </c>
      <c r="N40" s="19">
        <v>36114</v>
      </c>
      <c r="O40" s="20">
        <v>87.235817002571096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87.079749825541697</v>
      </c>
      <c r="P41" s="21"/>
    </row>
    <row r="42" spans="12:16" x14ac:dyDescent="0.25">
      <c r="L42" s="17">
        <v>36922</v>
      </c>
      <c r="M42" s="18">
        <v>100.25928568402701</v>
      </c>
      <c r="N42" s="19">
        <v>36175.5</v>
      </c>
      <c r="O42" s="20">
        <v>86.856651466514293</v>
      </c>
      <c r="P42" s="21"/>
    </row>
    <row r="43" spans="12:16" x14ac:dyDescent="0.25">
      <c r="L43" s="17">
        <v>36950</v>
      </c>
      <c r="M43" s="18">
        <v>100.43336808862701</v>
      </c>
      <c r="N43" s="19">
        <v>36205</v>
      </c>
      <c r="O43" s="20">
        <v>85.697934831820007</v>
      </c>
      <c r="P43" s="21"/>
    </row>
    <row r="44" spans="12:16" x14ac:dyDescent="0.25">
      <c r="L44" s="17">
        <v>36981</v>
      </c>
      <c r="M44" s="18">
        <v>100.61782186026301</v>
      </c>
      <c r="N44" s="19">
        <v>36234.5</v>
      </c>
      <c r="O44" s="20">
        <v>84.351367102983602</v>
      </c>
      <c r="P44" s="21"/>
    </row>
    <row r="45" spans="12:16" x14ac:dyDescent="0.25">
      <c r="L45" s="17">
        <v>37011</v>
      </c>
      <c r="M45" s="18">
        <v>100.632136472017</v>
      </c>
      <c r="N45" s="19">
        <v>36265</v>
      </c>
      <c r="O45" s="20">
        <v>83.347436266768398</v>
      </c>
      <c r="P45" s="21"/>
    </row>
    <row r="46" spans="12:16" x14ac:dyDescent="0.25">
      <c r="L46" s="17">
        <v>37042</v>
      </c>
      <c r="M46" s="18">
        <v>100.94617219624701</v>
      </c>
      <c r="N46" s="19">
        <v>36295.5</v>
      </c>
      <c r="O46" s="20">
        <v>83.357046620178807</v>
      </c>
      <c r="P46" s="21"/>
    </row>
    <row r="47" spans="12:16" x14ac:dyDescent="0.25">
      <c r="L47" s="17">
        <v>37072</v>
      </c>
      <c r="M47" s="18">
        <v>102.141435287181</v>
      </c>
      <c r="N47" s="19">
        <v>36326</v>
      </c>
      <c r="O47" s="20">
        <v>84.655375633210696</v>
      </c>
      <c r="P47" s="21"/>
    </row>
    <row r="48" spans="12:16" x14ac:dyDescent="0.25">
      <c r="L48" s="17">
        <v>37103</v>
      </c>
      <c r="M48" s="18">
        <v>103.803309841638</v>
      </c>
      <c r="N48" s="19">
        <v>36356.5</v>
      </c>
      <c r="O48" s="20">
        <v>86.199668269664201</v>
      </c>
      <c r="P48" s="21"/>
    </row>
    <row r="49" spans="12:16" x14ac:dyDescent="0.25">
      <c r="L49" s="17">
        <v>37134</v>
      </c>
      <c r="M49" s="18">
        <v>105.786623511093</v>
      </c>
      <c r="N49" s="19">
        <v>36387.5</v>
      </c>
      <c r="O49" s="20">
        <v>88.676405152775502</v>
      </c>
      <c r="P49" s="21"/>
    </row>
    <row r="50" spans="12:16" x14ac:dyDescent="0.25">
      <c r="L50" s="17">
        <v>37164</v>
      </c>
      <c r="M50" s="18">
        <v>106.91820239323999</v>
      </c>
      <c r="N50" s="19">
        <v>36418</v>
      </c>
      <c r="O50" s="20">
        <v>90.306524226551701</v>
      </c>
      <c r="P50" s="21"/>
    </row>
    <row r="51" spans="12:16" x14ac:dyDescent="0.25">
      <c r="L51" s="17">
        <v>37195</v>
      </c>
      <c r="M51" s="18">
        <v>106.581025619646</v>
      </c>
      <c r="N51" s="19">
        <v>36448.5</v>
      </c>
      <c r="O51" s="20">
        <v>91.556622029761598</v>
      </c>
      <c r="P51" s="21"/>
    </row>
    <row r="52" spans="12:16" x14ac:dyDescent="0.25">
      <c r="L52" s="17">
        <v>37225</v>
      </c>
      <c r="M52" s="18">
        <v>105.39093670108301</v>
      </c>
      <c r="N52" s="19">
        <v>36479</v>
      </c>
      <c r="O52" s="20">
        <v>91.4992912326354</v>
      </c>
      <c r="P52" s="21"/>
    </row>
    <row r="53" spans="12:16" x14ac:dyDescent="0.25">
      <c r="L53" s="17">
        <v>37256</v>
      </c>
      <c r="M53" s="18">
        <v>104.14408157712001</v>
      </c>
      <c r="N53" s="19">
        <v>36509.5</v>
      </c>
      <c r="O53" s="20">
        <v>91.290675219018297</v>
      </c>
      <c r="P53" s="21"/>
    </row>
    <row r="54" spans="12:16" x14ac:dyDescent="0.25">
      <c r="L54" s="17">
        <v>37287</v>
      </c>
      <c r="M54" s="18">
        <v>104.58176927813</v>
      </c>
      <c r="N54" s="19">
        <v>36540.5</v>
      </c>
      <c r="O54" s="20">
        <v>91.511781975833401</v>
      </c>
      <c r="P54" s="21"/>
    </row>
    <row r="55" spans="12:16" x14ac:dyDescent="0.25">
      <c r="L55" s="17">
        <v>37315</v>
      </c>
      <c r="M55" s="18">
        <v>105.91793669571</v>
      </c>
      <c r="N55" s="19">
        <v>36570.5</v>
      </c>
      <c r="O55" s="20">
        <v>89.836073043004404</v>
      </c>
      <c r="P55" s="21"/>
    </row>
    <row r="56" spans="12:16" x14ac:dyDescent="0.25">
      <c r="L56" s="17">
        <v>37346</v>
      </c>
      <c r="M56" s="18">
        <v>107.77278570513</v>
      </c>
      <c r="N56" s="19">
        <v>36600.5</v>
      </c>
      <c r="O56" s="20">
        <v>88.608254591783407</v>
      </c>
      <c r="P56" s="21"/>
    </row>
    <row r="57" spans="12:16" x14ac:dyDescent="0.25">
      <c r="L57" s="17">
        <v>37376</v>
      </c>
      <c r="M57" s="18">
        <v>108.592352206122</v>
      </c>
      <c r="N57" s="19">
        <v>36631</v>
      </c>
      <c r="O57" s="20">
        <v>87.381088052357498</v>
      </c>
      <c r="P57" s="21"/>
    </row>
    <row r="58" spans="12:16" x14ac:dyDescent="0.25">
      <c r="L58" s="17">
        <v>37407</v>
      </c>
      <c r="M58" s="18">
        <v>109.193968354022</v>
      </c>
      <c r="N58" s="19">
        <v>36661.5</v>
      </c>
      <c r="O58" s="20">
        <v>89.896892475457307</v>
      </c>
      <c r="P58" s="21"/>
    </row>
    <row r="59" spans="12:16" x14ac:dyDescent="0.25">
      <c r="L59" s="17">
        <v>37437</v>
      </c>
      <c r="M59" s="18">
        <v>109.722933104029</v>
      </c>
      <c r="N59" s="19">
        <v>36692</v>
      </c>
      <c r="O59" s="20">
        <v>92.818882777917906</v>
      </c>
      <c r="P59" s="21"/>
    </row>
    <row r="60" spans="12:16" x14ac:dyDescent="0.25">
      <c r="L60" s="17">
        <v>37468</v>
      </c>
      <c r="M60" s="18">
        <v>110.793937664956</v>
      </c>
      <c r="N60" s="19">
        <v>36722.5</v>
      </c>
      <c r="O60" s="20">
        <v>95.443195468718102</v>
      </c>
      <c r="P60" s="21"/>
    </row>
    <row r="61" spans="12:16" x14ac:dyDescent="0.25">
      <c r="L61" s="17">
        <v>37499</v>
      </c>
      <c r="M61" s="18">
        <v>111.964069345846</v>
      </c>
      <c r="N61" s="19">
        <v>36753.5</v>
      </c>
      <c r="O61" s="20">
        <v>96.754548361819502</v>
      </c>
      <c r="P61" s="21"/>
    </row>
    <row r="62" spans="12:16" x14ac:dyDescent="0.25">
      <c r="L62" s="17">
        <v>37529</v>
      </c>
      <c r="M62" s="18">
        <v>113.377323511453</v>
      </c>
      <c r="N62" s="19">
        <v>36784</v>
      </c>
      <c r="O62" s="20">
        <v>97.913326048146203</v>
      </c>
      <c r="P62" s="21"/>
    </row>
    <row r="63" spans="12:16" x14ac:dyDescent="0.25">
      <c r="L63" s="17">
        <v>37560</v>
      </c>
      <c r="M63" s="18">
        <v>115.055187881688</v>
      </c>
      <c r="N63" s="19">
        <v>36814.5</v>
      </c>
      <c r="O63" s="20">
        <v>98.995030867682601</v>
      </c>
      <c r="P63" s="21"/>
    </row>
    <row r="64" spans="12:16" x14ac:dyDescent="0.25">
      <c r="L64" s="17">
        <v>37590</v>
      </c>
      <c r="M64" s="18">
        <v>116.822070209392</v>
      </c>
      <c r="N64" s="19">
        <v>36845</v>
      </c>
      <c r="O64" s="20">
        <v>99.711951240167593</v>
      </c>
      <c r="P64" s="21"/>
    </row>
    <row r="65" spans="12:16" x14ac:dyDescent="0.25">
      <c r="L65" s="17">
        <v>37621</v>
      </c>
      <c r="M65" s="18">
        <v>117.91472370327099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117.868580442507</v>
      </c>
      <c r="N66" s="19">
        <v>36906.5</v>
      </c>
      <c r="O66" s="20">
        <v>100.253200397409</v>
      </c>
      <c r="P66" s="21"/>
    </row>
    <row r="67" spans="12:16" x14ac:dyDescent="0.25">
      <c r="L67" s="17">
        <v>37680</v>
      </c>
      <c r="M67" s="18">
        <v>117.69472010471399</v>
      </c>
      <c r="N67" s="19">
        <v>36936</v>
      </c>
      <c r="O67" s="20">
        <v>100.20648649723699</v>
      </c>
      <c r="P67" s="21"/>
    </row>
    <row r="68" spans="12:16" x14ac:dyDescent="0.25">
      <c r="L68" s="17">
        <v>37711</v>
      </c>
      <c r="M68" s="18">
        <v>118.527699837163</v>
      </c>
      <c r="N68" s="19">
        <v>36965.5</v>
      </c>
      <c r="O68" s="20">
        <v>99.936285075515599</v>
      </c>
      <c r="P68" s="21"/>
    </row>
    <row r="69" spans="12:16" x14ac:dyDescent="0.25">
      <c r="L69" s="17">
        <v>37741</v>
      </c>
      <c r="M69" s="18">
        <v>120.21306727872999</v>
      </c>
      <c r="N69" s="19">
        <v>36996</v>
      </c>
      <c r="O69" s="20">
        <v>99.481541010637002</v>
      </c>
      <c r="P69" s="21"/>
    </row>
    <row r="70" spans="12:16" x14ac:dyDescent="0.25">
      <c r="L70" s="17">
        <v>37772</v>
      </c>
      <c r="M70" s="18">
        <v>121.845658616058</v>
      </c>
      <c r="N70" s="19">
        <v>37026.5</v>
      </c>
      <c r="O70" s="20">
        <v>99.646855645278606</v>
      </c>
      <c r="P70" s="21"/>
    </row>
    <row r="71" spans="12:16" x14ac:dyDescent="0.25">
      <c r="L71" s="17">
        <v>37802</v>
      </c>
      <c r="M71" s="18">
        <v>122.815322825368</v>
      </c>
      <c r="N71" s="19">
        <v>37057</v>
      </c>
      <c r="O71" s="20">
        <v>100.187891031753</v>
      </c>
      <c r="P71" s="21"/>
    </row>
    <row r="72" spans="12:16" x14ac:dyDescent="0.25">
      <c r="L72" s="17">
        <v>37833</v>
      </c>
      <c r="M72" s="18">
        <v>123.773975564734</v>
      </c>
      <c r="N72" s="19">
        <v>37087.5</v>
      </c>
      <c r="O72" s="20">
        <v>101.123909888829</v>
      </c>
      <c r="P72" s="21"/>
    </row>
    <row r="73" spans="12:16" x14ac:dyDescent="0.25">
      <c r="L73" s="17">
        <v>37864</v>
      </c>
      <c r="M73" s="18">
        <v>124.90461731712701</v>
      </c>
      <c r="N73" s="19">
        <v>37118.5</v>
      </c>
      <c r="O73" s="20">
        <v>101.071992409282</v>
      </c>
      <c r="P73" s="21"/>
    </row>
    <row r="74" spans="12:16" x14ac:dyDescent="0.25">
      <c r="L74" s="17">
        <v>37894</v>
      </c>
      <c r="M74" s="18">
        <v>126.36158602008101</v>
      </c>
      <c r="N74" s="19">
        <v>37149</v>
      </c>
      <c r="O74" s="20">
        <v>100.83617600398701</v>
      </c>
      <c r="P74" s="21"/>
    </row>
    <row r="75" spans="12:16" x14ac:dyDescent="0.25">
      <c r="L75" s="17">
        <v>37925</v>
      </c>
      <c r="M75" s="18">
        <v>127.31535861610899</v>
      </c>
      <c r="N75" s="19">
        <v>37179.5</v>
      </c>
      <c r="O75" s="20">
        <v>99.442707936921195</v>
      </c>
      <c r="P75" s="21"/>
    </row>
    <row r="76" spans="12:16" x14ac:dyDescent="0.25">
      <c r="L76" s="17">
        <v>37955</v>
      </c>
      <c r="M76" s="18">
        <v>127.859114468641</v>
      </c>
      <c r="N76" s="19">
        <v>37210</v>
      </c>
      <c r="O76" s="20">
        <v>98.630910453020107</v>
      </c>
      <c r="P76" s="21"/>
    </row>
    <row r="77" spans="12:16" x14ac:dyDescent="0.25">
      <c r="L77" s="17">
        <v>37986</v>
      </c>
      <c r="M77" s="18">
        <v>128.56752234747901</v>
      </c>
      <c r="N77" s="19">
        <v>37240.5</v>
      </c>
      <c r="O77" s="20">
        <v>97.795682247972195</v>
      </c>
      <c r="P77" s="21"/>
    </row>
    <row r="78" spans="12:16" x14ac:dyDescent="0.25">
      <c r="L78" s="17">
        <v>38017</v>
      </c>
      <c r="M78" s="18">
        <v>129.848747798278</v>
      </c>
      <c r="N78" s="19">
        <v>37271.5</v>
      </c>
      <c r="O78" s="20">
        <v>98.848201925007601</v>
      </c>
      <c r="P78" s="21"/>
    </row>
    <row r="79" spans="12:16" x14ac:dyDescent="0.25">
      <c r="L79" s="17">
        <v>38046</v>
      </c>
      <c r="M79" s="18">
        <v>132.33533641334</v>
      </c>
      <c r="N79" s="19">
        <v>37301</v>
      </c>
      <c r="O79" s="20">
        <v>100.149800608315</v>
      </c>
      <c r="P79" s="21"/>
    </row>
    <row r="80" spans="12:16" x14ac:dyDescent="0.25">
      <c r="L80" s="17">
        <v>38077</v>
      </c>
      <c r="M80" s="18">
        <v>134.83134002275901</v>
      </c>
      <c r="N80" s="19">
        <v>37330.5</v>
      </c>
      <c r="O80" s="20">
        <v>101.36878933560401</v>
      </c>
      <c r="P80" s="21"/>
    </row>
    <row r="81" spans="12:16" x14ac:dyDescent="0.25">
      <c r="L81" s="17">
        <v>38107</v>
      </c>
      <c r="M81" s="18">
        <v>137.42225661100201</v>
      </c>
      <c r="N81" s="19">
        <v>37361</v>
      </c>
      <c r="O81" s="20">
        <v>101.519319350285</v>
      </c>
      <c r="P81" s="21"/>
    </row>
    <row r="82" spans="12:16" x14ac:dyDescent="0.25">
      <c r="L82" s="17">
        <v>38138</v>
      </c>
      <c r="M82" s="18">
        <v>138.92725639859401</v>
      </c>
      <c r="N82" s="19">
        <v>37391.5</v>
      </c>
      <c r="O82" s="20">
        <v>101.438363137</v>
      </c>
      <c r="P82" s="21"/>
    </row>
    <row r="83" spans="12:16" x14ac:dyDescent="0.25">
      <c r="L83" s="17">
        <v>38168</v>
      </c>
      <c r="M83" s="18">
        <v>141.02003023303499</v>
      </c>
      <c r="N83" s="19">
        <v>37422</v>
      </c>
      <c r="O83" s="20">
        <v>101.64263535388299</v>
      </c>
      <c r="P83" s="21"/>
    </row>
    <row r="84" spans="12:16" x14ac:dyDescent="0.25">
      <c r="L84" s="17">
        <v>38199</v>
      </c>
      <c r="M84" s="18">
        <v>142.93494518665401</v>
      </c>
      <c r="N84" s="19">
        <v>37452.5</v>
      </c>
      <c r="O84" s="20">
        <v>101.79377532519899</v>
      </c>
      <c r="P84" s="21"/>
    </row>
    <row r="85" spans="12:16" x14ac:dyDescent="0.25">
      <c r="L85" s="17">
        <v>38230</v>
      </c>
      <c r="M85" s="18">
        <v>145.24589935570901</v>
      </c>
      <c r="N85" s="19">
        <v>37483.5</v>
      </c>
      <c r="O85" s="20">
        <v>101.971289924403</v>
      </c>
      <c r="P85" s="21"/>
    </row>
    <row r="86" spans="12:16" x14ac:dyDescent="0.25">
      <c r="L86" s="17">
        <v>38260</v>
      </c>
      <c r="M86" s="18">
        <v>146.159825953065</v>
      </c>
      <c r="N86" s="19">
        <v>37514</v>
      </c>
      <c r="O86" s="20">
        <v>102.08427388889</v>
      </c>
      <c r="P86" s="21"/>
    </row>
    <row r="87" spans="12:16" x14ac:dyDescent="0.25">
      <c r="L87" s="17">
        <v>38291</v>
      </c>
      <c r="M87" s="18">
        <v>145.69916028437001</v>
      </c>
      <c r="N87" s="19">
        <v>37544.5</v>
      </c>
      <c r="O87" s="20">
        <v>102.663137190653</v>
      </c>
      <c r="P87" s="21"/>
    </row>
    <row r="88" spans="12:16" x14ac:dyDescent="0.25">
      <c r="L88" s="17">
        <v>38321</v>
      </c>
      <c r="M88" s="18">
        <v>145.27183366969001</v>
      </c>
      <c r="N88" s="19">
        <v>37575</v>
      </c>
      <c r="O88" s="20">
        <v>104.22497720262299</v>
      </c>
      <c r="P88" s="21"/>
    </row>
    <row r="89" spans="12:16" x14ac:dyDescent="0.25">
      <c r="L89" s="17">
        <v>38352</v>
      </c>
      <c r="M89" s="18">
        <v>146.364409132128</v>
      </c>
      <c r="N89" s="19">
        <v>37605.5</v>
      </c>
      <c r="O89" s="20">
        <v>106.30370664317699</v>
      </c>
      <c r="P89" s="21"/>
    </row>
    <row r="90" spans="12:16" x14ac:dyDescent="0.25">
      <c r="L90" s="17">
        <v>38383</v>
      </c>
      <c r="M90" s="18">
        <v>149.469557797687</v>
      </c>
      <c r="N90" s="19">
        <v>37636.5</v>
      </c>
      <c r="O90" s="20">
        <v>108.597666865683</v>
      </c>
      <c r="P90" s="21"/>
    </row>
    <row r="91" spans="12:16" x14ac:dyDescent="0.25">
      <c r="L91" s="17">
        <v>38411</v>
      </c>
      <c r="M91" s="18">
        <v>153.30713135201199</v>
      </c>
      <c r="N91" s="19">
        <v>37666</v>
      </c>
      <c r="O91" s="20">
        <v>109.468113222247</v>
      </c>
      <c r="P91" s="21"/>
    </row>
    <row r="92" spans="12:16" x14ac:dyDescent="0.25">
      <c r="L92" s="17">
        <v>38442</v>
      </c>
      <c r="M92" s="18">
        <v>156.83847289331899</v>
      </c>
      <c r="N92" s="19">
        <v>37695.5</v>
      </c>
      <c r="O92" s="20">
        <v>109.696568549453</v>
      </c>
      <c r="P92" s="21"/>
    </row>
    <row r="93" spans="12:16" x14ac:dyDescent="0.25">
      <c r="L93" s="17">
        <v>38472</v>
      </c>
      <c r="M93" s="18">
        <v>159.284730132204</v>
      </c>
      <c r="N93" s="19">
        <v>37726</v>
      </c>
      <c r="O93" s="20">
        <v>109.01477041675</v>
      </c>
      <c r="P93" s="21"/>
    </row>
    <row r="94" spans="12:16" x14ac:dyDescent="0.25">
      <c r="L94" s="17">
        <v>38503</v>
      </c>
      <c r="M94" s="18">
        <v>160.938948523298</v>
      </c>
      <c r="N94" s="19">
        <v>37756.5</v>
      </c>
      <c r="O94" s="20">
        <v>109.607078253284</v>
      </c>
      <c r="P94" s="21"/>
    </row>
    <row r="95" spans="12:16" x14ac:dyDescent="0.25">
      <c r="L95" s="17">
        <v>38533</v>
      </c>
      <c r="M95" s="18">
        <v>162.34695179868601</v>
      </c>
      <c r="N95" s="19">
        <v>37787</v>
      </c>
      <c r="O95" s="20">
        <v>109.975010006581</v>
      </c>
      <c r="P95" s="21"/>
    </row>
    <row r="96" spans="12:16" x14ac:dyDescent="0.25">
      <c r="L96" s="17">
        <v>38564</v>
      </c>
      <c r="M96" s="18">
        <v>163.89752706982199</v>
      </c>
      <c r="N96" s="19">
        <v>37817.5</v>
      </c>
      <c r="O96" s="20">
        <v>110.59420852207199</v>
      </c>
      <c r="P96" s="21"/>
    </row>
    <row r="97" spans="12:16" x14ac:dyDescent="0.25">
      <c r="L97" s="17">
        <v>38595</v>
      </c>
      <c r="M97" s="18">
        <v>166.141969430736</v>
      </c>
      <c r="N97" s="19">
        <v>37848.5</v>
      </c>
      <c r="O97" s="20">
        <v>109.015629092778</v>
      </c>
      <c r="P97" s="21"/>
    </row>
    <row r="98" spans="12:16" x14ac:dyDescent="0.25">
      <c r="L98" s="17">
        <v>38625</v>
      </c>
      <c r="M98" s="18">
        <v>167.94976832618599</v>
      </c>
      <c r="N98" s="19">
        <v>37879</v>
      </c>
      <c r="O98" s="20">
        <v>107.749734583451</v>
      </c>
      <c r="P98" s="21"/>
    </row>
    <row r="99" spans="12:16" x14ac:dyDescent="0.25">
      <c r="L99" s="17">
        <v>38656</v>
      </c>
      <c r="M99" s="18">
        <v>169.24631860948401</v>
      </c>
      <c r="N99" s="19">
        <v>37909.5</v>
      </c>
      <c r="O99" s="20">
        <v>106.982040215344</v>
      </c>
      <c r="P99" s="21"/>
    </row>
    <row r="100" spans="12:16" x14ac:dyDescent="0.25">
      <c r="L100" s="17">
        <v>38686</v>
      </c>
      <c r="M100" s="18">
        <v>169.18226848801399</v>
      </c>
      <c r="N100" s="19">
        <v>37940</v>
      </c>
      <c r="O100" s="20">
        <v>107.4536700341</v>
      </c>
      <c r="P100" s="21"/>
    </row>
    <row r="101" spans="12:16" x14ac:dyDescent="0.25">
      <c r="L101" s="17">
        <v>38717</v>
      </c>
      <c r="M101" s="18">
        <v>170.70437802838299</v>
      </c>
      <c r="N101" s="19">
        <v>37970.5</v>
      </c>
      <c r="O101" s="20">
        <v>108.676466119197</v>
      </c>
      <c r="P101" s="21"/>
    </row>
    <row r="102" spans="12:16" x14ac:dyDescent="0.25">
      <c r="L102" s="17">
        <v>38748</v>
      </c>
      <c r="M102" s="18">
        <v>172.37862504891501</v>
      </c>
      <c r="N102" s="19">
        <v>38001.5</v>
      </c>
      <c r="O102" s="20">
        <v>109.567660383432</v>
      </c>
      <c r="P102" s="21"/>
    </row>
    <row r="103" spans="12:16" x14ac:dyDescent="0.25">
      <c r="L103" s="17">
        <v>38776</v>
      </c>
      <c r="M103" s="18">
        <v>175.01994097260501</v>
      </c>
      <c r="N103" s="19">
        <v>38031.5</v>
      </c>
      <c r="O103" s="20">
        <v>112.320377655149</v>
      </c>
      <c r="P103" s="21"/>
    </row>
    <row r="104" spans="12:16" x14ac:dyDescent="0.25">
      <c r="L104" s="17">
        <v>38807</v>
      </c>
      <c r="M104" s="18">
        <v>175.583649561203</v>
      </c>
      <c r="N104" s="19">
        <v>38061.5</v>
      </c>
      <c r="O104" s="20">
        <v>113.85040330381899</v>
      </c>
      <c r="P104" s="21"/>
    </row>
    <row r="105" spans="12:16" x14ac:dyDescent="0.25">
      <c r="L105" s="17">
        <v>38837</v>
      </c>
      <c r="M105" s="18">
        <v>176.79011825095901</v>
      </c>
      <c r="N105" s="19">
        <v>38092</v>
      </c>
      <c r="O105" s="20">
        <v>116.060679057683</v>
      </c>
      <c r="P105" s="21"/>
    </row>
    <row r="106" spans="12:16" x14ac:dyDescent="0.25">
      <c r="L106" s="17">
        <v>38868</v>
      </c>
      <c r="M106" s="18">
        <v>177.39028937533499</v>
      </c>
      <c r="N106" s="19">
        <v>38122.5</v>
      </c>
      <c r="O106" s="20">
        <v>117.010476637873</v>
      </c>
      <c r="P106" s="21"/>
    </row>
    <row r="107" spans="12:16" x14ac:dyDescent="0.25">
      <c r="L107" s="17">
        <v>38898</v>
      </c>
      <c r="M107" s="18">
        <v>179.2040762588</v>
      </c>
      <c r="N107" s="19">
        <v>38153</v>
      </c>
      <c r="O107" s="20">
        <v>119.701556951409</v>
      </c>
      <c r="P107" s="21"/>
    </row>
    <row r="108" spans="12:16" x14ac:dyDescent="0.25">
      <c r="L108" s="17">
        <v>38929</v>
      </c>
      <c r="M108" s="18">
        <v>179.04417380951801</v>
      </c>
      <c r="N108" s="19">
        <v>38183.5</v>
      </c>
      <c r="O108" s="20">
        <v>122.561870583177</v>
      </c>
      <c r="P108" s="21"/>
    </row>
    <row r="109" spans="12:16" x14ac:dyDescent="0.25">
      <c r="L109" s="17">
        <v>38960</v>
      </c>
      <c r="M109" s="18">
        <v>178.46350942713801</v>
      </c>
      <c r="N109" s="19">
        <v>38214.5</v>
      </c>
      <c r="O109" s="20">
        <v>125.41585765602299</v>
      </c>
      <c r="P109" s="21"/>
    </row>
    <row r="110" spans="12:16" x14ac:dyDescent="0.25">
      <c r="L110" s="17">
        <v>38990</v>
      </c>
      <c r="M110" s="18">
        <v>176.49596937200701</v>
      </c>
      <c r="N110" s="19">
        <v>38245</v>
      </c>
      <c r="O110" s="20">
        <v>127.437431672915</v>
      </c>
      <c r="P110" s="21"/>
    </row>
    <row r="111" spans="12:16" x14ac:dyDescent="0.25">
      <c r="L111" s="17">
        <v>39021</v>
      </c>
      <c r="M111" s="18">
        <v>175.028603260631</v>
      </c>
      <c r="N111" s="19">
        <v>38275.5</v>
      </c>
      <c r="O111" s="20">
        <v>128.45226228903601</v>
      </c>
      <c r="P111" s="21"/>
    </row>
    <row r="112" spans="12:16" x14ac:dyDescent="0.25">
      <c r="L112" s="17">
        <v>39051</v>
      </c>
      <c r="M112" s="18">
        <v>175.101013349688</v>
      </c>
      <c r="N112" s="19">
        <v>38306</v>
      </c>
      <c r="O112" s="20">
        <v>128.088476930817</v>
      </c>
      <c r="P112" s="21"/>
    </row>
    <row r="113" spans="12:16" x14ac:dyDescent="0.25">
      <c r="L113" s="17">
        <v>39082</v>
      </c>
      <c r="M113" s="18">
        <v>176.773685177468</v>
      </c>
      <c r="N113" s="19">
        <v>38336.5</v>
      </c>
      <c r="O113" s="20">
        <v>127.375821471344</v>
      </c>
      <c r="P113" s="21"/>
    </row>
    <row r="114" spans="12:16" x14ac:dyDescent="0.25">
      <c r="L114" s="17">
        <v>39113</v>
      </c>
      <c r="M114" s="18">
        <v>179.88651968335799</v>
      </c>
      <c r="N114" s="19">
        <v>38367.5</v>
      </c>
      <c r="O114" s="20">
        <v>127.267306379614</v>
      </c>
      <c r="P114" s="21"/>
    </row>
    <row r="115" spans="12:16" x14ac:dyDescent="0.25">
      <c r="L115" s="17">
        <v>39141</v>
      </c>
      <c r="M115" s="18">
        <v>182.267279688928</v>
      </c>
      <c r="N115" s="19">
        <v>38397</v>
      </c>
      <c r="O115" s="20">
        <v>129.751869321763</v>
      </c>
      <c r="P115" s="21"/>
    </row>
    <row r="116" spans="12:16" x14ac:dyDescent="0.25">
      <c r="L116" s="17">
        <v>39172</v>
      </c>
      <c r="M116" s="18">
        <v>183.94287605160099</v>
      </c>
      <c r="N116" s="19">
        <v>38426.5</v>
      </c>
      <c r="O116" s="20">
        <v>131.85434363560199</v>
      </c>
      <c r="P116" s="21"/>
    </row>
    <row r="117" spans="12:16" x14ac:dyDescent="0.25">
      <c r="L117" s="17">
        <v>39202</v>
      </c>
      <c r="M117" s="18">
        <v>185.315094276304</v>
      </c>
      <c r="N117" s="19">
        <v>38457</v>
      </c>
      <c r="O117" s="20">
        <v>133.428407782644</v>
      </c>
      <c r="P117" s="21"/>
    </row>
    <row r="118" spans="12:16" x14ac:dyDescent="0.25">
      <c r="L118" s="17">
        <v>39233</v>
      </c>
      <c r="M118" s="18">
        <v>185.35342742904101</v>
      </c>
      <c r="N118" s="19">
        <v>38487.5</v>
      </c>
      <c r="O118" s="20">
        <v>133.669687842104</v>
      </c>
      <c r="P118" s="21"/>
    </row>
    <row r="119" spans="12:16" x14ac:dyDescent="0.25">
      <c r="L119" s="17">
        <v>39263</v>
      </c>
      <c r="M119" s="18">
        <v>186.44865949417601</v>
      </c>
      <c r="N119" s="19">
        <v>38518</v>
      </c>
      <c r="O119" s="20">
        <v>135.05318234510901</v>
      </c>
      <c r="P119" s="21"/>
    </row>
    <row r="120" spans="12:16" x14ac:dyDescent="0.25">
      <c r="L120" s="17">
        <v>39294</v>
      </c>
      <c r="M120" s="18">
        <v>186.42215877096399</v>
      </c>
      <c r="N120" s="19">
        <v>38548.5</v>
      </c>
      <c r="O120" s="20">
        <v>137.25324152968901</v>
      </c>
      <c r="P120" s="21"/>
    </row>
    <row r="121" spans="12:16" x14ac:dyDescent="0.25">
      <c r="L121" s="17">
        <v>39325</v>
      </c>
      <c r="M121" s="18">
        <v>187.56370641006899</v>
      </c>
      <c r="N121" s="19">
        <v>38579.5</v>
      </c>
      <c r="O121" s="20">
        <v>139.585654549221</v>
      </c>
      <c r="P121" s="21"/>
    </row>
    <row r="122" spans="12:16" x14ac:dyDescent="0.25">
      <c r="L122" s="17">
        <v>39355</v>
      </c>
      <c r="M122" s="18">
        <v>185.72557930641401</v>
      </c>
      <c r="N122" s="19">
        <v>38610</v>
      </c>
      <c r="O122" s="20">
        <v>141.81692627461601</v>
      </c>
      <c r="P122" s="21"/>
    </row>
    <row r="123" spans="12:16" x14ac:dyDescent="0.25">
      <c r="L123" s="17">
        <v>39386</v>
      </c>
      <c r="M123" s="18">
        <v>182.321525607805</v>
      </c>
      <c r="N123" s="19">
        <v>38640.5</v>
      </c>
      <c r="O123" s="20">
        <v>144.40145567918</v>
      </c>
      <c r="P123" s="21"/>
    </row>
    <row r="124" spans="12:16" x14ac:dyDescent="0.25">
      <c r="L124" s="17">
        <v>39416</v>
      </c>
      <c r="M124" s="18">
        <v>178.885233918935</v>
      </c>
      <c r="N124" s="19">
        <v>38671</v>
      </c>
      <c r="O124" s="20">
        <v>146.31423643887999</v>
      </c>
      <c r="P124" s="21"/>
    </row>
    <row r="125" spans="12:16" x14ac:dyDescent="0.25">
      <c r="L125" s="17">
        <v>39447</v>
      </c>
      <c r="M125" s="18">
        <v>178.30284802314199</v>
      </c>
      <c r="N125" s="19">
        <v>38701.5</v>
      </c>
      <c r="O125" s="20">
        <v>147.46161738141001</v>
      </c>
      <c r="P125" s="21"/>
    </row>
    <row r="126" spans="12:16" x14ac:dyDescent="0.25">
      <c r="L126" s="17">
        <v>39478</v>
      </c>
      <c r="M126" s="18">
        <v>180.06601936151901</v>
      </c>
      <c r="N126" s="19">
        <v>38732.5</v>
      </c>
      <c r="O126" s="20">
        <v>147.50186609875499</v>
      </c>
      <c r="P126" s="21"/>
    </row>
    <row r="127" spans="12:16" x14ac:dyDescent="0.25">
      <c r="L127" s="17">
        <v>39507</v>
      </c>
      <c r="M127" s="18">
        <v>180.57500357575299</v>
      </c>
      <c r="N127" s="19">
        <v>38762</v>
      </c>
      <c r="O127" s="20">
        <v>148.49377622617601</v>
      </c>
      <c r="P127" s="21"/>
    </row>
    <row r="128" spans="12:16" x14ac:dyDescent="0.25">
      <c r="L128" s="17">
        <v>39538</v>
      </c>
      <c r="M128" s="18">
        <v>178.74691629303899</v>
      </c>
      <c r="N128" s="19">
        <v>38791.5</v>
      </c>
      <c r="O128" s="20">
        <v>149.923185299762</v>
      </c>
      <c r="P128" s="21"/>
    </row>
    <row r="129" spans="12:16" x14ac:dyDescent="0.25">
      <c r="L129" s="17">
        <v>39568</v>
      </c>
      <c r="M129" s="18">
        <v>175.69769114515299</v>
      </c>
      <c r="N129" s="19">
        <v>38822</v>
      </c>
      <c r="O129" s="20">
        <v>151.48578548998901</v>
      </c>
      <c r="P129" s="21"/>
    </row>
    <row r="130" spans="12:16" x14ac:dyDescent="0.25">
      <c r="L130" s="17">
        <v>39599</v>
      </c>
      <c r="M130" s="18">
        <v>173.68011749673599</v>
      </c>
      <c r="N130" s="19">
        <v>38852.5</v>
      </c>
      <c r="O130" s="20">
        <v>152.32839288648799</v>
      </c>
      <c r="P130" s="21"/>
    </row>
    <row r="131" spans="12:16" x14ac:dyDescent="0.25">
      <c r="L131" s="17">
        <v>39629</v>
      </c>
      <c r="M131" s="18">
        <v>173.232417165448</v>
      </c>
      <c r="N131" s="19">
        <v>38883</v>
      </c>
      <c r="O131" s="20">
        <v>153.42988765874699</v>
      </c>
      <c r="P131" s="21"/>
    </row>
    <row r="132" spans="12:16" x14ac:dyDescent="0.25">
      <c r="L132" s="17">
        <v>39660</v>
      </c>
      <c r="M132" s="18">
        <v>172.855333590203</v>
      </c>
      <c r="N132" s="19">
        <v>38913.5</v>
      </c>
      <c r="O132" s="20">
        <v>155.09229442843301</v>
      </c>
      <c r="P132" s="21"/>
    </row>
    <row r="133" spans="12:16" x14ac:dyDescent="0.25">
      <c r="L133" s="17">
        <v>39691</v>
      </c>
      <c r="M133" s="18">
        <v>172.23736952354901</v>
      </c>
      <c r="N133" s="19">
        <v>38944.5</v>
      </c>
      <c r="O133" s="20">
        <v>156.34631307929499</v>
      </c>
      <c r="P133" s="21"/>
    </row>
    <row r="134" spans="12:16" x14ac:dyDescent="0.25">
      <c r="L134" s="17">
        <v>39721</v>
      </c>
      <c r="M134" s="18">
        <v>168.731026723089</v>
      </c>
      <c r="N134" s="19">
        <v>38975</v>
      </c>
      <c r="O134" s="20">
        <v>156.40119922731199</v>
      </c>
      <c r="P134" s="21"/>
    </row>
    <row r="135" spans="12:16" x14ac:dyDescent="0.25">
      <c r="L135" s="17">
        <v>39752</v>
      </c>
      <c r="M135" s="18">
        <v>164.69331451632601</v>
      </c>
      <c r="N135" s="19">
        <v>39005.5</v>
      </c>
      <c r="O135" s="20">
        <v>157.85574587025701</v>
      </c>
      <c r="P135" s="21"/>
    </row>
    <row r="136" spans="12:16" x14ac:dyDescent="0.25">
      <c r="L136" s="17">
        <v>39782</v>
      </c>
      <c r="M136" s="18">
        <v>158.496514910255</v>
      </c>
      <c r="N136" s="19">
        <v>39036</v>
      </c>
      <c r="O136" s="20">
        <v>159.72053421845101</v>
      </c>
      <c r="P136" s="21"/>
    </row>
    <row r="137" spans="12:16" x14ac:dyDescent="0.25">
      <c r="L137" s="17">
        <v>39813</v>
      </c>
      <c r="M137" s="18">
        <v>155.53297004818</v>
      </c>
      <c r="N137" s="19">
        <v>39066.5</v>
      </c>
      <c r="O137" s="20">
        <v>163.12699236499799</v>
      </c>
      <c r="P137" s="21"/>
    </row>
    <row r="138" spans="12:16" x14ac:dyDescent="0.25">
      <c r="L138" s="17">
        <v>39844</v>
      </c>
      <c r="M138" s="18">
        <v>151.60185252402499</v>
      </c>
      <c r="N138" s="19">
        <v>39097.5</v>
      </c>
      <c r="O138" s="20">
        <v>163.27587447049399</v>
      </c>
      <c r="P138" s="21"/>
    </row>
    <row r="139" spans="12:16" x14ac:dyDescent="0.25">
      <c r="L139" s="17">
        <v>39872</v>
      </c>
      <c r="M139" s="18">
        <v>149.191038239759</v>
      </c>
      <c r="N139" s="19">
        <v>39127</v>
      </c>
      <c r="O139" s="20">
        <v>164.412229035807</v>
      </c>
      <c r="P139" s="21"/>
    </row>
    <row r="140" spans="12:16" x14ac:dyDescent="0.25">
      <c r="L140" s="17">
        <v>39903</v>
      </c>
      <c r="M140" s="18">
        <v>144.58938034140701</v>
      </c>
      <c r="N140" s="19">
        <v>39156.5</v>
      </c>
      <c r="O140" s="20">
        <v>164.28077616655401</v>
      </c>
      <c r="P140" s="21"/>
    </row>
    <row r="141" spans="12:16" x14ac:dyDescent="0.25">
      <c r="L141" s="17">
        <v>39933</v>
      </c>
      <c r="M141" s="18">
        <v>141.46559726266901</v>
      </c>
      <c r="N141" s="19">
        <v>39187</v>
      </c>
      <c r="O141" s="20">
        <v>166.40703097899399</v>
      </c>
      <c r="P141" s="21"/>
    </row>
    <row r="142" spans="12:16" x14ac:dyDescent="0.25">
      <c r="L142" s="17">
        <v>39964</v>
      </c>
      <c r="M142" s="18">
        <v>139.54000695124299</v>
      </c>
      <c r="N142" s="19">
        <v>39217.5</v>
      </c>
      <c r="O142" s="20">
        <v>167.951653628808</v>
      </c>
      <c r="P142" s="21"/>
    </row>
    <row r="143" spans="12:16" x14ac:dyDescent="0.25">
      <c r="L143" s="17">
        <v>39994</v>
      </c>
      <c r="M143" s="18">
        <v>139.880271098196</v>
      </c>
      <c r="N143" s="19">
        <v>39248</v>
      </c>
      <c r="O143" s="20">
        <v>170.15719089966299</v>
      </c>
      <c r="P143" s="21"/>
    </row>
    <row r="144" spans="12:16" x14ac:dyDescent="0.25">
      <c r="L144" s="17">
        <v>40025</v>
      </c>
      <c r="M144" s="18">
        <v>140.36485280525201</v>
      </c>
      <c r="N144" s="19">
        <v>39278.5</v>
      </c>
      <c r="O144" s="20">
        <v>171.56603830105399</v>
      </c>
      <c r="P144" s="21"/>
    </row>
    <row r="145" spans="12:16" x14ac:dyDescent="0.25">
      <c r="L145" s="17">
        <v>40056</v>
      </c>
      <c r="M145" s="18">
        <v>139.23771033995399</v>
      </c>
      <c r="N145" s="19">
        <v>39309.5</v>
      </c>
      <c r="O145" s="20">
        <v>171.73508442228001</v>
      </c>
      <c r="P145" s="21"/>
    </row>
    <row r="146" spans="12:16" x14ac:dyDescent="0.25">
      <c r="L146" s="17">
        <v>40086</v>
      </c>
      <c r="M146" s="18">
        <v>135.381463186037</v>
      </c>
      <c r="N146" s="19">
        <v>39340</v>
      </c>
      <c r="O146" s="20">
        <v>171.518236160681</v>
      </c>
      <c r="P146" s="21"/>
    </row>
    <row r="147" spans="12:16" x14ac:dyDescent="0.25">
      <c r="L147" s="17">
        <v>40117</v>
      </c>
      <c r="M147" s="18">
        <v>130.85773475785899</v>
      </c>
      <c r="N147" s="19">
        <v>39370.5</v>
      </c>
      <c r="O147" s="20">
        <v>170.37107319151701</v>
      </c>
      <c r="P147" s="21"/>
    </row>
    <row r="148" spans="12:16" x14ac:dyDescent="0.25">
      <c r="L148" s="17">
        <v>40147</v>
      </c>
      <c r="M148" s="18">
        <v>129.02578862450801</v>
      </c>
      <c r="N148" s="19">
        <v>39401</v>
      </c>
      <c r="O148" s="20">
        <v>170.46545738877001</v>
      </c>
      <c r="P148" s="21"/>
    </row>
    <row r="149" spans="12:16" x14ac:dyDescent="0.25">
      <c r="L149" s="17">
        <v>40178</v>
      </c>
      <c r="M149" s="18">
        <v>129.67806754942299</v>
      </c>
      <c r="N149" s="19">
        <v>39431.5</v>
      </c>
      <c r="O149" s="20">
        <v>169.340858623195</v>
      </c>
      <c r="P149" s="21"/>
    </row>
    <row r="150" spans="12:16" x14ac:dyDescent="0.25">
      <c r="L150" s="17">
        <v>40209</v>
      </c>
      <c r="M150" s="18">
        <v>131.68873340379099</v>
      </c>
      <c r="N150" s="19">
        <v>39462.5</v>
      </c>
      <c r="O150" s="20">
        <v>168.34244453819201</v>
      </c>
      <c r="P150" s="21"/>
    </row>
    <row r="151" spans="12:16" x14ac:dyDescent="0.25">
      <c r="L151" s="17">
        <v>40237</v>
      </c>
      <c r="M151" s="18">
        <v>132.69017406800299</v>
      </c>
      <c r="N151" s="19">
        <v>39492.5</v>
      </c>
      <c r="O151" s="20">
        <v>163.30777791784101</v>
      </c>
      <c r="P151" s="21"/>
    </row>
    <row r="152" spans="12:16" x14ac:dyDescent="0.25">
      <c r="L152" s="17">
        <v>40268</v>
      </c>
      <c r="M152" s="18">
        <v>131.918666272352</v>
      </c>
      <c r="N152" s="19">
        <v>39522.5</v>
      </c>
      <c r="O152" s="20">
        <v>159.07429456909799</v>
      </c>
      <c r="P152" s="21"/>
    </row>
    <row r="153" spans="12:16" x14ac:dyDescent="0.25">
      <c r="L153" s="17">
        <v>40298</v>
      </c>
      <c r="M153" s="18">
        <v>129.45867154422399</v>
      </c>
      <c r="N153" s="19">
        <v>39553</v>
      </c>
      <c r="O153" s="20">
        <v>154.537265020462</v>
      </c>
      <c r="P153" s="21"/>
    </row>
    <row r="154" spans="12:16" x14ac:dyDescent="0.25">
      <c r="L154" s="17">
        <v>40329</v>
      </c>
      <c r="M154" s="18">
        <v>126.027950125582</v>
      </c>
      <c r="N154" s="19">
        <v>39583.5</v>
      </c>
      <c r="O154" s="20">
        <v>156.38923612190999</v>
      </c>
      <c r="P154" s="21"/>
    </row>
    <row r="155" spans="12:16" x14ac:dyDescent="0.25">
      <c r="L155" s="17">
        <v>40359</v>
      </c>
      <c r="M155" s="18">
        <v>124.160728696338</v>
      </c>
      <c r="N155" s="19">
        <v>39614</v>
      </c>
      <c r="O155" s="20">
        <v>159.08079411434201</v>
      </c>
      <c r="P155" s="21"/>
    </row>
    <row r="156" spans="12:16" x14ac:dyDescent="0.25">
      <c r="L156" s="17">
        <v>40390</v>
      </c>
      <c r="M156" s="18">
        <v>124.151885565405</v>
      </c>
      <c r="N156" s="19">
        <v>39644.5</v>
      </c>
      <c r="O156" s="20">
        <v>162.27611482955501</v>
      </c>
      <c r="P156" s="21"/>
    </row>
    <row r="157" spans="12:16" x14ac:dyDescent="0.25">
      <c r="L157" s="17">
        <v>40421</v>
      </c>
      <c r="M157" s="18">
        <v>125.143963580524</v>
      </c>
      <c r="N157" s="19">
        <v>39675.5</v>
      </c>
      <c r="O157" s="20">
        <v>159.819791109194</v>
      </c>
      <c r="P157" s="21"/>
    </row>
    <row r="158" spans="12:16" x14ac:dyDescent="0.25">
      <c r="L158" s="17">
        <v>40451</v>
      </c>
      <c r="M158" s="18">
        <v>124.749245710607</v>
      </c>
      <c r="N158" s="19">
        <v>39706</v>
      </c>
      <c r="O158" s="20">
        <v>157.20499388804399</v>
      </c>
      <c r="P158" s="21"/>
    </row>
    <row r="159" spans="12:16" x14ac:dyDescent="0.25">
      <c r="L159" s="17">
        <v>40482</v>
      </c>
      <c r="M159" s="18">
        <v>123.53907688618401</v>
      </c>
      <c r="N159" s="19">
        <v>39736.5</v>
      </c>
      <c r="O159" s="20">
        <v>154.35769248378901</v>
      </c>
      <c r="P159" s="21"/>
    </row>
    <row r="160" spans="12:16" x14ac:dyDescent="0.25">
      <c r="L160" s="17">
        <v>40512</v>
      </c>
      <c r="M160" s="18">
        <v>122.57132110388</v>
      </c>
      <c r="N160" s="19">
        <v>39767</v>
      </c>
      <c r="O160" s="20">
        <v>151.69328352652499</v>
      </c>
      <c r="P160" s="21"/>
    </row>
    <row r="161" spans="12:18" x14ac:dyDescent="0.25">
      <c r="L161" s="17">
        <v>40543</v>
      </c>
      <c r="M161" s="18">
        <v>123.184220144721</v>
      </c>
      <c r="N161" s="19">
        <v>39797.5</v>
      </c>
      <c r="O161" s="20">
        <v>147.78865123188899</v>
      </c>
      <c r="P161" s="21"/>
    </row>
    <row r="162" spans="12:18" x14ac:dyDescent="0.25">
      <c r="L162" s="17">
        <v>40574</v>
      </c>
      <c r="M162" s="18">
        <v>122.65551294527</v>
      </c>
      <c r="N162" s="19">
        <v>39828.5</v>
      </c>
      <c r="O162" s="20">
        <v>145.06275219087601</v>
      </c>
      <c r="P162" s="21"/>
    </row>
    <row r="163" spans="12:18" x14ac:dyDescent="0.25">
      <c r="L163" s="17">
        <v>40602</v>
      </c>
      <c r="M163" s="18">
        <v>121.39150895820799</v>
      </c>
      <c r="N163" s="19">
        <v>39858</v>
      </c>
      <c r="O163" s="20">
        <v>143.97031650621699</v>
      </c>
      <c r="P163" s="21"/>
    </row>
    <row r="164" spans="12:18" x14ac:dyDescent="0.25">
      <c r="L164" s="17">
        <v>40633</v>
      </c>
      <c r="M164" s="18">
        <v>119.95670215243101</v>
      </c>
      <c r="N164" s="19">
        <v>39887.5</v>
      </c>
      <c r="O164" s="20">
        <v>140.89047728821899</v>
      </c>
      <c r="P164" s="21"/>
    </row>
    <row r="165" spans="12:18" x14ac:dyDescent="0.25">
      <c r="L165" s="17">
        <v>40663</v>
      </c>
      <c r="M165" s="18">
        <v>120.260318538928</v>
      </c>
      <c r="N165" s="19">
        <v>39918</v>
      </c>
      <c r="O165" s="20">
        <v>135.44171433090199</v>
      </c>
      <c r="P165" s="21"/>
    </row>
    <row r="166" spans="12:18" x14ac:dyDescent="0.25">
      <c r="L166" s="17">
        <v>40694</v>
      </c>
      <c r="M166" s="18">
        <v>120.838075209537</v>
      </c>
      <c r="N166" s="19">
        <v>39948.5</v>
      </c>
      <c r="O166" s="20">
        <v>125.951292000649</v>
      </c>
      <c r="P166" s="21"/>
    </row>
    <row r="167" spans="12:18" x14ac:dyDescent="0.25">
      <c r="L167" s="17">
        <v>40724</v>
      </c>
      <c r="M167" s="18">
        <v>120.92495432445099</v>
      </c>
      <c r="N167" s="19">
        <v>39979</v>
      </c>
      <c r="O167" s="20">
        <v>119.10638249204</v>
      </c>
      <c r="P167" s="21"/>
    </row>
    <row r="168" spans="12:18" x14ac:dyDescent="0.25">
      <c r="L168" s="17">
        <v>40755</v>
      </c>
      <c r="M168" s="18">
        <v>120.763848512634</v>
      </c>
      <c r="N168" s="19">
        <v>40009</v>
      </c>
      <c r="O168" s="20">
        <v>113.691204782163</v>
      </c>
      <c r="P168" s="21"/>
    </row>
    <row r="169" spans="12:18" x14ac:dyDescent="0.25">
      <c r="L169" s="17">
        <v>40786</v>
      </c>
      <c r="M169" s="18">
        <v>121.75180679611</v>
      </c>
      <c r="N169" s="19">
        <v>40040</v>
      </c>
      <c r="O169" s="20">
        <v>114.332964446753</v>
      </c>
      <c r="P169" s="21"/>
    </row>
    <row r="170" spans="12:18" x14ac:dyDescent="0.25">
      <c r="L170" s="17">
        <v>40816</v>
      </c>
      <c r="M170" s="18">
        <v>123.24224738589299</v>
      </c>
      <c r="N170" s="19">
        <v>40071</v>
      </c>
      <c r="O170" s="20">
        <v>114.81606983324301</v>
      </c>
      <c r="P170" s="21"/>
    </row>
    <row r="171" spans="12:18" x14ac:dyDescent="0.25">
      <c r="L171" s="17">
        <v>40847</v>
      </c>
      <c r="M171" s="18">
        <v>124.470385055101</v>
      </c>
      <c r="N171" s="19">
        <v>40101</v>
      </c>
      <c r="O171" s="20">
        <v>114.70563007878199</v>
      </c>
      <c r="P171" s="21"/>
    </row>
    <row r="172" spans="12:18" x14ac:dyDescent="0.25">
      <c r="L172" s="17">
        <v>40877</v>
      </c>
      <c r="M172" s="18">
        <v>124.400428673104</v>
      </c>
      <c r="N172" s="19">
        <v>40132</v>
      </c>
      <c r="O172" s="20">
        <v>111.6803884193</v>
      </c>
      <c r="P172" s="21"/>
    </row>
    <row r="173" spans="12:18" x14ac:dyDescent="0.25">
      <c r="L173" s="17">
        <v>40908</v>
      </c>
      <c r="M173" s="18">
        <v>123.86915249280599</v>
      </c>
      <c r="N173" s="19">
        <v>40162</v>
      </c>
      <c r="O173" s="20">
        <v>109.171218837632</v>
      </c>
      <c r="P173" s="21"/>
    </row>
    <row r="174" spans="12:18" x14ac:dyDescent="0.25">
      <c r="L174" s="17">
        <v>40939</v>
      </c>
      <c r="M174" s="18">
        <v>122.39013113773601</v>
      </c>
      <c r="N174" s="19">
        <v>40193</v>
      </c>
      <c r="O174" s="20">
        <v>108.282515125381</v>
      </c>
      <c r="P174" s="21"/>
    </row>
    <row r="175" spans="12:18" x14ac:dyDescent="0.25">
      <c r="L175" s="17">
        <v>40968</v>
      </c>
      <c r="M175" s="18">
        <v>120.6646645806</v>
      </c>
      <c r="N175" s="19">
        <v>40224</v>
      </c>
      <c r="O175" s="20">
        <v>109.41875681915801</v>
      </c>
      <c r="P175" s="25"/>
      <c r="Q175" s="26"/>
      <c r="R175" s="26"/>
    </row>
    <row r="176" spans="12:18" x14ac:dyDescent="0.25">
      <c r="L176" s="17">
        <v>40999</v>
      </c>
      <c r="M176" s="18">
        <v>120.69238893588</v>
      </c>
      <c r="N176" s="19">
        <v>40252</v>
      </c>
      <c r="O176" s="20">
        <v>111.443081665527</v>
      </c>
      <c r="P176" s="25"/>
      <c r="Q176" s="26"/>
      <c r="R176" s="26"/>
    </row>
    <row r="177" spans="12:18" x14ac:dyDescent="0.25">
      <c r="L177" s="17">
        <v>41029</v>
      </c>
      <c r="M177" s="18">
        <v>121.40900321308401</v>
      </c>
      <c r="N177" s="19">
        <v>40283</v>
      </c>
      <c r="O177" s="20">
        <v>114.361993876767</v>
      </c>
      <c r="P177" s="25"/>
      <c r="Q177" s="26"/>
      <c r="R177" s="26"/>
    </row>
    <row r="178" spans="12:18" x14ac:dyDescent="0.25">
      <c r="L178" s="17">
        <v>41060</v>
      </c>
      <c r="M178" s="18">
        <v>122.91243986635401</v>
      </c>
      <c r="N178" s="19">
        <v>40313</v>
      </c>
      <c r="O178" s="20">
        <v>116.7143115729</v>
      </c>
      <c r="P178" s="25"/>
      <c r="Q178" s="26"/>
      <c r="R178" s="26"/>
    </row>
    <row r="179" spans="12:18" x14ac:dyDescent="0.25">
      <c r="L179" s="17">
        <v>41090</v>
      </c>
      <c r="M179" s="18">
        <v>123.49129688154601</v>
      </c>
      <c r="N179" s="19">
        <v>40344</v>
      </c>
      <c r="O179" s="20">
        <v>118.17218894601</v>
      </c>
      <c r="P179" s="25"/>
      <c r="Q179" s="26"/>
      <c r="R179" s="26"/>
    </row>
    <row r="180" spans="12:18" x14ac:dyDescent="0.25">
      <c r="L180" s="17">
        <v>41121</v>
      </c>
      <c r="M180" s="18">
        <v>124.702965978675</v>
      </c>
      <c r="N180" s="19">
        <v>40374</v>
      </c>
      <c r="O180" s="20">
        <v>118.292423253528</v>
      </c>
      <c r="P180" s="25"/>
      <c r="Q180" s="26"/>
      <c r="R180" s="26"/>
    </row>
    <row r="181" spans="12:18" x14ac:dyDescent="0.25">
      <c r="L181" s="17">
        <v>41152</v>
      </c>
      <c r="M181" s="18">
        <v>125.808317061332</v>
      </c>
      <c r="N181" s="19">
        <v>40405</v>
      </c>
      <c r="O181" s="20">
        <v>119.60584022228799</v>
      </c>
      <c r="P181" s="25"/>
      <c r="Q181" s="26"/>
      <c r="R181" s="26"/>
    </row>
    <row r="182" spans="12:18" x14ac:dyDescent="0.25">
      <c r="L182" s="17">
        <v>41182</v>
      </c>
      <c r="M182" s="18">
        <v>126.999195598581</v>
      </c>
      <c r="N182" s="19">
        <v>40436</v>
      </c>
      <c r="O182" s="20">
        <v>121.66608240811399</v>
      </c>
      <c r="P182" s="25"/>
      <c r="Q182" s="26"/>
      <c r="R182" s="26"/>
    </row>
    <row r="183" spans="12:18" x14ac:dyDescent="0.25">
      <c r="L183" s="17">
        <v>41213</v>
      </c>
      <c r="M183" s="18">
        <v>128.60512863756301</v>
      </c>
      <c r="N183" s="19">
        <v>40466</v>
      </c>
      <c r="O183" s="20">
        <v>123.91442481340199</v>
      </c>
      <c r="P183" s="25"/>
      <c r="Q183" s="26"/>
      <c r="R183" s="26"/>
    </row>
    <row r="184" spans="12:18" x14ac:dyDescent="0.25">
      <c r="L184" s="17">
        <v>41243</v>
      </c>
      <c r="M184" s="18">
        <v>129.812961079411</v>
      </c>
      <c r="N184" s="19">
        <v>40497</v>
      </c>
      <c r="O184" s="20">
        <v>123.51699096687101</v>
      </c>
      <c r="P184" s="25"/>
      <c r="Q184" s="26"/>
      <c r="R184" s="26"/>
    </row>
    <row r="185" spans="12:18" x14ac:dyDescent="0.25">
      <c r="L185" s="17">
        <v>41274</v>
      </c>
      <c r="M185" s="18">
        <v>130.83438205620001</v>
      </c>
      <c r="N185" s="19">
        <v>40527</v>
      </c>
      <c r="O185" s="20">
        <v>123.61298605819999</v>
      </c>
      <c r="P185" s="25"/>
      <c r="Q185" s="26"/>
      <c r="R185" s="26"/>
    </row>
    <row r="186" spans="12:18" x14ac:dyDescent="0.25">
      <c r="L186" s="17">
        <v>41305</v>
      </c>
      <c r="M186" s="18">
        <v>129.83901114425501</v>
      </c>
      <c r="N186" s="19">
        <v>40558</v>
      </c>
      <c r="O186" s="20">
        <v>124.29481064098999</v>
      </c>
      <c r="P186" s="25"/>
      <c r="Q186" s="26"/>
      <c r="R186" s="25"/>
    </row>
    <row r="187" spans="12:18" x14ac:dyDescent="0.25">
      <c r="L187" s="17">
        <v>41333</v>
      </c>
      <c r="M187" s="18">
        <v>128.52997210809201</v>
      </c>
      <c r="N187" s="19">
        <v>40589</v>
      </c>
      <c r="O187" s="20">
        <v>126.003135616159</v>
      </c>
      <c r="P187" s="25"/>
      <c r="Q187" s="26"/>
      <c r="R187" s="25"/>
    </row>
    <row r="188" spans="12:18" x14ac:dyDescent="0.25">
      <c r="L188" s="17">
        <v>41364</v>
      </c>
      <c r="M188" s="18">
        <v>128.168471133634</v>
      </c>
      <c r="N188" s="19">
        <v>40617</v>
      </c>
      <c r="O188" s="20">
        <v>126.12617332214</v>
      </c>
      <c r="P188" s="25"/>
      <c r="Q188" s="26"/>
      <c r="R188" s="25"/>
    </row>
    <row r="189" spans="12:18" x14ac:dyDescent="0.25">
      <c r="L189" s="17">
        <v>41394</v>
      </c>
      <c r="M189" s="18">
        <v>130.031318672249</v>
      </c>
      <c r="N189" s="19">
        <v>40648</v>
      </c>
      <c r="O189" s="20">
        <v>125.655546692646</v>
      </c>
      <c r="P189" s="25"/>
      <c r="Q189" s="26"/>
      <c r="R189" s="25"/>
    </row>
    <row r="190" spans="12:18" x14ac:dyDescent="0.25">
      <c r="L190" s="17">
        <v>41425</v>
      </c>
      <c r="M190" s="18">
        <v>132.46238825888301</v>
      </c>
      <c r="N190" s="19">
        <v>40678</v>
      </c>
      <c r="O190" s="20">
        <v>125.652612250357</v>
      </c>
      <c r="P190" s="25"/>
      <c r="Q190" s="26"/>
      <c r="R190" s="25"/>
    </row>
    <row r="191" spans="12:18" x14ac:dyDescent="0.25">
      <c r="L191" s="17">
        <v>41455</v>
      </c>
      <c r="M191" s="18">
        <v>134.745319390708</v>
      </c>
      <c r="N191" s="19">
        <v>40709</v>
      </c>
      <c r="O191" s="20">
        <v>125.894141621815</v>
      </c>
      <c r="P191" s="25"/>
      <c r="Q191" s="26"/>
      <c r="R191" s="25"/>
    </row>
    <row r="192" spans="12:18" x14ac:dyDescent="0.25">
      <c r="L192" s="17">
        <v>41486</v>
      </c>
      <c r="M192" s="18">
        <v>136.00242860651201</v>
      </c>
      <c r="N192" s="19">
        <v>40739</v>
      </c>
      <c r="O192" s="20">
        <v>125.473800479781</v>
      </c>
      <c r="P192" s="25"/>
      <c r="Q192" s="26"/>
      <c r="R192" s="25"/>
    </row>
    <row r="193" spans="12:18" x14ac:dyDescent="0.25">
      <c r="L193" s="17">
        <v>41517</v>
      </c>
      <c r="M193" s="18">
        <v>136.97583262679299</v>
      </c>
      <c r="N193" s="19">
        <v>40770</v>
      </c>
      <c r="O193" s="20">
        <v>125.553955931877</v>
      </c>
      <c r="P193" s="25"/>
      <c r="Q193" s="26"/>
      <c r="R193" s="25"/>
    </row>
    <row r="194" spans="12:18" x14ac:dyDescent="0.25">
      <c r="L194" s="17">
        <v>41547</v>
      </c>
      <c r="M194" s="18">
        <v>137.731778835254</v>
      </c>
      <c r="N194" s="19">
        <v>40801</v>
      </c>
      <c r="O194" s="20">
        <v>127.23419102717099</v>
      </c>
      <c r="P194" s="25"/>
      <c r="Q194" s="26"/>
      <c r="R194" s="25"/>
    </row>
    <row r="195" spans="12:18" x14ac:dyDescent="0.25">
      <c r="L195" s="17">
        <v>41578</v>
      </c>
      <c r="M195" s="18">
        <v>138.06120530403899</v>
      </c>
      <c r="N195" s="19">
        <v>40831</v>
      </c>
      <c r="O195" s="20">
        <v>129.82032441271301</v>
      </c>
      <c r="P195" s="25"/>
      <c r="Q195" s="26"/>
      <c r="R195" s="25"/>
    </row>
    <row r="196" spans="12:18" x14ac:dyDescent="0.25">
      <c r="L196" s="17">
        <v>41608</v>
      </c>
      <c r="M196" s="18">
        <v>138.78113603580999</v>
      </c>
      <c r="N196" s="19">
        <v>40862</v>
      </c>
      <c r="O196" s="20">
        <v>132.12306657121599</v>
      </c>
      <c r="P196" s="25"/>
      <c r="Q196" s="26"/>
      <c r="R196" s="25"/>
    </row>
    <row r="197" spans="12:18" x14ac:dyDescent="0.25">
      <c r="L197" s="17">
        <v>41639</v>
      </c>
      <c r="M197" s="18">
        <v>139.933707732252</v>
      </c>
      <c r="N197" s="19">
        <v>40892</v>
      </c>
      <c r="O197" s="20">
        <v>133.318881789697</v>
      </c>
      <c r="P197" s="25"/>
      <c r="Q197" s="27"/>
      <c r="R197" s="25"/>
    </row>
    <row r="198" spans="12:18" x14ac:dyDescent="0.25">
      <c r="L198" s="17">
        <v>41670</v>
      </c>
      <c r="M198" s="18">
        <v>142.286833923502</v>
      </c>
      <c r="N198" s="19">
        <v>40923</v>
      </c>
      <c r="O198" s="20">
        <v>133.69951896556799</v>
      </c>
      <c r="P198" s="25"/>
      <c r="Q198" s="26"/>
      <c r="R198" s="25"/>
    </row>
    <row r="199" spans="12:18" x14ac:dyDescent="0.25">
      <c r="L199" s="17">
        <v>41698</v>
      </c>
      <c r="M199" s="18">
        <v>143.37918770428101</v>
      </c>
      <c r="N199" s="19">
        <v>40954</v>
      </c>
      <c r="O199" s="20">
        <v>132.692753472287</v>
      </c>
      <c r="P199" s="25"/>
      <c r="Q199" s="26"/>
      <c r="R199" s="25"/>
    </row>
    <row r="200" spans="12:18" x14ac:dyDescent="0.25">
      <c r="L200" s="17">
        <v>41729</v>
      </c>
      <c r="M200" s="18">
        <v>144.11989315869499</v>
      </c>
      <c r="N200" s="19">
        <v>40983</v>
      </c>
      <c r="O200" s="20">
        <v>130.80597852307901</v>
      </c>
      <c r="P200" s="25"/>
      <c r="Q200" s="26"/>
      <c r="R200" s="25"/>
    </row>
    <row r="201" spans="12:18" x14ac:dyDescent="0.25">
      <c r="L201" s="17">
        <v>41759</v>
      </c>
      <c r="M201" s="18">
        <v>144.22744853832199</v>
      </c>
      <c r="N201" s="19">
        <v>41014</v>
      </c>
      <c r="O201" s="20">
        <v>130.102228294089</v>
      </c>
      <c r="P201" s="25"/>
      <c r="Q201" s="26"/>
      <c r="R201" s="25"/>
    </row>
    <row r="202" spans="12:18" x14ac:dyDescent="0.25">
      <c r="L202" s="17">
        <v>41790</v>
      </c>
      <c r="M202" s="18">
        <v>146.09498171714799</v>
      </c>
      <c r="N202" s="19">
        <v>41044</v>
      </c>
      <c r="O202" s="20">
        <v>130.44660477472399</v>
      </c>
      <c r="P202" s="25"/>
      <c r="Q202" s="26"/>
      <c r="R202" s="25"/>
    </row>
    <row r="203" spans="12:18" x14ac:dyDescent="0.25">
      <c r="L203" s="17">
        <v>41820</v>
      </c>
      <c r="M203" s="18">
        <v>148.141570287506</v>
      </c>
      <c r="N203" s="19">
        <v>41075</v>
      </c>
      <c r="O203" s="20">
        <v>132.11759231621701</v>
      </c>
      <c r="P203" s="25"/>
      <c r="Q203" s="26"/>
      <c r="R203" s="25"/>
    </row>
    <row r="204" spans="12:18" x14ac:dyDescent="0.25">
      <c r="L204" s="17">
        <v>41851</v>
      </c>
      <c r="M204" s="18">
        <v>150.85771691484399</v>
      </c>
      <c r="N204" s="19">
        <v>41105</v>
      </c>
      <c r="O204" s="20">
        <v>133.86438650978499</v>
      </c>
      <c r="P204" s="25"/>
      <c r="Q204" s="26"/>
      <c r="R204" s="25"/>
    </row>
    <row r="205" spans="12:18" x14ac:dyDescent="0.25">
      <c r="L205" s="17">
        <v>41882</v>
      </c>
      <c r="M205" s="18">
        <v>152.367185153658</v>
      </c>
      <c r="N205" s="19">
        <v>41136</v>
      </c>
      <c r="O205" s="20">
        <v>135.668764888006</v>
      </c>
      <c r="P205" s="25"/>
      <c r="Q205" s="26"/>
      <c r="R205" s="25"/>
    </row>
    <row r="206" spans="12:18" x14ac:dyDescent="0.25">
      <c r="L206" s="17">
        <v>41912</v>
      </c>
      <c r="M206" s="18">
        <v>154.02963887524999</v>
      </c>
      <c r="N206" s="19">
        <v>41167</v>
      </c>
      <c r="O206" s="20">
        <v>137.06648569430899</v>
      </c>
      <c r="P206" s="25"/>
      <c r="Q206" s="26"/>
      <c r="R206" s="25"/>
    </row>
    <row r="207" spans="12:18" x14ac:dyDescent="0.25">
      <c r="L207" s="17">
        <v>41943</v>
      </c>
      <c r="M207" s="18">
        <v>154.66546323734201</v>
      </c>
      <c r="N207" s="19">
        <v>41197</v>
      </c>
      <c r="O207" s="20">
        <v>138.044448431332</v>
      </c>
      <c r="P207" s="25"/>
      <c r="Q207" s="26"/>
      <c r="R207" s="25"/>
    </row>
    <row r="208" spans="12:18" x14ac:dyDescent="0.25">
      <c r="L208" s="17">
        <v>41973</v>
      </c>
      <c r="M208" s="18">
        <v>155.94091583321401</v>
      </c>
      <c r="N208" s="19">
        <v>41228</v>
      </c>
      <c r="O208" s="20">
        <v>138.88993651568299</v>
      </c>
      <c r="P208" s="25"/>
      <c r="Q208" s="26"/>
      <c r="R208" s="25"/>
    </row>
    <row r="209" spans="12:18" x14ac:dyDescent="0.25">
      <c r="L209" s="17">
        <v>42004</v>
      </c>
      <c r="M209" s="18">
        <v>156.538517371701</v>
      </c>
      <c r="N209" s="19">
        <v>41258</v>
      </c>
      <c r="O209" s="20">
        <v>139.94474579136801</v>
      </c>
      <c r="P209" s="25"/>
      <c r="Q209" s="26"/>
      <c r="R209" s="25"/>
    </row>
    <row r="210" spans="12:18" x14ac:dyDescent="0.25">
      <c r="L210" s="17">
        <v>42035</v>
      </c>
      <c r="M210" s="18">
        <v>158.08670722299399</v>
      </c>
      <c r="N210" s="19">
        <v>41289</v>
      </c>
      <c r="O210" s="20">
        <v>140.211231765305</v>
      </c>
      <c r="P210" s="25"/>
      <c r="Q210" s="25"/>
      <c r="R210" s="25"/>
    </row>
    <row r="211" spans="12:18" x14ac:dyDescent="0.25">
      <c r="L211" s="17">
        <v>42063</v>
      </c>
      <c r="M211" s="18">
        <v>158.32285895752</v>
      </c>
      <c r="N211" s="19">
        <v>41320</v>
      </c>
      <c r="O211" s="20">
        <v>140.72632266925501</v>
      </c>
      <c r="P211" s="25"/>
      <c r="Q211" s="25"/>
      <c r="R211" s="25"/>
    </row>
    <row r="212" spans="12:18" x14ac:dyDescent="0.25">
      <c r="L212" s="17">
        <v>42094</v>
      </c>
      <c r="M212" s="18">
        <v>159.59464252295999</v>
      </c>
      <c r="N212" s="19">
        <v>41348</v>
      </c>
      <c r="O212" s="20">
        <v>141.65196038725199</v>
      </c>
      <c r="P212" s="25"/>
      <c r="Q212" s="25"/>
      <c r="R212" s="25"/>
    </row>
    <row r="213" spans="12:18" x14ac:dyDescent="0.25">
      <c r="L213" s="17">
        <v>42124</v>
      </c>
      <c r="M213" s="18">
        <v>160.346601613063</v>
      </c>
      <c r="N213" s="19">
        <v>41379</v>
      </c>
      <c r="O213" s="20">
        <v>143.38790542478699</v>
      </c>
      <c r="P213" s="25"/>
      <c r="Q213" s="25"/>
      <c r="R213" s="25"/>
    </row>
    <row r="214" spans="12:18" x14ac:dyDescent="0.25">
      <c r="L214" s="17">
        <v>42155</v>
      </c>
      <c r="M214" s="18">
        <v>162.830675369869</v>
      </c>
      <c r="N214" s="19">
        <v>41409</v>
      </c>
      <c r="O214" s="20">
        <v>145.98354897638299</v>
      </c>
      <c r="P214" s="25"/>
      <c r="Q214" s="25"/>
      <c r="R214" s="25"/>
    </row>
    <row r="215" spans="12:18" x14ac:dyDescent="0.25">
      <c r="L215" s="17">
        <v>42185</v>
      </c>
      <c r="M215" s="18">
        <v>165.10495483526</v>
      </c>
      <c r="N215" s="19">
        <v>41440</v>
      </c>
      <c r="O215" s="20">
        <v>148.02445932441901</v>
      </c>
      <c r="P215" s="25"/>
      <c r="Q215" s="25"/>
      <c r="R215" s="25"/>
    </row>
    <row r="216" spans="12:18" x14ac:dyDescent="0.25">
      <c r="L216" s="17">
        <v>42216</v>
      </c>
      <c r="M216" s="18">
        <v>167.54390242602301</v>
      </c>
      <c r="N216" s="19">
        <v>41470</v>
      </c>
      <c r="O216" s="20">
        <v>150.73720386161</v>
      </c>
      <c r="P216" s="25"/>
      <c r="Q216" s="25"/>
      <c r="R216" s="25"/>
    </row>
    <row r="217" spans="12:18" x14ac:dyDescent="0.25">
      <c r="L217" s="17">
        <v>42247</v>
      </c>
      <c r="M217" s="18">
        <v>168.54772522340201</v>
      </c>
      <c r="N217" s="19">
        <v>41501</v>
      </c>
      <c r="O217" s="20">
        <v>151.65211260452</v>
      </c>
      <c r="P217" s="25"/>
      <c r="Q217" s="25"/>
      <c r="R217" s="25"/>
    </row>
    <row r="218" spans="12:18" x14ac:dyDescent="0.25">
      <c r="L218" s="17">
        <v>42277</v>
      </c>
      <c r="M218" s="18">
        <v>168.34674622827299</v>
      </c>
      <c r="N218" s="19">
        <v>41532</v>
      </c>
      <c r="O218" s="20">
        <v>153.88298643274899</v>
      </c>
      <c r="P218" s="25"/>
      <c r="Q218" s="25"/>
      <c r="R218" s="25"/>
    </row>
    <row r="219" spans="12:18" x14ac:dyDescent="0.25">
      <c r="L219" s="17">
        <v>42308</v>
      </c>
      <c r="M219" s="18">
        <v>167.265242357266</v>
      </c>
      <c r="N219" s="19">
        <v>41562</v>
      </c>
      <c r="O219" s="20">
        <v>154.637469916871</v>
      </c>
      <c r="P219" s="25"/>
      <c r="Q219" s="25"/>
      <c r="R219" s="25"/>
    </row>
    <row r="220" spans="12:18" x14ac:dyDescent="0.25">
      <c r="L220" s="17">
        <v>42338</v>
      </c>
      <c r="M220" s="18">
        <v>167.65078327646901</v>
      </c>
      <c r="N220" s="19">
        <v>41593</v>
      </c>
      <c r="O220" s="20">
        <v>155.940741745884</v>
      </c>
      <c r="P220" s="25"/>
      <c r="Q220" s="25"/>
      <c r="R220" s="25"/>
    </row>
    <row r="221" spans="12:18" x14ac:dyDescent="0.25">
      <c r="L221" s="17">
        <v>42369</v>
      </c>
      <c r="M221" s="18">
        <v>169.31754995719899</v>
      </c>
      <c r="N221" s="19">
        <v>41623</v>
      </c>
      <c r="O221" s="20">
        <v>154.98290705927701</v>
      </c>
      <c r="P221" s="25"/>
      <c r="Q221" s="25"/>
      <c r="R221" s="25"/>
    </row>
    <row r="222" spans="12:18" x14ac:dyDescent="0.25">
      <c r="L222" s="17">
        <v>42400</v>
      </c>
      <c r="M222" s="18">
        <v>172.985870064062</v>
      </c>
      <c r="N222" s="19">
        <v>41654</v>
      </c>
      <c r="O222" s="20">
        <v>155.11536058734001</v>
      </c>
      <c r="P222" s="25"/>
      <c r="Q222" s="25"/>
      <c r="R222" s="25"/>
    </row>
    <row r="223" spans="12:18" x14ac:dyDescent="0.25">
      <c r="L223" s="17">
        <v>42429</v>
      </c>
      <c r="M223" s="18">
        <v>174.737520349698</v>
      </c>
      <c r="N223" s="19">
        <v>41685</v>
      </c>
      <c r="O223" s="20">
        <v>155.06169943102401</v>
      </c>
      <c r="P223" s="25"/>
      <c r="Q223" s="25"/>
      <c r="R223" s="25"/>
    </row>
    <row r="224" spans="12:18" x14ac:dyDescent="0.25">
      <c r="L224" s="17">
        <v>42460</v>
      </c>
      <c r="M224" s="18">
        <v>174.78876471586901</v>
      </c>
      <c r="N224" s="19">
        <v>41713</v>
      </c>
      <c r="O224" s="20">
        <v>156.52138431882099</v>
      </c>
      <c r="P224" s="25"/>
      <c r="Q224" s="25"/>
      <c r="R224" s="25"/>
    </row>
    <row r="225" spans="12:18" x14ac:dyDescent="0.25">
      <c r="L225" s="17">
        <v>42490</v>
      </c>
      <c r="M225" s="18">
        <v>173.27634392266501</v>
      </c>
      <c r="N225" s="19">
        <v>41744</v>
      </c>
      <c r="O225" s="20">
        <v>157.62535836201599</v>
      </c>
      <c r="P225" s="25"/>
      <c r="Q225" s="25"/>
      <c r="R225" s="25"/>
    </row>
    <row r="226" spans="12:18" x14ac:dyDescent="0.25">
      <c r="L226" s="17">
        <v>42521</v>
      </c>
      <c r="M226" s="18">
        <v>174.208157004415</v>
      </c>
      <c r="N226" s="19">
        <v>41774</v>
      </c>
      <c r="O226" s="20">
        <v>157.43961720367901</v>
      </c>
      <c r="P226" s="25"/>
      <c r="Q226" s="25"/>
      <c r="R226" s="25"/>
    </row>
    <row r="227" spans="12:18" x14ac:dyDescent="0.25">
      <c r="L227" s="17">
        <v>42551</v>
      </c>
      <c r="M227" s="18">
        <v>176.40268469567599</v>
      </c>
      <c r="N227" s="19">
        <v>41805</v>
      </c>
      <c r="O227" s="20">
        <v>156.989593700195</v>
      </c>
      <c r="P227" s="25"/>
      <c r="Q227" s="25"/>
      <c r="R227" s="25"/>
    </row>
    <row r="228" spans="12:18" x14ac:dyDescent="0.25">
      <c r="L228" s="17">
        <v>42582</v>
      </c>
      <c r="M228" s="18">
        <v>180.451105811313</v>
      </c>
      <c r="N228" s="19">
        <v>41835</v>
      </c>
      <c r="O228" s="20">
        <v>156.43293272393001</v>
      </c>
      <c r="P228" s="25"/>
      <c r="Q228" s="25"/>
      <c r="R228" s="25"/>
    </row>
    <row r="229" spans="12:18" x14ac:dyDescent="0.25">
      <c r="L229" s="17">
        <v>42613</v>
      </c>
      <c r="M229" s="18">
        <v>182.73364531656301</v>
      </c>
      <c r="N229" s="19">
        <v>41866</v>
      </c>
      <c r="O229" s="20">
        <v>159.48372068777201</v>
      </c>
      <c r="P229" s="25"/>
      <c r="Q229" s="25"/>
      <c r="R229" s="25"/>
    </row>
    <row r="230" spans="12:18" x14ac:dyDescent="0.25">
      <c r="L230" s="17">
        <v>42643</v>
      </c>
      <c r="M230" s="18">
        <v>184.461426008904</v>
      </c>
      <c r="N230" s="19">
        <v>41897</v>
      </c>
      <c r="O230" s="20">
        <v>162.297234429611</v>
      </c>
      <c r="P230" s="25"/>
      <c r="Q230" s="25"/>
      <c r="R230" s="26"/>
    </row>
    <row r="231" spans="12:18" x14ac:dyDescent="0.25">
      <c r="L231" s="17">
        <v>42674</v>
      </c>
      <c r="M231" s="18">
        <v>183.993391254307</v>
      </c>
      <c r="N231" s="19">
        <v>41927</v>
      </c>
      <c r="O231" s="20">
        <v>165.87417374143601</v>
      </c>
      <c r="P231" s="25"/>
      <c r="Q231" s="25"/>
      <c r="R231" s="26"/>
    </row>
    <row r="232" spans="12:18" x14ac:dyDescent="0.25">
      <c r="L232" s="17">
        <v>42704</v>
      </c>
      <c r="M232" s="18">
        <v>184.375628881164</v>
      </c>
      <c r="N232" s="19">
        <v>41958</v>
      </c>
      <c r="O232" s="20">
        <v>167.52006924770001</v>
      </c>
      <c r="P232" s="25"/>
      <c r="Q232" s="25"/>
      <c r="R232" s="26"/>
    </row>
    <row r="233" spans="12:18" x14ac:dyDescent="0.25">
      <c r="L233" s="17">
        <v>42735</v>
      </c>
      <c r="M233" s="18">
        <v>185.706593390449</v>
      </c>
      <c r="N233" s="19">
        <v>41988</v>
      </c>
      <c r="O233" s="20">
        <v>170.92849549667099</v>
      </c>
      <c r="P233" s="25"/>
      <c r="Q233" s="25"/>
      <c r="R233" s="26"/>
    </row>
    <row r="234" spans="12:18" x14ac:dyDescent="0.25">
      <c r="L234" s="17">
        <v>42766</v>
      </c>
      <c r="M234" s="18">
        <v>189.43336671604101</v>
      </c>
      <c r="N234" s="19">
        <v>42019</v>
      </c>
      <c r="O234" s="20">
        <v>173.74530122004299</v>
      </c>
      <c r="P234" s="25"/>
      <c r="Q234" s="25"/>
      <c r="R234" s="26"/>
    </row>
    <row r="235" spans="12:18" x14ac:dyDescent="0.25">
      <c r="L235" s="17">
        <v>42794</v>
      </c>
      <c r="M235" s="18">
        <v>193.387691609488</v>
      </c>
      <c r="N235" s="19">
        <v>42050</v>
      </c>
      <c r="O235" s="20">
        <v>176.657851748832</v>
      </c>
      <c r="P235" s="25"/>
      <c r="Q235" s="25"/>
      <c r="R235" s="26"/>
    </row>
    <row r="236" spans="12:18" x14ac:dyDescent="0.25">
      <c r="L236" s="17">
        <v>42825</v>
      </c>
      <c r="M236" s="18">
        <v>195.69236296683499</v>
      </c>
      <c r="N236" s="19">
        <v>42078</v>
      </c>
      <c r="O236" s="20">
        <v>176.15430398814499</v>
      </c>
      <c r="P236" s="25"/>
      <c r="Q236" s="25"/>
      <c r="R236" s="26"/>
    </row>
    <row r="237" spans="12:18" x14ac:dyDescent="0.25">
      <c r="L237" s="17">
        <v>42855</v>
      </c>
      <c r="M237" s="18">
        <v>197.24485114302001</v>
      </c>
      <c r="N237" s="19">
        <v>42109</v>
      </c>
      <c r="O237" s="20">
        <v>177.32418518745399</v>
      </c>
      <c r="P237" s="25"/>
      <c r="Q237" s="25"/>
      <c r="R237" s="26"/>
    </row>
    <row r="238" spans="12:18" x14ac:dyDescent="0.25">
      <c r="L238" s="17">
        <v>42886</v>
      </c>
      <c r="M238" s="18">
        <v>200.074157033658</v>
      </c>
      <c r="N238" s="19">
        <v>42139</v>
      </c>
      <c r="O238" s="20">
        <v>178.200537875332</v>
      </c>
      <c r="P238" s="25"/>
      <c r="Q238" s="25"/>
      <c r="R238" s="26"/>
    </row>
    <row r="239" spans="12:18" x14ac:dyDescent="0.25">
      <c r="L239" s="17">
        <v>42916</v>
      </c>
      <c r="M239" s="18">
        <v>205.113829069182</v>
      </c>
      <c r="N239" s="19">
        <v>42170</v>
      </c>
      <c r="O239" s="20">
        <v>180.220925925285</v>
      </c>
      <c r="P239" s="25"/>
      <c r="Q239" s="25"/>
      <c r="R239" s="26"/>
    </row>
    <row r="240" spans="12:18" x14ac:dyDescent="0.25">
      <c r="L240" s="17">
        <v>42947</v>
      </c>
      <c r="M240" s="18">
        <v>208.70208557728401</v>
      </c>
      <c r="N240" s="19">
        <v>42200</v>
      </c>
      <c r="O240" s="20">
        <v>179.87947974940801</v>
      </c>
      <c r="P240" s="25"/>
      <c r="Q240" s="25"/>
      <c r="R240" s="26"/>
    </row>
    <row r="241" spans="12:18" x14ac:dyDescent="0.25">
      <c r="L241" s="17">
        <v>42978</v>
      </c>
      <c r="M241" s="18">
        <v>209.535351871562</v>
      </c>
      <c r="N241" s="19">
        <v>42231</v>
      </c>
      <c r="O241" s="20">
        <v>179.55051100835999</v>
      </c>
      <c r="P241" s="25"/>
      <c r="Q241" s="25"/>
      <c r="R241" s="26"/>
    </row>
    <row r="242" spans="12:18" x14ac:dyDescent="0.25">
      <c r="L242" s="17">
        <v>43008</v>
      </c>
      <c r="M242" s="18">
        <v>207.21922957967601</v>
      </c>
      <c r="N242" s="19">
        <v>42262</v>
      </c>
      <c r="O242" s="20">
        <v>180.455281892752</v>
      </c>
      <c r="P242" s="25"/>
      <c r="Q242" s="25"/>
      <c r="R242" s="26"/>
    </row>
    <row r="243" spans="12:18" x14ac:dyDescent="0.25">
      <c r="L243" s="17">
        <v>43039</v>
      </c>
      <c r="M243" s="18">
        <v>205.18322844918799</v>
      </c>
      <c r="N243" s="19">
        <v>42292</v>
      </c>
      <c r="O243" s="20">
        <v>180.57406734900499</v>
      </c>
      <c r="P243" s="25"/>
      <c r="Q243" s="25"/>
      <c r="R243" s="26"/>
    </row>
    <row r="244" spans="12:18" x14ac:dyDescent="0.25">
      <c r="L244" s="17">
        <v>43069</v>
      </c>
      <c r="M244" s="18">
        <v>206.26839628337601</v>
      </c>
      <c r="N244" s="19">
        <v>42323</v>
      </c>
      <c r="O244" s="20">
        <v>181.89587448526001</v>
      </c>
      <c r="P244" s="25"/>
      <c r="Q244" s="25"/>
      <c r="R244" s="26"/>
    </row>
    <row r="245" spans="12:18" x14ac:dyDescent="0.25">
      <c r="L245" s="17">
        <v>43100</v>
      </c>
      <c r="M245" s="18">
        <v>209.52176911693101</v>
      </c>
      <c r="N245" s="19">
        <v>42353</v>
      </c>
      <c r="O245" s="20">
        <v>182.243185304788</v>
      </c>
      <c r="P245" s="25"/>
      <c r="Q245" s="25"/>
      <c r="R245" s="26"/>
    </row>
    <row r="246" spans="12:18" x14ac:dyDescent="0.25">
      <c r="L246" s="17">
        <v>43131</v>
      </c>
      <c r="M246" s="18">
        <v>214.179152355447</v>
      </c>
      <c r="N246" s="19">
        <v>42384</v>
      </c>
      <c r="O246" s="20">
        <v>183.945223056651</v>
      </c>
      <c r="P246" s="25"/>
      <c r="Q246" s="25"/>
      <c r="R246" s="26"/>
    </row>
    <row r="247" spans="12:18" x14ac:dyDescent="0.25">
      <c r="L247" s="17">
        <v>43159</v>
      </c>
      <c r="M247" s="18">
        <v>214.18052596280199</v>
      </c>
      <c r="N247" s="19">
        <v>42415</v>
      </c>
      <c r="O247" s="20">
        <v>182.89325887995301</v>
      </c>
      <c r="P247" s="25"/>
      <c r="Q247" s="25"/>
      <c r="R247" s="26"/>
    </row>
    <row r="248" spans="12:18" x14ac:dyDescent="0.25">
      <c r="L248" s="17">
        <v>43190</v>
      </c>
      <c r="M248" s="18">
        <v>211.72160872267301</v>
      </c>
      <c r="N248" s="19">
        <v>42444</v>
      </c>
      <c r="O248" s="20">
        <v>182.17112258813401</v>
      </c>
      <c r="P248" s="25"/>
      <c r="Q248" s="25"/>
      <c r="R248" s="26"/>
    </row>
    <row r="249" spans="12:18" x14ac:dyDescent="0.25">
      <c r="L249" s="17">
        <v>43220</v>
      </c>
      <c r="M249" s="18">
        <v>210.116503685146</v>
      </c>
      <c r="N249" s="19">
        <v>42475</v>
      </c>
      <c r="O249" s="20">
        <v>182.255218167214</v>
      </c>
      <c r="P249" s="25"/>
      <c r="Q249" s="25"/>
      <c r="R249" s="26"/>
    </row>
    <row r="250" spans="12:18" x14ac:dyDescent="0.25">
      <c r="L250" s="17">
        <v>43251</v>
      </c>
      <c r="M250" s="18">
        <v>212.81424760437801</v>
      </c>
      <c r="N250" s="19">
        <v>42505</v>
      </c>
      <c r="O250" s="20">
        <v>185.04337927497599</v>
      </c>
      <c r="P250" s="25"/>
      <c r="Q250" s="25"/>
      <c r="R250" s="26"/>
    </row>
    <row r="251" spans="12:18" x14ac:dyDescent="0.25">
      <c r="L251" s="17">
        <v>43281</v>
      </c>
      <c r="M251" s="18">
        <v>217.50492790434501</v>
      </c>
      <c r="N251" s="19">
        <v>42536</v>
      </c>
      <c r="O251" s="20">
        <v>187.85344943737499</v>
      </c>
      <c r="P251" s="25"/>
      <c r="Q251" s="25"/>
      <c r="R251" s="26"/>
    </row>
    <row r="252" spans="12:18" x14ac:dyDescent="0.25">
      <c r="L252" s="17">
        <v>43312</v>
      </c>
      <c r="M252" s="28">
        <v>220.68595212040401</v>
      </c>
      <c r="N252" s="19">
        <v>42566</v>
      </c>
      <c r="O252" s="20">
        <v>190.16265483000899</v>
      </c>
      <c r="P252" s="25"/>
      <c r="Q252" s="25"/>
      <c r="R252" s="26"/>
    </row>
    <row r="253" spans="12:18" x14ac:dyDescent="0.25">
      <c r="L253" s="17">
        <v>43343</v>
      </c>
      <c r="M253" s="18">
        <v>221.859494194197</v>
      </c>
      <c r="N253" s="19">
        <v>42597</v>
      </c>
      <c r="O253" s="20">
        <v>191.262850529801</v>
      </c>
      <c r="P253" s="25"/>
      <c r="Q253" s="25"/>
    </row>
    <row r="254" spans="12:18" x14ac:dyDescent="0.25">
      <c r="L254" s="17">
        <v>43373</v>
      </c>
      <c r="M254" s="18">
        <v>220.64602473672599</v>
      </c>
      <c r="N254" s="19">
        <v>42628</v>
      </c>
      <c r="O254" s="20">
        <v>191.84591457805601</v>
      </c>
      <c r="P254" s="25"/>
      <c r="Q254" s="25"/>
    </row>
    <row r="255" spans="12:18" x14ac:dyDescent="0.25">
      <c r="L255" s="17">
        <v>43404</v>
      </c>
      <c r="M255" s="18">
        <v>221.54448845652601</v>
      </c>
      <c r="N255" s="19">
        <v>42658</v>
      </c>
      <c r="O255" s="20">
        <v>192.69657548684901</v>
      </c>
      <c r="P255" s="25"/>
      <c r="Q255" s="25"/>
    </row>
    <row r="256" spans="12:18" x14ac:dyDescent="0.25">
      <c r="L256" s="17">
        <v>43434</v>
      </c>
      <c r="M256" s="18">
        <v>223.42141192846299</v>
      </c>
      <c r="N256" s="19">
        <v>42689</v>
      </c>
      <c r="O256" s="20">
        <v>192.94429358636799</v>
      </c>
      <c r="P256" s="25"/>
      <c r="Q256" s="25"/>
    </row>
    <row r="257" spans="12:15" x14ac:dyDescent="0.25">
      <c r="L257" s="17">
        <v>43465</v>
      </c>
      <c r="M257" s="18">
        <v>225.63589311702</v>
      </c>
      <c r="N257" s="19">
        <v>42719</v>
      </c>
      <c r="O257" s="20">
        <v>192.877266586715</v>
      </c>
    </row>
    <row r="258" spans="12:15" x14ac:dyDescent="0.25">
      <c r="L258" s="17">
        <v>43496</v>
      </c>
      <c r="M258" s="18">
        <v>226.96028168403899</v>
      </c>
      <c r="N258" s="19">
        <v>42750</v>
      </c>
      <c r="O258" s="20">
        <v>191.059139031098</v>
      </c>
    </row>
    <row r="259" spans="12:15" x14ac:dyDescent="0.25">
      <c r="L259" s="17">
        <v>43524</v>
      </c>
      <c r="M259" s="18">
        <v>227.07323003236499</v>
      </c>
      <c r="N259" s="19">
        <v>42781</v>
      </c>
      <c r="O259" s="20">
        <v>190.09379599095601</v>
      </c>
    </row>
    <row r="260" spans="12:15" x14ac:dyDescent="0.25">
      <c r="L260" s="17">
        <v>43555</v>
      </c>
      <c r="M260" s="18">
        <v>227.642463265857</v>
      </c>
      <c r="N260" s="19">
        <v>42809</v>
      </c>
      <c r="O260" s="20">
        <v>191.316709730697</v>
      </c>
    </row>
    <row r="261" spans="12:15" x14ac:dyDescent="0.25">
      <c r="L261" s="17">
        <v>43585</v>
      </c>
      <c r="M261" s="18">
        <v>227.60409856978401</v>
      </c>
      <c r="N261" s="19">
        <v>42840</v>
      </c>
      <c r="O261" s="20">
        <v>193.88486571406699</v>
      </c>
    </row>
    <row r="262" spans="12:15" x14ac:dyDescent="0.25">
      <c r="L262" s="17">
        <v>43616</v>
      </c>
      <c r="M262" s="18">
        <v>229.403375433489</v>
      </c>
      <c r="N262" s="19">
        <v>42870</v>
      </c>
      <c r="O262" s="20">
        <v>196.96011295135801</v>
      </c>
    </row>
    <row r="263" spans="12:15" x14ac:dyDescent="0.25">
      <c r="L263" s="17">
        <v>43646</v>
      </c>
      <c r="M263" s="18">
        <v>230.73848651628799</v>
      </c>
      <c r="N263" s="19">
        <v>42901</v>
      </c>
      <c r="O263" s="20">
        <v>198.93431086748299</v>
      </c>
    </row>
    <row r="264" spans="12:15" x14ac:dyDescent="0.25">
      <c r="L264" s="17">
        <v>43677</v>
      </c>
      <c r="M264" s="18">
        <v>233.954714918376</v>
      </c>
      <c r="N264" s="19">
        <v>42931</v>
      </c>
      <c r="O264" s="20">
        <v>200.725490548485</v>
      </c>
    </row>
    <row r="265" spans="12:15" x14ac:dyDescent="0.25">
      <c r="L265" s="17">
        <v>43708</v>
      </c>
      <c r="M265" s="18">
        <v>238.09630695365601</v>
      </c>
      <c r="N265" s="19">
        <v>42962</v>
      </c>
      <c r="O265" s="20">
        <v>202.47318511480799</v>
      </c>
    </row>
    <row r="266" spans="12:15" x14ac:dyDescent="0.25">
      <c r="L266" s="17">
        <v>43738</v>
      </c>
      <c r="M266" s="18">
        <v>239.65445565102999</v>
      </c>
      <c r="N266" s="19">
        <v>42993</v>
      </c>
      <c r="O266" s="20">
        <v>204.36660229386899</v>
      </c>
    </row>
    <row r="267" spans="12:15" x14ac:dyDescent="0.25">
      <c r="L267" s="17">
        <v>43768</v>
      </c>
      <c r="M267" s="18">
        <v>238.44098145173399</v>
      </c>
      <c r="N267" s="19">
        <v>43023</v>
      </c>
      <c r="O267" s="20">
        <v>207.14467607729401</v>
      </c>
    </row>
    <row r="268" spans="12:15" x14ac:dyDescent="0.25">
      <c r="L268" s="17">
        <v>43799</v>
      </c>
      <c r="M268" s="18">
        <v>236.12147163671801</v>
      </c>
      <c r="N268" s="19">
        <v>43054</v>
      </c>
      <c r="O268" s="20">
        <v>207.70572126730599</v>
      </c>
    </row>
    <row r="269" spans="12:15" x14ac:dyDescent="0.25">
      <c r="L269" s="17">
        <v>43829</v>
      </c>
      <c r="M269" s="18">
        <v>236.077283621866</v>
      </c>
      <c r="N269" s="19">
        <v>43084</v>
      </c>
      <c r="O269" s="20">
        <v>206.49804878463601</v>
      </c>
    </row>
    <row r="270" spans="12:15" x14ac:dyDescent="0.25">
      <c r="L270" s="17">
        <v>43861</v>
      </c>
      <c r="M270" s="18">
        <v>239.720661633351</v>
      </c>
      <c r="N270" s="19">
        <v>43115</v>
      </c>
      <c r="O270" s="20">
        <v>204.121559334686</v>
      </c>
    </row>
    <row r="271" spans="12:15" x14ac:dyDescent="0.25">
      <c r="L271" s="17">
        <v>43890</v>
      </c>
      <c r="M271" s="18">
        <v>244.77299112743501</v>
      </c>
      <c r="N271" s="19">
        <v>43146</v>
      </c>
      <c r="O271" s="20">
        <v>206.41733276470401</v>
      </c>
    </row>
    <row r="272" spans="12:15" x14ac:dyDescent="0.25">
      <c r="L272" s="17">
        <v>43921</v>
      </c>
      <c r="M272" s="18">
        <v>246.513211601601</v>
      </c>
      <c r="N272" s="19">
        <v>43174</v>
      </c>
      <c r="O272" s="20">
        <v>211.76970552134301</v>
      </c>
    </row>
    <row r="273" spans="12:15" x14ac:dyDescent="0.25">
      <c r="L273" s="17">
        <v>43951</v>
      </c>
      <c r="M273" s="18">
        <v>243.83169165791401</v>
      </c>
      <c r="N273" s="19">
        <v>43205</v>
      </c>
      <c r="O273" s="20">
        <v>217.45412046257599</v>
      </c>
    </row>
    <row r="274" spans="12:15" x14ac:dyDescent="0.25">
      <c r="L274" s="17">
        <v>43982</v>
      </c>
      <c r="M274" s="18">
        <v>239.39520498427501</v>
      </c>
      <c r="N274" s="19">
        <v>43235</v>
      </c>
      <c r="O274" s="20">
        <v>216.51654601422501</v>
      </c>
    </row>
    <row r="275" spans="12:15" x14ac:dyDescent="0.25">
      <c r="L275" s="17">
        <v>44012</v>
      </c>
      <c r="M275" s="29">
        <v>237.112811376606</v>
      </c>
      <c r="N275" s="19">
        <v>43266</v>
      </c>
      <c r="O275" s="20">
        <v>213.03853730409901</v>
      </c>
    </row>
    <row r="276" spans="12:15" x14ac:dyDescent="0.25">
      <c r="L276" s="17">
        <v>44043</v>
      </c>
      <c r="M276" s="18">
        <v>238.08956084772001</v>
      </c>
      <c r="N276" s="19">
        <v>43296</v>
      </c>
      <c r="O276" s="20">
        <v>211.268951446535</v>
      </c>
    </row>
    <row r="277" spans="12:15" x14ac:dyDescent="0.25">
      <c r="L277" s="17">
        <v>44074</v>
      </c>
      <c r="M277" s="18">
        <v>242.283043191508</v>
      </c>
      <c r="N277" s="19">
        <v>43327</v>
      </c>
      <c r="O277" s="20">
        <v>213.589177039785</v>
      </c>
    </row>
    <row r="278" spans="12:15" x14ac:dyDescent="0.25">
      <c r="L278" s="17">
        <v>44104</v>
      </c>
      <c r="M278" s="18">
        <v>248.02921637808399</v>
      </c>
      <c r="N278" s="19">
        <v>43358</v>
      </c>
      <c r="O278" s="20">
        <v>216.42942603300801</v>
      </c>
    </row>
    <row r="279" spans="12:15" x14ac:dyDescent="0.25">
      <c r="L279" s="17">
        <v>44135</v>
      </c>
      <c r="M279" s="18">
        <v>254.26102018149101</v>
      </c>
      <c r="N279" s="19">
        <v>43388</v>
      </c>
      <c r="O279" s="20">
        <v>216.70611865876501</v>
      </c>
    </row>
    <row r="280" spans="12:15" x14ac:dyDescent="0.25">
      <c r="L280" s="17">
        <v>44165</v>
      </c>
      <c r="M280" s="18">
        <v>257.61398757170599</v>
      </c>
      <c r="N280" s="19">
        <v>43419</v>
      </c>
      <c r="O280" s="20">
        <v>216.03405495150901</v>
      </c>
    </row>
    <row r="281" spans="12:15" x14ac:dyDescent="0.25">
      <c r="L281" s="17">
        <v>44196</v>
      </c>
      <c r="M281" s="18">
        <v>257.96153989220301</v>
      </c>
      <c r="N281" s="19">
        <v>43449</v>
      </c>
      <c r="O281" s="20">
        <v>215.89394592902201</v>
      </c>
    </row>
    <row r="282" spans="12:15" x14ac:dyDescent="0.25">
      <c r="L282" s="17">
        <v>44227</v>
      </c>
      <c r="M282" s="18">
        <v>256.82665273401699</v>
      </c>
      <c r="N282" s="19">
        <v>43480</v>
      </c>
      <c r="O282" s="20">
        <v>217.61438298802901</v>
      </c>
    </row>
    <row r="283" spans="12:15" x14ac:dyDescent="0.25">
      <c r="L283" s="17">
        <v>44255</v>
      </c>
      <c r="M283" s="18">
        <v>256.45636977795101</v>
      </c>
      <c r="N283" s="19">
        <v>43511</v>
      </c>
      <c r="O283" s="20">
        <v>220.408106834732</v>
      </c>
    </row>
    <row r="284" spans="12:15" x14ac:dyDescent="0.25">
      <c r="L284" s="17">
        <v>44286</v>
      </c>
      <c r="M284" s="18">
        <v>259.98613820836601</v>
      </c>
      <c r="N284" s="19">
        <v>43539</v>
      </c>
      <c r="O284" s="20">
        <v>222.503416377543</v>
      </c>
    </row>
    <row r="285" spans="12:15" x14ac:dyDescent="0.25">
      <c r="L285" s="17">
        <v>44316</v>
      </c>
      <c r="M285" s="18">
        <v>264.33861792694699</v>
      </c>
      <c r="N285" s="19">
        <v>43570</v>
      </c>
      <c r="O285" s="20">
        <v>225.66311195172401</v>
      </c>
    </row>
    <row r="286" spans="12:15" x14ac:dyDescent="0.25">
      <c r="L286" s="17">
        <v>44347</v>
      </c>
      <c r="M286" s="18">
        <v>268.849194290372</v>
      </c>
      <c r="N286" s="19">
        <v>43600</v>
      </c>
      <c r="O286" s="20">
        <v>228.397506228873</v>
      </c>
    </row>
    <row r="287" spans="12:15" x14ac:dyDescent="0.25">
      <c r="L287" s="17">
        <v>44377</v>
      </c>
      <c r="M287" s="18">
        <v>272.04265273371101</v>
      </c>
      <c r="N287" s="19">
        <v>43631</v>
      </c>
      <c r="O287" s="20">
        <v>232.512381592194</v>
      </c>
    </row>
    <row r="288" spans="12:15" x14ac:dyDescent="0.25">
      <c r="L288" s="17">
        <v>44408</v>
      </c>
      <c r="M288" s="18">
        <v>274.27584499027301</v>
      </c>
      <c r="N288" s="19">
        <v>43661</v>
      </c>
      <c r="O288" s="20">
        <v>234.211988026516</v>
      </c>
    </row>
    <row r="289" spans="12:15" x14ac:dyDescent="0.25">
      <c r="L289" s="17">
        <v>44439</v>
      </c>
      <c r="M289" s="18" t="s">
        <v>75</v>
      </c>
      <c r="N289" s="19">
        <v>43692</v>
      </c>
      <c r="O289" s="20">
        <v>234.685742986017</v>
      </c>
    </row>
    <row r="290" spans="12:15" x14ac:dyDescent="0.25">
      <c r="L290" s="17">
        <v>44469</v>
      </c>
      <c r="M290" s="18" t="s">
        <v>75</v>
      </c>
      <c r="N290" s="19">
        <v>43723</v>
      </c>
      <c r="O290" s="20">
        <v>233.84675731585801</v>
      </c>
    </row>
    <row r="291" spans="12:15" x14ac:dyDescent="0.25">
      <c r="L291" s="17">
        <v>44500</v>
      </c>
      <c r="M291" s="18" t="s">
        <v>75</v>
      </c>
      <c r="N291" s="19">
        <v>43753</v>
      </c>
      <c r="O291" s="20">
        <v>233.37298553210599</v>
      </c>
    </row>
    <row r="292" spans="12:15" x14ac:dyDescent="0.25">
      <c r="L292" s="17">
        <v>44530</v>
      </c>
      <c r="M292" s="18" t="s">
        <v>75</v>
      </c>
      <c r="N292" s="19">
        <v>43784</v>
      </c>
      <c r="O292" s="20">
        <v>233.361336583444</v>
      </c>
    </row>
    <row r="293" spans="12:15" x14ac:dyDescent="0.25">
      <c r="L293" s="17">
        <v>44561</v>
      </c>
      <c r="M293" s="18" t="s">
        <v>75</v>
      </c>
      <c r="N293" s="19">
        <v>43814</v>
      </c>
      <c r="O293" s="20">
        <v>233.79577961429899</v>
      </c>
    </row>
    <row r="294" spans="12:15" x14ac:dyDescent="0.25">
      <c r="L294" s="17">
        <v>44592</v>
      </c>
      <c r="M294" s="18" t="s">
        <v>75</v>
      </c>
      <c r="N294" s="19">
        <v>43845</v>
      </c>
      <c r="O294" s="20">
        <v>233.77363205832</v>
      </c>
    </row>
    <row r="295" spans="12:15" x14ac:dyDescent="0.25">
      <c r="L295" s="17">
        <v>44620</v>
      </c>
      <c r="M295" s="18" t="s">
        <v>75</v>
      </c>
      <c r="N295" s="19">
        <v>43876</v>
      </c>
      <c r="O295" s="20">
        <v>235.12399643911999</v>
      </c>
    </row>
    <row r="296" spans="12:15" x14ac:dyDescent="0.25">
      <c r="L296" s="17">
        <v>44651</v>
      </c>
      <c r="M296" s="18" t="s">
        <v>75</v>
      </c>
      <c r="N296" s="19">
        <v>43905</v>
      </c>
      <c r="O296" s="20">
        <v>236.495853311156</v>
      </c>
    </row>
    <row r="297" spans="12:15" x14ac:dyDescent="0.25">
      <c r="L297" s="17">
        <v>44681</v>
      </c>
      <c r="M297" s="18" t="s">
        <v>75</v>
      </c>
      <c r="N297" s="19">
        <v>43936</v>
      </c>
      <c r="O297" s="20">
        <v>238.15792455891901</v>
      </c>
    </row>
    <row r="298" spans="12:15" x14ac:dyDescent="0.25">
      <c r="L298" s="17">
        <v>44712</v>
      </c>
      <c r="M298" s="18" t="s">
        <v>75</v>
      </c>
      <c r="N298" s="19">
        <v>43966</v>
      </c>
      <c r="O298" s="20">
        <v>236.09389179347701</v>
      </c>
    </row>
    <row r="299" spans="12:15" x14ac:dyDescent="0.25">
      <c r="L299" s="17">
        <v>44742</v>
      </c>
      <c r="M299" s="18" t="s">
        <v>75</v>
      </c>
      <c r="N299" s="19">
        <v>43997</v>
      </c>
      <c r="O299" s="20">
        <v>233.945376395594</v>
      </c>
    </row>
    <row r="300" spans="12:15" x14ac:dyDescent="0.25">
      <c r="L300" s="17">
        <v>44773</v>
      </c>
      <c r="M300" s="18" t="s">
        <v>75</v>
      </c>
      <c r="N300" s="19">
        <v>44027</v>
      </c>
      <c r="O300" s="20">
        <v>234.44504553085699</v>
      </c>
    </row>
    <row r="301" spans="12:15" x14ac:dyDescent="0.25">
      <c r="L301" s="17">
        <v>44804</v>
      </c>
      <c r="M301" s="18" t="s">
        <v>75</v>
      </c>
      <c r="N301" s="19">
        <v>44058</v>
      </c>
      <c r="O301" s="20">
        <v>238.13110536160099</v>
      </c>
    </row>
    <row r="302" spans="12:15" x14ac:dyDescent="0.25">
      <c r="L302" s="17">
        <v>44834</v>
      </c>
      <c r="M302" s="18" t="s">
        <v>75</v>
      </c>
      <c r="N302" s="19">
        <v>44089</v>
      </c>
      <c r="O302" s="20">
        <v>243.90691190351001</v>
      </c>
    </row>
    <row r="303" spans="12:15" x14ac:dyDescent="0.25">
      <c r="L303" s="17">
        <v>44865</v>
      </c>
      <c r="M303" s="18" t="s">
        <v>75</v>
      </c>
      <c r="N303" s="19">
        <v>44119</v>
      </c>
      <c r="O303" s="20">
        <v>247.926937116662</v>
      </c>
    </row>
    <row r="304" spans="12:15" x14ac:dyDescent="0.25">
      <c r="L304" s="17">
        <v>44895</v>
      </c>
      <c r="M304" s="18" t="s">
        <v>75</v>
      </c>
      <c r="N304" s="19">
        <v>44150</v>
      </c>
      <c r="O304" s="20">
        <v>252.79839951649001</v>
      </c>
    </row>
    <row r="305" spans="12:15" x14ac:dyDescent="0.25">
      <c r="L305" s="17">
        <v>44926</v>
      </c>
      <c r="M305" s="18" t="s">
        <v>75</v>
      </c>
      <c r="N305" s="19">
        <v>44180</v>
      </c>
      <c r="O305" s="20">
        <v>253.51947575581099</v>
      </c>
    </row>
    <row r="306" spans="12:15" x14ac:dyDescent="0.25">
      <c r="L306" s="17">
        <v>44957</v>
      </c>
      <c r="M306" s="18" t="s">
        <v>75</v>
      </c>
      <c r="N306" s="19">
        <v>44211</v>
      </c>
      <c r="O306" s="20">
        <v>252.882678811414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>
        <v>250.508617379247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>
        <v>252.97862047533499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>
        <v>256.10694281629497</v>
      </c>
    </row>
    <row r="310" spans="12:15" x14ac:dyDescent="0.25">
      <c r="N310" s="19">
        <v>44331</v>
      </c>
      <c r="O310" s="20">
        <v>258.989130894683</v>
      </c>
    </row>
    <row r="311" spans="12:15" x14ac:dyDescent="0.25">
      <c r="N311" s="19">
        <v>44362</v>
      </c>
      <c r="O311" s="20">
        <v>261.98409110704301</v>
      </c>
    </row>
    <row r="312" spans="12:15" x14ac:dyDescent="0.25">
      <c r="N312" s="19">
        <v>44392</v>
      </c>
      <c r="O312" s="20">
        <v>265.59262017968302</v>
      </c>
    </row>
    <row r="313" spans="12:15" x14ac:dyDescent="0.25">
      <c r="O313" s="20"/>
    </row>
    <row r="314" spans="12:15" x14ac:dyDescent="0.25">
      <c r="L314" s="120"/>
      <c r="M314" s="121" t="s">
        <v>7</v>
      </c>
      <c r="N314" s="122"/>
      <c r="O314" s="123" t="s">
        <v>16</v>
      </c>
    </row>
    <row r="315" spans="12:15" x14ac:dyDescent="0.25">
      <c r="L315" s="120">
        <v>43100</v>
      </c>
      <c r="M315" s="121" t="s">
        <v>75</v>
      </c>
      <c r="N315" s="122">
        <v>42353</v>
      </c>
      <c r="O315" s="123" t="s">
        <v>75</v>
      </c>
    </row>
    <row r="316" spans="12:15" x14ac:dyDescent="0.25">
      <c r="L316" s="120" t="s">
        <v>96</v>
      </c>
      <c r="M316" s="121">
        <f>MAX($M$102:$M$137)</f>
        <v>187.56370641006899</v>
      </c>
      <c r="N316" s="121"/>
      <c r="O316" s="121">
        <f>MAX($O$126:$O$161)</f>
        <v>171.73508442228001</v>
      </c>
    </row>
    <row r="317" spans="12:15" x14ac:dyDescent="0.25">
      <c r="L317" s="120" t="s">
        <v>97</v>
      </c>
      <c r="M317" s="121">
        <f>MIN($M$138:$M$173)</f>
        <v>119.95670215243101</v>
      </c>
      <c r="N317" s="121"/>
      <c r="O317" s="121">
        <f>MIN($O$162:$O$197)</f>
        <v>108.282515125381</v>
      </c>
    </row>
    <row r="318" spans="12:15" x14ac:dyDescent="0.25">
      <c r="L318" s="120" t="s">
        <v>98</v>
      </c>
      <c r="M318" s="124">
        <f>M287/M316-1</f>
        <v>0.45040134864335846</v>
      </c>
      <c r="N318" s="124"/>
      <c r="O318" s="124">
        <f>O311/O316-1</f>
        <v>0.5255129258436757</v>
      </c>
    </row>
    <row r="319" spans="12:15" x14ac:dyDescent="0.25">
      <c r="L319" s="120" t="s">
        <v>99</v>
      </c>
      <c r="M319" s="125">
        <f>M287/$M$164-1</f>
        <v>1.2678403778391791</v>
      </c>
      <c r="N319" s="124"/>
      <c r="O319" s="124">
        <f>O311/$O$174-1</f>
        <v>1.4194496295518255</v>
      </c>
    </row>
    <row r="320" spans="12:15" x14ac:dyDescent="0.25">
      <c r="L320" s="120" t="s">
        <v>100</v>
      </c>
      <c r="M320" s="124">
        <f>M287/M275-1</f>
        <v>0.14731317618104556</v>
      </c>
      <c r="N320" s="124"/>
      <c r="O320" s="124">
        <f>O312/O300-1</f>
        <v>0.1328566128505646</v>
      </c>
    </row>
    <row r="321" spans="12:15" x14ac:dyDescent="0.25">
      <c r="L321" s="120" t="s">
        <v>101</v>
      </c>
      <c r="M321" s="124">
        <f>M287/M284-1</f>
        <v>4.6373682106398695E-2</v>
      </c>
      <c r="N321" s="124"/>
      <c r="O321" s="124">
        <f>O312/O309-1</f>
        <v>3.7037954766388825E-2</v>
      </c>
    </row>
    <row r="322" spans="12:15" x14ac:dyDescent="0.25">
      <c r="L322" s="120" t="s">
        <v>102</v>
      </c>
      <c r="M322" s="124">
        <f>M287/M286-1</f>
        <v>1.1878251864463119E-2</v>
      </c>
      <c r="N322" s="122"/>
      <c r="O322" s="126">
        <f>O312/O311-1</f>
        <v>1.3773848088987961E-2</v>
      </c>
    </row>
    <row r="323" spans="12:15" x14ac:dyDescent="0.25">
      <c r="L323" s="120" t="s">
        <v>103</v>
      </c>
      <c r="M323" s="124">
        <f>M317/M316-1</f>
        <v>-0.36044822077587513</v>
      </c>
      <c r="N323" s="126"/>
      <c r="O323" s="126">
        <f>O317/O316-1</f>
        <v>-0.36947936125198078</v>
      </c>
    </row>
  </sheetData>
  <mergeCells count="2">
    <mergeCell ref="A7:J7"/>
    <mergeCell ref="A8:J8"/>
  </mergeCells>
  <conditionalFormatting sqref="L6:L281 L283:L313 L324:L6000">
    <cfRule type="expression" dxfId="42" priority="6">
      <formula>$M6=""</formula>
    </cfRule>
  </conditionalFormatting>
  <conditionalFormatting sqref="N6:N312">
    <cfRule type="expression" dxfId="41" priority="5">
      <formula>$O6=""</formula>
    </cfRule>
  </conditionalFormatting>
  <conditionalFormatting sqref="L282">
    <cfRule type="expression" dxfId="40" priority="4">
      <formula>$M282=""</formula>
    </cfRule>
  </conditionalFormatting>
  <conditionalFormatting sqref="L314:L318 L320:L323">
    <cfRule type="expression" dxfId="39" priority="2">
      <formula>$M314=""</formula>
    </cfRule>
  </conditionalFormatting>
  <conditionalFormatting sqref="N314:N315 N322:N323">
    <cfRule type="expression" dxfId="38" priority="1">
      <formula>$O314=""</formula>
    </cfRule>
  </conditionalFormatting>
  <conditionalFormatting sqref="L319">
    <cfRule type="expression" dxfId="37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927CB-31B9-4E9B-AF7B-F1523A7F0D3D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16" t="s">
        <v>0</v>
      </c>
      <c r="F1" t="s">
        <v>55</v>
      </c>
      <c r="G1" t="s">
        <v>8</v>
      </c>
    </row>
    <row r="2" spans="1:7" ht="15.75" x14ac:dyDescent="0.25">
      <c r="A2" s="117" t="s">
        <v>9</v>
      </c>
      <c r="B2" t="s">
        <v>56</v>
      </c>
      <c r="C2" t="s">
        <v>57</v>
      </c>
      <c r="E2" s="111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17" t="s">
        <v>10</v>
      </c>
      <c r="B3" t="s">
        <v>58</v>
      </c>
      <c r="C3" t="s">
        <v>59</v>
      </c>
      <c r="E3" s="111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17" t="s">
        <v>11</v>
      </c>
      <c r="B4" t="s">
        <v>60</v>
      </c>
      <c r="C4" t="s">
        <v>61</v>
      </c>
      <c r="E4" s="111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17" t="s">
        <v>12</v>
      </c>
      <c r="B5" t="s">
        <v>62</v>
      </c>
      <c r="C5" t="s">
        <v>63</v>
      </c>
      <c r="E5" s="111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17" t="s">
        <v>17</v>
      </c>
      <c r="B6" t="s">
        <v>64</v>
      </c>
      <c r="C6" t="s">
        <v>65</v>
      </c>
      <c r="E6" s="111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17" t="s">
        <v>18</v>
      </c>
      <c r="B7" t="s">
        <v>66</v>
      </c>
      <c r="C7" t="s">
        <v>67</v>
      </c>
      <c r="E7" s="111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17" t="s">
        <v>19</v>
      </c>
      <c r="B8" t="s">
        <v>68</v>
      </c>
      <c r="C8" t="s">
        <v>69</v>
      </c>
      <c r="E8" s="111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17" t="s">
        <v>20</v>
      </c>
      <c r="B9" t="s">
        <v>70</v>
      </c>
      <c r="C9" t="s">
        <v>71</v>
      </c>
      <c r="E9" s="111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17"/>
      <c r="E10" s="111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18" t="s">
        <v>72</v>
      </c>
      <c r="B11" s="119" t="e">
        <f>VLOOKUP(#REF!,$A$2:$C$9,2,0)</f>
        <v>#REF!</v>
      </c>
      <c r="C11" s="119" t="e">
        <f>VLOOKUP(#REF!,$A$2:$C$9,3,0)</f>
        <v>#REF!</v>
      </c>
      <c r="E11" s="111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17"/>
      <c r="E12" s="111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17"/>
      <c r="E13" s="111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17"/>
      <c r="E14" s="111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17"/>
      <c r="E15" s="111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17"/>
      <c r="E16" s="111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17"/>
      <c r="E17" s="111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17"/>
      <c r="E18" s="111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17"/>
      <c r="E19" s="111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17"/>
      <c r="E20" s="111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17"/>
      <c r="E21" s="111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17"/>
      <c r="E22" s="111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17"/>
      <c r="E23" s="111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17"/>
      <c r="E24" s="111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17"/>
      <c r="E25" s="111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17"/>
      <c r="E26" s="111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17"/>
      <c r="E27" s="111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1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1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1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1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1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1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1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1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1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1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1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1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1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1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1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1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1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1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1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1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1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1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1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1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1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1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1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1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1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1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1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1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1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1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1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1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1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1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1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1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1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1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1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1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1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1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1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1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1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1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1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1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1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1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1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1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1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1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1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1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1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1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1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1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1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1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1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1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1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1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1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1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1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1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1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1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1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1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1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1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1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1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1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1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1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1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1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1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1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1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1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1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1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1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1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1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1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1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1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1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1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1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1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1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1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1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8DF8B-32A4-4D44-923B-769AE8FBB5F8}">
  <sheetPr codeName="Sheet2"/>
  <dimension ref="A1:O508"/>
  <sheetViews>
    <sheetView topLeftCell="F269" workbookViewId="0">
      <selection activeCell="L295" sqref="L295"/>
    </sheetView>
  </sheetViews>
  <sheetFormatPr defaultColWidth="9.140625" defaultRowHeight="15" x14ac:dyDescent="0.25"/>
  <cols>
    <col min="1" max="10" width="13.7109375" style="37" customWidth="1"/>
    <col min="11" max="11" width="23.85546875" style="42" bestFit="1" customWidth="1"/>
    <col min="12" max="12" width="18.28515625" style="16" customWidth="1"/>
    <col min="13" max="14" width="22.28515625" style="16" customWidth="1"/>
    <col min="15" max="15" width="12.5703125" style="37" customWidth="1"/>
    <col min="16" max="16384" width="9.140625" style="37"/>
  </cols>
  <sheetData>
    <row r="1" spans="1:15" s="2" customFormat="1" ht="15.95" customHeight="1" x14ac:dyDescent="0.25">
      <c r="K1" s="31"/>
    </row>
    <row r="2" spans="1:15" s="5" customFormat="1" ht="15.95" customHeight="1" x14ac:dyDescent="0.25">
      <c r="L2" s="32"/>
      <c r="M2" s="32"/>
      <c r="N2" s="32"/>
      <c r="O2" s="32"/>
    </row>
    <row r="3" spans="1:15" s="5" customFormat="1" ht="15.95" customHeight="1" x14ac:dyDescent="0.25">
      <c r="L3" s="32"/>
      <c r="M3" s="32"/>
      <c r="N3" s="32"/>
      <c r="O3" s="32"/>
    </row>
    <row r="4" spans="1:15" s="8" customFormat="1" ht="15.95" customHeight="1" x14ac:dyDescent="0.25">
      <c r="L4" s="33"/>
      <c r="M4" s="33"/>
      <c r="N4" s="33"/>
      <c r="O4" s="33"/>
    </row>
    <row r="5" spans="1:15" s="34" customFormat="1" ht="39.950000000000003" customHeight="1" x14ac:dyDescent="0.25">
      <c r="K5" s="35" t="s">
        <v>0</v>
      </c>
      <c r="L5" s="12" t="s">
        <v>1</v>
      </c>
      <c r="M5" s="36" t="s">
        <v>3</v>
      </c>
      <c r="N5" s="36" t="s">
        <v>4</v>
      </c>
    </row>
    <row r="6" spans="1:15" x14ac:dyDescent="0.25">
      <c r="K6" s="38">
        <v>35826</v>
      </c>
      <c r="L6" s="39">
        <v>78.473214577995506</v>
      </c>
      <c r="M6" s="40">
        <v>84.155174013528395</v>
      </c>
      <c r="N6" s="40">
        <v>76.321468615560903</v>
      </c>
    </row>
    <row r="7" spans="1:15" ht="15.75" x14ac:dyDescent="0.25">
      <c r="A7" s="157" t="s">
        <v>76</v>
      </c>
      <c r="B7" s="157"/>
      <c r="C7" s="157"/>
      <c r="D7" s="157"/>
      <c r="E7" s="157"/>
      <c r="F7" s="157"/>
      <c r="G7" s="157"/>
      <c r="H7" s="157"/>
      <c r="I7" s="157"/>
      <c r="J7" s="157"/>
      <c r="K7" s="38">
        <v>35854</v>
      </c>
      <c r="L7" s="39">
        <v>78.154001398965505</v>
      </c>
      <c r="M7" s="40">
        <v>82.969190075433005</v>
      </c>
      <c r="N7" s="40">
        <v>76.532499390512896</v>
      </c>
    </row>
    <row r="8" spans="1:15" ht="15.75" x14ac:dyDescent="0.25">
      <c r="A8" s="157" t="s">
        <v>74</v>
      </c>
      <c r="B8" s="157"/>
      <c r="C8" s="157"/>
      <c r="D8" s="157"/>
      <c r="E8" s="157"/>
      <c r="F8" s="157"/>
      <c r="G8" s="157"/>
      <c r="H8" s="157"/>
      <c r="I8" s="157"/>
      <c r="J8" s="157"/>
      <c r="K8" s="38">
        <v>35885</v>
      </c>
      <c r="L8" s="39">
        <v>77.999209410799907</v>
      </c>
      <c r="M8" s="40">
        <v>82.593088848300098</v>
      </c>
      <c r="N8" s="40">
        <v>76.5249901915397</v>
      </c>
    </row>
    <row r="9" spans="1:15" x14ac:dyDescent="0.25">
      <c r="K9" s="38">
        <v>35915</v>
      </c>
      <c r="L9" s="39">
        <v>78.833312682087097</v>
      </c>
      <c r="M9" s="40">
        <v>83.335763363720403</v>
      </c>
      <c r="N9" s="40">
        <v>77.376668250237898</v>
      </c>
    </row>
    <row r="10" spans="1:15" x14ac:dyDescent="0.25">
      <c r="K10" s="38">
        <v>35946</v>
      </c>
      <c r="L10" s="39">
        <v>79.931531625599405</v>
      </c>
      <c r="M10" s="40">
        <v>84.668667718559405</v>
      </c>
      <c r="N10" s="40">
        <v>78.333798876013702</v>
      </c>
    </row>
    <row r="11" spans="1:15" x14ac:dyDescent="0.25">
      <c r="K11" s="38">
        <v>35976</v>
      </c>
      <c r="L11" s="39">
        <v>81.036566188510605</v>
      </c>
      <c r="M11" s="40">
        <v>84.934651365125703</v>
      </c>
      <c r="N11" s="40">
        <v>79.656840024827304</v>
      </c>
    </row>
    <row r="12" spans="1:15" x14ac:dyDescent="0.25">
      <c r="K12" s="38">
        <v>36007</v>
      </c>
      <c r="L12" s="39">
        <v>80.782040609867707</v>
      </c>
      <c r="M12" s="40">
        <v>84.910341864664503</v>
      </c>
      <c r="N12" s="40">
        <v>79.438385932219404</v>
      </c>
    </row>
    <row r="13" spans="1:15" x14ac:dyDescent="0.25">
      <c r="K13" s="38">
        <v>36038</v>
      </c>
      <c r="L13" s="39">
        <v>79.953936061029694</v>
      </c>
      <c r="M13" s="40">
        <v>83.245724082814803</v>
      </c>
      <c r="N13" s="40">
        <v>78.935870489954794</v>
      </c>
    </row>
    <row r="14" spans="1:15" x14ac:dyDescent="0.25">
      <c r="K14" s="38">
        <v>36068</v>
      </c>
      <c r="L14" s="39">
        <v>79.573822159876102</v>
      </c>
      <c r="M14" s="40">
        <v>84.089292188584395</v>
      </c>
      <c r="N14" s="40">
        <v>78.368186655136597</v>
      </c>
    </row>
    <row r="15" spans="1:15" x14ac:dyDescent="0.25">
      <c r="K15" s="38">
        <v>36099</v>
      </c>
      <c r="L15" s="39">
        <v>80.540813356187797</v>
      </c>
      <c r="M15" s="40">
        <v>84.689173255923706</v>
      </c>
      <c r="N15" s="40">
        <v>79.475853976129002</v>
      </c>
    </row>
    <row r="16" spans="1:15" x14ac:dyDescent="0.25">
      <c r="K16" s="38">
        <v>36129</v>
      </c>
      <c r="L16" s="39">
        <v>82.537689346859906</v>
      </c>
      <c r="M16" s="40">
        <v>88.876192785510995</v>
      </c>
      <c r="N16" s="40">
        <v>81.081231621122797</v>
      </c>
    </row>
    <row r="17" spans="11:14" x14ac:dyDescent="0.25">
      <c r="K17" s="38">
        <v>36160</v>
      </c>
      <c r="L17" s="39">
        <v>84.005619659814499</v>
      </c>
      <c r="M17" s="40">
        <v>90.836308365699296</v>
      </c>
      <c r="N17" s="40">
        <v>82.558821393725395</v>
      </c>
    </row>
    <row r="18" spans="11:14" x14ac:dyDescent="0.25">
      <c r="K18" s="38">
        <v>36191</v>
      </c>
      <c r="L18" s="39">
        <v>84.393116830010797</v>
      </c>
      <c r="M18" s="40">
        <v>91.6123523731017</v>
      </c>
      <c r="N18" s="40">
        <v>82.8995297509029</v>
      </c>
    </row>
    <row r="19" spans="11:14" x14ac:dyDescent="0.25">
      <c r="K19" s="38">
        <v>36219</v>
      </c>
      <c r="L19" s="39">
        <v>83.863969824996502</v>
      </c>
      <c r="M19" s="40">
        <v>87.781899204947393</v>
      </c>
      <c r="N19" s="40">
        <v>82.981779092400402</v>
      </c>
    </row>
    <row r="20" spans="11:14" x14ac:dyDescent="0.25">
      <c r="K20" s="38">
        <v>36250</v>
      </c>
      <c r="L20" s="39">
        <v>83.962695436583004</v>
      </c>
      <c r="M20" s="40">
        <v>86.048818249498794</v>
      </c>
      <c r="N20" s="40">
        <v>83.390098760998299</v>
      </c>
    </row>
    <row r="21" spans="11:14" x14ac:dyDescent="0.25">
      <c r="K21" s="38">
        <v>36280</v>
      </c>
      <c r="L21" s="39">
        <v>85.026550629491894</v>
      </c>
      <c r="M21" s="40">
        <v>86.017664902158998</v>
      </c>
      <c r="N21" s="40">
        <v>84.587673882431503</v>
      </c>
    </row>
    <row r="22" spans="11:14" x14ac:dyDescent="0.25">
      <c r="K22" s="38">
        <v>36311</v>
      </c>
      <c r="L22" s="39">
        <v>86.693115659132005</v>
      </c>
      <c r="M22" s="40">
        <v>90.408969980254696</v>
      </c>
      <c r="N22" s="40">
        <v>85.7268465776433</v>
      </c>
    </row>
    <row r="23" spans="11:14" x14ac:dyDescent="0.25">
      <c r="K23" s="38">
        <v>36341</v>
      </c>
      <c r="L23" s="39">
        <v>88.075547940059394</v>
      </c>
      <c r="M23" s="40">
        <v>92.938105731521304</v>
      </c>
      <c r="N23" s="40">
        <v>86.796104995124097</v>
      </c>
    </row>
    <row r="24" spans="11:14" x14ac:dyDescent="0.25">
      <c r="K24" s="38">
        <v>36372</v>
      </c>
      <c r="L24" s="39">
        <v>88.702843539383295</v>
      </c>
      <c r="M24" s="40">
        <v>95.575810705787305</v>
      </c>
      <c r="N24" s="40">
        <v>87.0172667194648</v>
      </c>
    </row>
    <row r="25" spans="11:14" x14ac:dyDescent="0.25">
      <c r="K25" s="38">
        <v>36403</v>
      </c>
      <c r="L25" s="39">
        <v>88.695563730086207</v>
      </c>
      <c r="M25" s="40">
        <v>94.260952901661696</v>
      </c>
      <c r="N25" s="40">
        <v>87.195407994247105</v>
      </c>
    </row>
    <row r="26" spans="11:14" x14ac:dyDescent="0.25">
      <c r="K26" s="38">
        <v>36433</v>
      </c>
      <c r="L26" s="39">
        <v>88.916907418874601</v>
      </c>
      <c r="M26" s="40">
        <v>94.480983682039493</v>
      </c>
      <c r="N26" s="40">
        <v>87.341185887723597</v>
      </c>
    </row>
    <row r="27" spans="11:14" x14ac:dyDescent="0.25">
      <c r="K27" s="38">
        <v>36464</v>
      </c>
      <c r="L27" s="39">
        <v>89.387474308089907</v>
      </c>
      <c r="M27" s="40">
        <v>93.439246586334605</v>
      </c>
      <c r="N27" s="40">
        <v>87.993921770662396</v>
      </c>
    </row>
    <row r="28" spans="11:14" x14ac:dyDescent="0.25">
      <c r="K28" s="38">
        <v>36494</v>
      </c>
      <c r="L28" s="39">
        <v>90.578685248309</v>
      </c>
      <c r="M28" s="40">
        <v>95.525045186057696</v>
      </c>
      <c r="N28" s="40">
        <v>89.084690798760803</v>
      </c>
    </row>
    <row r="29" spans="11:14" x14ac:dyDescent="0.25">
      <c r="K29" s="38">
        <v>36525</v>
      </c>
      <c r="L29" s="39">
        <v>91.221214930876897</v>
      </c>
      <c r="M29" s="40">
        <v>95.760751644300001</v>
      </c>
      <c r="N29" s="40">
        <v>90.048186800742698</v>
      </c>
    </row>
    <row r="30" spans="11:14" x14ac:dyDescent="0.25">
      <c r="K30" s="38">
        <v>36556</v>
      </c>
      <c r="L30" s="39">
        <v>92.333613229817502</v>
      </c>
      <c r="M30" s="40">
        <v>97.570174288370893</v>
      </c>
      <c r="N30" s="40">
        <v>91.249812303454405</v>
      </c>
    </row>
    <row r="31" spans="11:14" x14ac:dyDescent="0.25">
      <c r="K31" s="38">
        <v>36585</v>
      </c>
      <c r="L31" s="39">
        <v>92.598922246089003</v>
      </c>
      <c r="M31" s="40">
        <v>96.510179394896596</v>
      </c>
      <c r="N31" s="40">
        <v>91.797437735062005</v>
      </c>
    </row>
    <row r="32" spans="11:14" x14ac:dyDescent="0.25">
      <c r="K32" s="38">
        <v>36616</v>
      </c>
      <c r="L32" s="39">
        <v>93.235555902126094</v>
      </c>
      <c r="M32" s="40">
        <v>96.666793731940103</v>
      </c>
      <c r="N32" s="40">
        <v>92.451102519535198</v>
      </c>
    </row>
    <row r="33" spans="11:14" x14ac:dyDescent="0.25">
      <c r="K33" s="38">
        <v>36646</v>
      </c>
      <c r="L33" s="39">
        <v>93.974613000266302</v>
      </c>
      <c r="M33" s="40">
        <v>95.788244858643793</v>
      </c>
      <c r="N33" s="40">
        <v>93.450712370962194</v>
      </c>
    </row>
    <row r="34" spans="11:14" x14ac:dyDescent="0.25">
      <c r="K34" s="38">
        <v>36677</v>
      </c>
      <c r="L34" s="39">
        <v>95.949818331994294</v>
      </c>
      <c r="M34" s="40">
        <v>97.871686939356806</v>
      </c>
      <c r="N34" s="40">
        <v>95.489631916569905</v>
      </c>
    </row>
    <row r="35" spans="11:14" x14ac:dyDescent="0.25">
      <c r="K35" s="38">
        <v>36707</v>
      </c>
      <c r="L35" s="39">
        <v>98.101492755824495</v>
      </c>
      <c r="M35" s="40">
        <v>101.457255607067</v>
      </c>
      <c r="N35" s="40">
        <v>97.400218533061903</v>
      </c>
    </row>
    <row r="36" spans="11:14" x14ac:dyDescent="0.25">
      <c r="K36" s="38">
        <v>36738</v>
      </c>
      <c r="L36" s="39">
        <v>98.588600545627997</v>
      </c>
      <c r="M36" s="40">
        <v>105.01474811251801</v>
      </c>
      <c r="N36" s="40">
        <v>97.3761113344287</v>
      </c>
    </row>
    <row r="37" spans="11:14" x14ac:dyDescent="0.25">
      <c r="K37" s="38">
        <v>36769</v>
      </c>
      <c r="L37" s="39">
        <v>97.990885339143105</v>
      </c>
      <c r="M37" s="40">
        <v>105.487020201324</v>
      </c>
      <c r="N37" s="40">
        <v>96.3477704760043</v>
      </c>
    </row>
    <row r="38" spans="11:14" x14ac:dyDescent="0.25">
      <c r="K38" s="38">
        <v>36799</v>
      </c>
      <c r="L38" s="39">
        <v>97.215517237404995</v>
      </c>
      <c r="M38" s="40">
        <v>103.318227403164</v>
      </c>
      <c r="N38" s="40">
        <v>95.6986945240251</v>
      </c>
    </row>
    <row r="39" spans="11:14" x14ac:dyDescent="0.25">
      <c r="K39" s="38">
        <v>36830</v>
      </c>
      <c r="L39" s="39">
        <v>98.1476413355456</v>
      </c>
      <c r="M39" s="40">
        <v>101.143486726462</v>
      </c>
      <c r="N39" s="40">
        <v>97.102095263311</v>
      </c>
    </row>
    <row r="40" spans="11:14" x14ac:dyDescent="0.25">
      <c r="K40" s="38">
        <v>36860</v>
      </c>
      <c r="L40" s="39">
        <v>99.208593297293405</v>
      </c>
      <c r="M40" s="40">
        <v>99.959181394100696</v>
      </c>
      <c r="N40" s="40">
        <v>98.830025808718005</v>
      </c>
    </row>
    <row r="41" spans="11:14" x14ac:dyDescent="0.25">
      <c r="K41" s="38">
        <v>36891</v>
      </c>
      <c r="L41" s="39">
        <v>100</v>
      </c>
      <c r="M41" s="40">
        <v>100</v>
      </c>
      <c r="N41" s="40">
        <v>100</v>
      </c>
    </row>
    <row r="42" spans="11:14" x14ac:dyDescent="0.25">
      <c r="K42" s="38">
        <v>36922</v>
      </c>
      <c r="L42" s="39">
        <v>100.25928568402701</v>
      </c>
      <c r="M42" s="40">
        <v>101.25794408613</v>
      </c>
      <c r="N42" s="40">
        <v>100.254278672372</v>
      </c>
    </row>
    <row r="43" spans="11:14" x14ac:dyDescent="0.25">
      <c r="K43" s="38">
        <v>36950</v>
      </c>
      <c r="L43" s="39">
        <v>100.43336808862701</v>
      </c>
      <c r="M43" s="40">
        <v>103.166853855349</v>
      </c>
      <c r="N43" s="40">
        <v>100.095620882604</v>
      </c>
    </row>
    <row r="44" spans="11:14" x14ac:dyDescent="0.25">
      <c r="K44" s="38">
        <v>36981</v>
      </c>
      <c r="L44" s="39">
        <v>100.61782186026301</v>
      </c>
      <c r="M44" s="40">
        <v>104.722554502679</v>
      </c>
      <c r="N44" s="40">
        <v>99.931813780372295</v>
      </c>
    </row>
    <row r="45" spans="11:14" x14ac:dyDescent="0.25">
      <c r="K45" s="38">
        <v>37011</v>
      </c>
      <c r="L45" s="39">
        <v>100.632136472017</v>
      </c>
      <c r="M45" s="40">
        <v>103.8547425463</v>
      </c>
      <c r="N45" s="40">
        <v>99.906242834151996</v>
      </c>
    </row>
    <row r="46" spans="11:14" x14ac:dyDescent="0.25">
      <c r="K46" s="38">
        <v>37042</v>
      </c>
      <c r="L46" s="39">
        <v>100.94617219624701</v>
      </c>
      <c r="M46" s="40">
        <v>102.878201243484</v>
      </c>
      <c r="N46" s="40">
        <v>100.472785130319</v>
      </c>
    </row>
    <row r="47" spans="11:14" x14ac:dyDescent="0.25">
      <c r="K47" s="38">
        <v>37072</v>
      </c>
      <c r="L47" s="39">
        <v>102.141435287181</v>
      </c>
      <c r="M47" s="40">
        <v>102.74605769852</v>
      </c>
      <c r="N47" s="40">
        <v>101.92318088067999</v>
      </c>
    </row>
    <row r="48" spans="11:14" x14ac:dyDescent="0.25">
      <c r="K48" s="38">
        <v>37103</v>
      </c>
      <c r="L48" s="39">
        <v>103.803309841638</v>
      </c>
      <c r="M48" s="40">
        <v>104.933485396015</v>
      </c>
      <c r="N48" s="40">
        <v>103.674139397744</v>
      </c>
    </row>
    <row r="49" spans="11:14" x14ac:dyDescent="0.25">
      <c r="K49" s="38">
        <v>37134</v>
      </c>
      <c r="L49" s="39">
        <v>105.786623511093</v>
      </c>
      <c r="M49" s="40">
        <v>107.52214123022701</v>
      </c>
      <c r="N49" s="40">
        <v>105.55336995069599</v>
      </c>
    </row>
    <row r="50" spans="11:14" x14ac:dyDescent="0.25">
      <c r="K50" s="38">
        <v>37164</v>
      </c>
      <c r="L50" s="39">
        <v>106.91820239323999</v>
      </c>
      <c r="M50" s="40">
        <v>107.527255611881</v>
      </c>
      <c r="N50" s="40">
        <v>106.78128902458199</v>
      </c>
    </row>
    <row r="51" spans="11:14" x14ac:dyDescent="0.25">
      <c r="K51" s="38">
        <v>37195</v>
      </c>
      <c r="L51" s="39">
        <v>106.581025619646</v>
      </c>
      <c r="M51" s="40">
        <v>103.816678535218</v>
      </c>
      <c r="N51" s="40">
        <v>106.709616121555</v>
      </c>
    </row>
    <row r="52" spans="11:14" x14ac:dyDescent="0.25">
      <c r="K52" s="38">
        <v>37225</v>
      </c>
      <c r="L52" s="39">
        <v>105.39093670108301</v>
      </c>
      <c r="M52" s="40">
        <v>101.82344543499499</v>
      </c>
      <c r="N52" s="40">
        <v>105.73244126975</v>
      </c>
    </row>
    <row r="53" spans="11:14" x14ac:dyDescent="0.25">
      <c r="K53" s="38">
        <v>37256</v>
      </c>
      <c r="L53" s="39">
        <v>104.14408157712001</v>
      </c>
      <c r="M53" s="40">
        <v>101.281048831308</v>
      </c>
      <c r="N53" s="40">
        <v>104.4701710555</v>
      </c>
    </row>
    <row r="54" spans="11:14" x14ac:dyDescent="0.25">
      <c r="K54" s="38">
        <v>37287</v>
      </c>
      <c r="L54" s="39">
        <v>104.58176927813</v>
      </c>
      <c r="M54" s="40">
        <v>102.94635426050699</v>
      </c>
      <c r="N54" s="40">
        <v>105.007878968404</v>
      </c>
    </row>
    <row r="55" spans="11:14" x14ac:dyDescent="0.25">
      <c r="K55" s="38">
        <v>37315</v>
      </c>
      <c r="L55" s="39">
        <v>105.91793669571</v>
      </c>
      <c r="M55" s="40">
        <v>102.319406849967</v>
      </c>
      <c r="N55" s="40">
        <v>106.611437540278</v>
      </c>
    </row>
    <row r="56" spans="11:14" x14ac:dyDescent="0.25">
      <c r="K56" s="38">
        <v>37346</v>
      </c>
      <c r="L56" s="39">
        <v>107.77278570513</v>
      </c>
      <c r="M56" s="40">
        <v>100.872736161181</v>
      </c>
      <c r="N56" s="40">
        <v>108.87316721913299</v>
      </c>
    </row>
    <row r="57" spans="11:14" x14ac:dyDescent="0.25">
      <c r="K57" s="38">
        <v>37376</v>
      </c>
      <c r="L57" s="39">
        <v>108.592352206122</v>
      </c>
      <c r="M57" s="40">
        <v>99.479325609526896</v>
      </c>
      <c r="N57" s="40">
        <v>109.947187623137</v>
      </c>
    </row>
    <row r="58" spans="11:14" x14ac:dyDescent="0.25">
      <c r="K58" s="38">
        <v>37407</v>
      </c>
      <c r="L58" s="39">
        <v>109.193968354022</v>
      </c>
      <c r="M58" s="40">
        <v>98.929508798361397</v>
      </c>
      <c r="N58" s="40">
        <v>110.73954372884</v>
      </c>
    </row>
    <row r="59" spans="11:14" x14ac:dyDescent="0.25">
      <c r="K59" s="38">
        <v>37437</v>
      </c>
      <c r="L59" s="39">
        <v>109.722933104029</v>
      </c>
      <c r="M59" s="40">
        <v>99.915682455333098</v>
      </c>
      <c r="N59" s="40">
        <v>111.24796105796599</v>
      </c>
    </row>
    <row r="60" spans="11:14" x14ac:dyDescent="0.25">
      <c r="K60" s="38">
        <v>37468</v>
      </c>
      <c r="L60" s="39">
        <v>110.793937664956</v>
      </c>
      <c r="M60" s="40">
        <v>101.64540973606</v>
      </c>
      <c r="N60" s="40">
        <v>112.175843554012</v>
      </c>
    </row>
    <row r="61" spans="11:14" x14ac:dyDescent="0.25">
      <c r="K61" s="38">
        <v>37499</v>
      </c>
      <c r="L61" s="39">
        <v>111.964069345846</v>
      </c>
      <c r="M61" s="40">
        <v>104.762978425602</v>
      </c>
      <c r="N61" s="40">
        <v>113.029200699852</v>
      </c>
    </row>
    <row r="62" spans="11:14" x14ac:dyDescent="0.25">
      <c r="K62" s="38">
        <v>37529</v>
      </c>
      <c r="L62" s="39">
        <v>113.377323511453</v>
      </c>
      <c r="M62" s="40">
        <v>107.065422718191</v>
      </c>
      <c r="N62" s="40">
        <v>114.267488207371</v>
      </c>
    </row>
    <row r="63" spans="11:14" x14ac:dyDescent="0.25">
      <c r="K63" s="38">
        <v>37560</v>
      </c>
      <c r="L63" s="39">
        <v>115.055187881688</v>
      </c>
      <c r="M63" s="40">
        <v>108.83237373545801</v>
      </c>
      <c r="N63" s="40">
        <v>116.036515806514</v>
      </c>
    </row>
    <row r="64" spans="11:14" x14ac:dyDescent="0.25">
      <c r="K64" s="38">
        <v>37590</v>
      </c>
      <c r="L64" s="39">
        <v>116.822070209392</v>
      </c>
      <c r="M64" s="40">
        <v>108.369845750503</v>
      </c>
      <c r="N64" s="40">
        <v>118.29570365489499</v>
      </c>
    </row>
    <row r="65" spans="11:14" x14ac:dyDescent="0.25">
      <c r="K65" s="38">
        <v>37621</v>
      </c>
      <c r="L65" s="39">
        <v>117.91472370327099</v>
      </c>
      <c r="M65" s="40">
        <v>107.38399489490099</v>
      </c>
      <c r="N65" s="40">
        <v>119.898426771017</v>
      </c>
    </row>
    <row r="66" spans="11:14" x14ac:dyDescent="0.25">
      <c r="K66" s="38">
        <v>37652</v>
      </c>
      <c r="L66" s="39">
        <v>117.868580442507</v>
      </c>
      <c r="M66" s="40">
        <v>106.294510196034</v>
      </c>
      <c r="N66" s="40">
        <v>120.065940764823</v>
      </c>
    </row>
    <row r="67" spans="11:14" x14ac:dyDescent="0.25">
      <c r="K67" s="38">
        <v>37680</v>
      </c>
      <c r="L67" s="39">
        <v>117.69472010471399</v>
      </c>
      <c r="M67" s="40">
        <v>107.11630190506099</v>
      </c>
      <c r="N67" s="40">
        <v>119.667589366942</v>
      </c>
    </row>
    <row r="68" spans="11:14" x14ac:dyDescent="0.25">
      <c r="K68" s="38">
        <v>37711</v>
      </c>
      <c r="L68" s="39">
        <v>118.527699837163</v>
      </c>
      <c r="M68" s="40">
        <v>109.75120855263501</v>
      </c>
      <c r="N68" s="40">
        <v>120.01661205316699</v>
      </c>
    </row>
    <row r="69" spans="11:14" x14ac:dyDescent="0.25">
      <c r="K69" s="38">
        <v>37741</v>
      </c>
      <c r="L69" s="39">
        <v>120.21306727872999</v>
      </c>
      <c r="M69" s="40">
        <v>112.100404788061</v>
      </c>
      <c r="N69" s="40">
        <v>121.46080981239299</v>
      </c>
    </row>
    <row r="70" spans="11:14" x14ac:dyDescent="0.25">
      <c r="K70" s="38">
        <v>37772</v>
      </c>
      <c r="L70" s="39">
        <v>121.845658616058</v>
      </c>
      <c r="M70" s="40">
        <v>113.2159138128</v>
      </c>
      <c r="N70" s="40">
        <v>123.16831322024601</v>
      </c>
    </row>
    <row r="71" spans="11:14" x14ac:dyDescent="0.25">
      <c r="K71" s="38">
        <v>37802</v>
      </c>
      <c r="L71" s="39">
        <v>122.815322825368</v>
      </c>
      <c r="M71" s="40">
        <v>112.77355887203601</v>
      </c>
      <c r="N71" s="40">
        <v>124.477238646915</v>
      </c>
    </row>
    <row r="72" spans="11:14" x14ac:dyDescent="0.25">
      <c r="K72" s="38">
        <v>37833</v>
      </c>
      <c r="L72" s="39">
        <v>123.773975564734</v>
      </c>
      <c r="M72" s="40">
        <v>112.231999938608</v>
      </c>
      <c r="N72" s="40">
        <v>125.85668767346201</v>
      </c>
    </row>
    <row r="73" spans="11:14" x14ac:dyDescent="0.25">
      <c r="K73" s="38">
        <v>37864</v>
      </c>
      <c r="L73" s="39">
        <v>124.90461731712701</v>
      </c>
      <c r="M73" s="40">
        <v>112.045449359014</v>
      </c>
      <c r="N73" s="40">
        <v>127.34757772179999</v>
      </c>
    </row>
    <row r="74" spans="11:14" x14ac:dyDescent="0.25">
      <c r="K74" s="38">
        <v>37894</v>
      </c>
      <c r="L74" s="39">
        <v>126.36158602008101</v>
      </c>
      <c r="M74" s="40">
        <v>113.000028223878</v>
      </c>
      <c r="N74" s="40">
        <v>128.961654049157</v>
      </c>
    </row>
    <row r="75" spans="11:14" x14ac:dyDescent="0.25">
      <c r="K75" s="38">
        <v>37925</v>
      </c>
      <c r="L75" s="39">
        <v>127.31535861610899</v>
      </c>
      <c r="M75" s="40">
        <v>114.391398174698</v>
      </c>
      <c r="N75" s="40">
        <v>129.828512948721</v>
      </c>
    </row>
    <row r="76" spans="11:14" x14ac:dyDescent="0.25">
      <c r="K76" s="38">
        <v>37955</v>
      </c>
      <c r="L76" s="39">
        <v>127.859114468641</v>
      </c>
      <c r="M76" s="40">
        <v>115.435354203514</v>
      </c>
      <c r="N76" s="40">
        <v>130.33178042859601</v>
      </c>
    </row>
    <row r="77" spans="11:14" x14ac:dyDescent="0.25">
      <c r="K77" s="38">
        <v>37986</v>
      </c>
      <c r="L77" s="39">
        <v>128.56752234747901</v>
      </c>
      <c r="M77" s="40">
        <v>115.819970185016</v>
      </c>
      <c r="N77" s="40">
        <v>131.163013182242</v>
      </c>
    </row>
    <row r="78" spans="11:14" x14ac:dyDescent="0.25">
      <c r="K78" s="38">
        <v>38017</v>
      </c>
      <c r="L78" s="39">
        <v>129.848747798278</v>
      </c>
      <c r="M78" s="40">
        <v>116.40243628234199</v>
      </c>
      <c r="N78" s="40">
        <v>132.56973896846301</v>
      </c>
    </row>
    <row r="79" spans="11:14" x14ac:dyDescent="0.25">
      <c r="K79" s="38">
        <v>38046</v>
      </c>
      <c r="L79" s="39">
        <v>132.33533641334</v>
      </c>
      <c r="M79" s="40">
        <v>118.61401543562999</v>
      </c>
      <c r="N79" s="40">
        <v>135.03161457805601</v>
      </c>
    </row>
    <row r="80" spans="11:14" x14ac:dyDescent="0.25">
      <c r="K80" s="38">
        <v>38077</v>
      </c>
      <c r="L80" s="39">
        <v>134.83134002275901</v>
      </c>
      <c r="M80" s="40">
        <v>121.41002672856401</v>
      </c>
      <c r="N80" s="40">
        <v>137.40649341546501</v>
      </c>
    </row>
    <row r="81" spans="11:14" x14ac:dyDescent="0.25">
      <c r="K81" s="38">
        <v>38107</v>
      </c>
      <c r="L81" s="39">
        <v>137.42225661100201</v>
      </c>
      <c r="M81" s="40">
        <v>123.46131809632401</v>
      </c>
      <c r="N81" s="40">
        <v>140.070727573542</v>
      </c>
    </row>
    <row r="82" spans="11:14" x14ac:dyDescent="0.25">
      <c r="K82" s="38">
        <v>38138</v>
      </c>
      <c r="L82" s="39">
        <v>138.92725639859401</v>
      </c>
      <c r="M82" s="40">
        <v>123.84990236301</v>
      </c>
      <c r="N82" s="40">
        <v>141.88548268983001</v>
      </c>
    </row>
    <row r="83" spans="11:14" x14ac:dyDescent="0.25">
      <c r="K83" s="38">
        <v>38168</v>
      </c>
      <c r="L83" s="39">
        <v>141.02003023303499</v>
      </c>
      <c r="M83" s="40">
        <v>124.61673778152399</v>
      </c>
      <c r="N83" s="40">
        <v>144.270653764938</v>
      </c>
    </row>
    <row r="84" spans="11:14" x14ac:dyDescent="0.25">
      <c r="K84" s="38">
        <v>38199</v>
      </c>
      <c r="L84" s="39">
        <v>142.93494518665401</v>
      </c>
      <c r="M84" s="40">
        <v>125.366887998012</v>
      </c>
      <c r="N84" s="40">
        <v>146.43048680731599</v>
      </c>
    </row>
    <row r="85" spans="11:14" x14ac:dyDescent="0.25">
      <c r="K85" s="38">
        <v>38230</v>
      </c>
      <c r="L85" s="39">
        <v>145.24589935570901</v>
      </c>
      <c r="M85" s="40">
        <v>127.46054516062399</v>
      </c>
      <c r="N85" s="40">
        <v>148.81248598103701</v>
      </c>
    </row>
    <row r="86" spans="11:14" x14ac:dyDescent="0.25">
      <c r="K86" s="38">
        <v>38260</v>
      </c>
      <c r="L86" s="39">
        <v>146.159825953065</v>
      </c>
      <c r="M86" s="40">
        <v>128.87240312091899</v>
      </c>
      <c r="N86" s="40">
        <v>149.69402866063001</v>
      </c>
    </row>
    <row r="87" spans="11:14" x14ac:dyDescent="0.25">
      <c r="K87" s="38">
        <v>38291</v>
      </c>
      <c r="L87" s="39">
        <v>145.69916028437001</v>
      </c>
      <c r="M87" s="40">
        <v>130.10323238507499</v>
      </c>
      <c r="N87" s="40">
        <v>149.04414077316201</v>
      </c>
    </row>
    <row r="88" spans="11:14" x14ac:dyDescent="0.25">
      <c r="K88" s="38">
        <v>38321</v>
      </c>
      <c r="L88" s="39">
        <v>145.27183366969001</v>
      </c>
      <c r="M88" s="40">
        <v>129.22736453093501</v>
      </c>
      <c r="N88" s="40">
        <v>148.829070879151</v>
      </c>
    </row>
    <row r="89" spans="11:14" x14ac:dyDescent="0.25">
      <c r="K89" s="38">
        <v>38352</v>
      </c>
      <c r="L89" s="39">
        <v>146.364409132128</v>
      </c>
      <c r="M89" s="40">
        <v>129.514679508097</v>
      </c>
      <c r="N89" s="40">
        <v>150.14830071722801</v>
      </c>
    </row>
    <row r="90" spans="11:14" x14ac:dyDescent="0.25">
      <c r="K90" s="38">
        <v>38383</v>
      </c>
      <c r="L90" s="39">
        <v>149.469557797687</v>
      </c>
      <c r="M90" s="40">
        <v>129.13732696522601</v>
      </c>
      <c r="N90" s="40">
        <v>153.82912087118001</v>
      </c>
    </row>
    <row r="91" spans="11:14" x14ac:dyDescent="0.25">
      <c r="K91" s="38">
        <v>38411</v>
      </c>
      <c r="L91" s="39">
        <v>153.30713135201199</v>
      </c>
      <c r="M91" s="40">
        <v>132.12100355216799</v>
      </c>
      <c r="N91" s="40">
        <v>157.74612507870799</v>
      </c>
    </row>
    <row r="92" spans="11:14" x14ac:dyDescent="0.25">
      <c r="K92" s="38">
        <v>38442</v>
      </c>
      <c r="L92" s="39">
        <v>156.83847289331899</v>
      </c>
      <c r="M92" s="40">
        <v>134.553664030726</v>
      </c>
      <c r="N92" s="40">
        <v>161.511877505635</v>
      </c>
    </row>
    <row r="93" spans="11:14" x14ac:dyDescent="0.25">
      <c r="K93" s="38">
        <v>38472</v>
      </c>
      <c r="L93" s="39">
        <v>159.284730132204</v>
      </c>
      <c r="M93" s="40">
        <v>137.69050360632599</v>
      </c>
      <c r="N93" s="40">
        <v>163.93327420128199</v>
      </c>
    </row>
    <row r="94" spans="11:14" x14ac:dyDescent="0.25">
      <c r="K94" s="38">
        <v>38503</v>
      </c>
      <c r="L94" s="39">
        <v>160.938948523298</v>
      </c>
      <c r="M94" s="40">
        <v>139.23675176517699</v>
      </c>
      <c r="N94" s="40">
        <v>165.83733878685601</v>
      </c>
    </row>
    <row r="95" spans="11:14" x14ac:dyDescent="0.25">
      <c r="K95" s="38">
        <v>38533</v>
      </c>
      <c r="L95" s="39">
        <v>162.34695179868601</v>
      </c>
      <c r="M95" s="40">
        <v>140.0508765276</v>
      </c>
      <c r="N95" s="40">
        <v>167.599714476771</v>
      </c>
    </row>
    <row r="96" spans="11:14" x14ac:dyDescent="0.25">
      <c r="K96" s="38">
        <v>38564</v>
      </c>
      <c r="L96" s="39">
        <v>163.89752706982199</v>
      </c>
      <c r="M96" s="40">
        <v>142.27216052147801</v>
      </c>
      <c r="N96" s="40">
        <v>169.160834832451</v>
      </c>
    </row>
    <row r="97" spans="11:14" x14ac:dyDescent="0.25">
      <c r="K97" s="38">
        <v>38595</v>
      </c>
      <c r="L97" s="39">
        <v>166.141969430736</v>
      </c>
      <c r="M97" s="40">
        <v>145.639356371573</v>
      </c>
      <c r="N97" s="40">
        <v>171.17071950927499</v>
      </c>
    </row>
    <row r="98" spans="11:14" x14ac:dyDescent="0.25">
      <c r="K98" s="38">
        <v>38625</v>
      </c>
      <c r="L98" s="39">
        <v>167.94976832618599</v>
      </c>
      <c r="M98" s="40">
        <v>149.924288849378</v>
      </c>
      <c r="N98" s="40">
        <v>172.176092826759</v>
      </c>
    </row>
    <row r="99" spans="11:14" x14ac:dyDescent="0.25">
      <c r="K99" s="38">
        <v>38656</v>
      </c>
      <c r="L99" s="39">
        <v>169.24631860948401</v>
      </c>
      <c r="M99" s="40">
        <v>151.429786679328</v>
      </c>
      <c r="N99" s="40">
        <v>173.31574652500501</v>
      </c>
    </row>
    <row r="100" spans="11:14" x14ac:dyDescent="0.25">
      <c r="K100" s="38">
        <v>38686</v>
      </c>
      <c r="L100" s="39">
        <v>169.18226848801399</v>
      </c>
      <c r="M100" s="40">
        <v>150.71505325190401</v>
      </c>
      <c r="N100" s="40">
        <v>173.375987637148</v>
      </c>
    </row>
    <row r="101" spans="11:14" x14ac:dyDescent="0.25">
      <c r="K101" s="38">
        <v>38717</v>
      </c>
      <c r="L101" s="39">
        <v>170.70437802838299</v>
      </c>
      <c r="M101" s="40">
        <v>150.07729087264801</v>
      </c>
      <c r="N101" s="40">
        <v>175.53587028022099</v>
      </c>
    </row>
    <row r="102" spans="11:14" x14ac:dyDescent="0.25">
      <c r="K102" s="38">
        <v>38748</v>
      </c>
      <c r="L102" s="39">
        <v>172.37862504891501</v>
      </c>
      <c r="M102" s="40">
        <v>150.14958621998301</v>
      </c>
      <c r="N102" s="40">
        <v>177.50867743196599</v>
      </c>
    </row>
    <row r="103" spans="11:14" x14ac:dyDescent="0.25">
      <c r="K103" s="38">
        <v>38776</v>
      </c>
      <c r="L103" s="39">
        <v>175.01994097260501</v>
      </c>
      <c r="M103" s="40">
        <v>151.877848680884</v>
      </c>
      <c r="N103" s="40">
        <v>180.18406447823699</v>
      </c>
    </row>
    <row r="104" spans="11:14" x14ac:dyDescent="0.25">
      <c r="K104" s="38">
        <v>38807</v>
      </c>
      <c r="L104" s="39">
        <v>175.583649561203</v>
      </c>
      <c r="M104" s="40">
        <v>152.32597861100101</v>
      </c>
      <c r="N104" s="40">
        <v>180.550156904083</v>
      </c>
    </row>
    <row r="105" spans="11:14" x14ac:dyDescent="0.25">
      <c r="K105" s="38">
        <v>38837</v>
      </c>
      <c r="L105" s="39">
        <v>176.79011825095901</v>
      </c>
      <c r="M105" s="40">
        <v>154.10052584568299</v>
      </c>
      <c r="N105" s="40">
        <v>181.51100704381</v>
      </c>
    </row>
    <row r="106" spans="11:14" x14ac:dyDescent="0.25">
      <c r="K106" s="38">
        <v>38868</v>
      </c>
      <c r="L106" s="39">
        <v>177.39028937533499</v>
      </c>
      <c r="M106" s="40">
        <v>154.43916223998801</v>
      </c>
      <c r="N106" s="40">
        <v>182.21710067109601</v>
      </c>
    </row>
    <row r="107" spans="11:14" x14ac:dyDescent="0.25">
      <c r="K107" s="38">
        <v>38898</v>
      </c>
      <c r="L107" s="39">
        <v>179.2040762588</v>
      </c>
      <c r="M107" s="40">
        <v>156.049274399593</v>
      </c>
      <c r="N107" s="40">
        <v>184.19696088331099</v>
      </c>
    </row>
    <row r="108" spans="11:14" x14ac:dyDescent="0.25">
      <c r="K108" s="38">
        <v>38929</v>
      </c>
      <c r="L108" s="39">
        <v>179.04417380951801</v>
      </c>
      <c r="M108" s="40">
        <v>155.17078190498901</v>
      </c>
      <c r="N108" s="40">
        <v>184.44514042685199</v>
      </c>
    </row>
    <row r="109" spans="11:14" x14ac:dyDescent="0.25">
      <c r="K109" s="38">
        <v>38960</v>
      </c>
      <c r="L109" s="39">
        <v>178.46350942713801</v>
      </c>
      <c r="M109" s="40">
        <v>155.575562382154</v>
      </c>
      <c r="N109" s="40">
        <v>183.72766076494301</v>
      </c>
    </row>
    <row r="110" spans="11:14" x14ac:dyDescent="0.25">
      <c r="K110" s="38">
        <v>38990</v>
      </c>
      <c r="L110" s="39">
        <v>176.49596937200701</v>
      </c>
      <c r="M110" s="40">
        <v>154.43282953064099</v>
      </c>
      <c r="N110" s="40">
        <v>181.500692137778</v>
      </c>
    </row>
    <row r="111" spans="11:14" x14ac:dyDescent="0.25">
      <c r="K111" s="38">
        <v>39021</v>
      </c>
      <c r="L111" s="39">
        <v>175.028603260631</v>
      </c>
      <c r="M111" s="40">
        <v>155.68428683638999</v>
      </c>
      <c r="N111" s="40">
        <v>179.17138184517401</v>
      </c>
    </row>
    <row r="112" spans="11:14" x14ac:dyDescent="0.25">
      <c r="K112" s="38">
        <v>39051</v>
      </c>
      <c r="L112" s="39">
        <v>175.101013349688</v>
      </c>
      <c r="M112" s="40">
        <v>156.92200714767699</v>
      </c>
      <c r="N112" s="40">
        <v>178.82043505474201</v>
      </c>
    </row>
    <row r="113" spans="11:14" x14ac:dyDescent="0.25">
      <c r="K113" s="38">
        <v>39082</v>
      </c>
      <c r="L113" s="39">
        <v>176.773685177468</v>
      </c>
      <c r="M113" s="40">
        <v>161.163843043714</v>
      </c>
      <c r="N113" s="40">
        <v>179.753384083534</v>
      </c>
    </row>
    <row r="114" spans="11:14" x14ac:dyDescent="0.25">
      <c r="K114" s="38">
        <v>39113</v>
      </c>
      <c r="L114" s="39">
        <v>179.88651968335799</v>
      </c>
      <c r="M114" s="40">
        <v>164.29047521131901</v>
      </c>
      <c r="N114" s="40">
        <v>182.931477708448</v>
      </c>
    </row>
    <row r="115" spans="11:14" x14ac:dyDescent="0.25">
      <c r="K115" s="38">
        <v>39141</v>
      </c>
      <c r="L115" s="39">
        <v>182.267279688928</v>
      </c>
      <c r="M115" s="40">
        <v>167.47038666880599</v>
      </c>
      <c r="N115" s="40">
        <v>185.151927059511</v>
      </c>
    </row>
    <row r="116" spans="11:14" x14ac:dyDescent="0.25">
      <c r="K116" s="38">
        <v>39172</v>
      </c>
      <c r="L116" s="39">
        <v>183.94287605160099</v>
      </c>
      <c r="M116" s="40">
        <v>167.176130056011</v>
      </c>
      <c r="N116" s="40">
        <v>187.38784002538699</v>
      </c>
    </row>
    <row r="117" spans="11:14" x14ac:dyDescent="0.25">
      <c r="K117" s="38">
        <v>39202</v>
      </c>
      <c r="L117" s="39">
        <v>185.315094276304</v>
      </c>
      <c r="M117" s="40">
        <v>167.680087716559</v>
      </c>
      <c r="N117" s="40">
        <v>188.89702301348601</v>
      </c>
    </row>
    <row r="118" spans="11:14" x14ac:dyDescent="0.25">
      <c r="K118" s="38">
        <v>39233</v>
      </c>
      <c r="L118" s="39">
        <v>185.35342742904101</v>
      </c>
      <c r="M118" s="40">
        <v>166.65156227076801</v>
      </c>
      <c r="N118" s="40">
        <v>189.17292836603301</v>
      </c>
    </row>
    <row r="119" spans="11:14" x14ac:dyDescent="0.25">
      <c r="K119" s="38">
        <v>39263</v>
      </c>
      <c r="L119" s="39">
        <v>186.44865949417601</v>
      </c>
      <c r="M119" s="40">
        <v>168.60475425450099</v>
      </c>
      <c r="N119" s="40">
        <v>189.988129420673</v>
      </c>
    </row>
    <row r="120" spans="11:14" x14ac:dyDescent="0.25">
      <c r="K120" s="38">
        <v>39294</v>
      </c>
      <c r="L120" s="39">
        <v>186.42215877096399</v>
      </c>
      <c r="M120" s="40">
        <v>168.73733253928199</v>
      </c>
      <c r="N120" s="40">
        <v>189.85668389678099</v>
      </c>
    </row>
    <row r="121" spans="11:14" x14ac:dyDescent="0.25">
      <c r="K121" s="38">
        <v>39325</v>
      </c>
      <c r="L121" s="39">
        <v>187.56370641006899</v>
      </c>
      <c r="M121" s="40">
        <v>169.641549372475</v>
      </c>
      <c r="N121" s="40">
        <v>191.06732611659501</v>
      </c>
    </row>
    <row r="122" spans="11:14" x14ac:dyDescent="0.25">
      <c r="K122" s="38">
        <v>39355</v>
      </c>
      <c r="L122" s="39">
        <v>185.72557930641401</v>
      </c>
      <c r="M122" s="40">
        <v>165.67885265304801</v>
      </c>
      <c r="N122" s="40">
        <v>189.73646079896801</v>
      </c>
    </row>
    <row r="123" spans="11:14" x14ac:dyDescent="0.25">
      <c r="K123" s="38">
        <v>39386</v>
      </c>
      <c r="L123" s="39">
        <v>182.321525607805</v>
      </c>
      <c r="M123" s="40">
        <v>160.66817012303201</v>
      </c>
      <c r="N123" s="40">
        <v>186.82435002298899</v>
      </c>
    </row>
    <row r="124" spans="11:14" x14ac:dyDescent="0.25">
      <c r="K124" s="38">
        <v>39416</v>
      </c>
      <c r="L124" s="39">
        <v>178.885233918935</v>
      </c>
      <c r="M124" s="40">
        <v>154.38830727044399</v>
      </c>
      <c r="N124" s="40">
        <v>184.03845566365899</v>
      </c>
    </row>
    <row r="125" spans="11:14" x14ac:dyDescent="0.25">
      <c r="K125" s="38">
        <v>39447</v>
      </c>
      <c r="L125" s="39">
        <v>178.30284802314199</v>
      </c>
      <c r="M125" s="40">
        <v>152.49671862162</v>
      </c>
      <c r="N125" s="40">
        <v>183.62022398925501</v>
      </c>
    </row>
    <row r="126" spans="11:14" x14ac:dyDescent="0.25">
      <c r="K126" s="38">
        <v>39478</v>
      </c>
      <c r="L126" s="39">
        <v>180.06601936151901</v>
      </c>
      <c r="M126" s="40">
        <v>153.32858076838801</v>
      </c>
      <c r="N126" s="40">
        <v>185.34706186177701</v>
      </c>
    </row>
    <row r="127" spans="11:14" x14ac:dyDescent="0.25">
      <c r="K127" s="38">
        <v>39507</v>
      </c>
      <c r="L127" s="39">
        <v>180.57500357575299</v>
      </c>
      <c r="M127" s="40">
        <v>158.695637114222</v>
      </c>
      <c r="N127" s="40">
        <v>184.82353175661399</v>
      </c>
    </row>
    <row r="128" spans="11:14" x14ac:dyDescent="0.25">
      <c r="K128" s="38">
        <v>39538</v>
      </c>
      <c r="L128" s="39">
        <v>178.74691629303899</v>
      </c>
      <c r="M128" s="40">
        <v>161.37094959021201</v>
      </c>
      <c r="N128" s="40">
        <v>182.23355512754301</v>
      </c>
    </row>
    <row r="129" spans="11:14" x14ac:dyDescent="0.25">
      <c r="K129" s="38">
        <v>39568</v>
      </c>
      <c r="L129" s="39">
        <v>175.69769114515299</v>
      </c>
      <c r="M129" s="40">
        <v>160.969890020588</v>
      </c>
      <c r="N129" s="40">
        <v>178.81716601841899</v>
      </c>
    </row>
    <row r="130" spans="11:14" x14ac:dyDescent="0.25">
      <c r="K130" s="38">
        <v>39599</v>
      </c>
      <c r="L130" s="39">
        <v>173.68011749673599</v>
      </c>
      <c r="M130" s="40">
        <v>155.81390312082701</v>
      </c>
      <c r="N130" s="40">
        <v>177.31176259698901</v>
      </c>
    </row>
    <row r="131" spans="11:14" x14ac:dyDescent="0.25">
      <c r="K131" s="38">
        <v>39629</v>
      </c>
      <c r="L131" s="39">
        <v>173.232417165448</v>
      </c>
      <c r="M131" s="40">
        <v>152.47481236668099</v>
      </c>
      <c r="N131" s="40">
        <v>177.356971741737</v>
      </c>
    </row>
    <row r="132" spans="11:14" x14ac:dyDescent="0.25">
      <c r="K132" s="38">
        <v>39660</v>
      </c>
      <c r="L132" s="39">
        <v>172.855333590203</v>
      </c>
      <c r="M132" s="40">
        <v>151.49773280372401</v>
      </c>
      <c r="N132" s="40">
        <v>177.06478475698</v>
      </c>
    </row>
    <row r="133" spans="11:14" x14ac:dyDescent="0.25">
      <c r="K133" s="38">
        <v>39691</v>
      </c>
      <c r="L133" s="39">
        <v>172.23736952354901</v>
      </c>
      <c r="M133" s="40">
        <v>153.09422630454401</v>
      </c>
      <c r="N133" s="40">
        <v>176.06542124092999</v>
      </c>
    </row>
    <row r="134" spans="11:14" x14ac:dyDescent="0.25">
      <c r="K134" s="38">
        <v>39721</v>
      </c>
      <c r="L134" s="39">
        <v>168.731026723089</v>
      </c>
      <c r="M134" s="40">
        <v>150.96794742983201</v>
      </c>
      <c r="N134" s="40">
        <v>172.28472021923801</v>
      </c>
    </row>
    <row r="135" spans="11:14" x14ac:dyDescent="0.25">
      <c r="K135" s="38">
        <v>39752</v>
      </c>
      <c r="L135" s="39">
        <v>164.69331451632601</v>
      </c>
      <c r="M135" s="40">
        <v>143.98783817456001</v>
      </c>
      <c r="N135" s="40">
        <v>168.57874056317601</v>
      </c>
    </row>
    <row r="136" spans="11:14" x14ac:dyDescent="0.25">
      <c r="K136" s="38">
        <v>39782</v>
      </c>
      <c r="L136" s="39">
        <v>158.496514910255</v>
      </c>
      <c r="M136" s="40">
        <v>135.22617672157401</v>
      </c>
      <c r="N136" s="40">
        <v>162.63829923896</v>
      </c>
    </row>
    <row r="137" spans="11:14" x14ac:dyDescent="0.25">
      <c r="K137" s="38">
        <v>39813</v>
      </c>
      <c r="L137" s="39">
        <v>155.53297004818</v>
      </c>
      <c r="M137" s="40">
        <v>132.04707183632399</v>
      </c>
      <c r="N137" s="40">
        <v>159.56457518614101</v>
      </c>
    </row>
    <row r="138" spans="11:14" x14ac:dyDescent="0.25">
      <c r="K138" s="38">
        <v>39844</v>
      </c>
      <c r="L138" s="39">
        <v>151.60185252402499</v>
      </c>
      <c r="M138" s="40">
        <v>130.1856079133</v>
      </c>
      <c r="N138" s="40">
        <v>155.294290424108</v>
      </c>
    </row>
    <row r="139" spans="11:14" x14ac:dyDescent="0.25">
      <c r="K139" s="38">
        <v>39872</v>
      </c>
      <c r="L139" s="39">
        <v>149.191038239759</v>
      </c>
      <c r="M139" s="40">
        <v>126.91882417591999</v>
      </c>
      <c r="N139" s="40">
        <v>153.11337025479401</v>
      </c>
    </row>
    <row r="140" spans="11:14" x14ac:dyDescent="0.25">
      <c r="K140" s="38">
        <v>39903</v>
      </c>
      <c r="L140" s="39">
        <v>144.58938034140701</v>
      </c>
      <c r="M140" s="40">
        <v>117.676423408041</v>
      </c>
      <c r="N140" s="40">
        <v>149.173679534641</v>
      </c>
    </row>
    <row r="141" spans="11:14" x14ac:dyDescent="0.25">
      <c r="K141" s="38">
        <v>39933</v>
      </c>
      <c r="L141" s="39">
        <v>141.46559726266901</v>
      </c>
      <c r="M141" s="40">
        <v>112.090576182034</v>
      </c>
      <c r="N141" s="40">
        <v>146.43372247145501</v>
      </c>
    </row>
    <row r="142" spans="11:14" x14ac:dyDescent="0.25">
      <c r="K142" s="38">
        <v>39964</v>
      </c>
      <c r="L142" s="39">
        <v>139.54000695124299</v>
      </c>
      <c r="M142" s="40">
        <v>108.733348832079</v>
      </c>
      <c r="N142" s="40">
        <v>144.62345108572299</v>
      </c>
    </row>
    <row r="143" spans="11:14" x14ac:dyDescent="0.25">
      <c r="K143" s="38">
        <v>39994</v>
      </c>
      <c r="L143" s="39">
        <v>139.880271098196</v>
      </c>
      <c r="M143" s="40">
        <v>110.405130080405</v>
      </c>
      <c r="N143" s="40">
        <v>144.86745531387399</v>
      </c>
    </row>
    <row r="144" spans="11:14" x14ac:dyDescent="0.25">
      <c r="K144" s="38">
        <v>40025</v>
      </c>
      <c r="L144" s="39">
        <v>140.36485280525201</v>
      </c>
      <c r="M144" s="40">
        <v>110.02350171565899</v>
      </c>
      <c r="N144" s="40">
        <v>145.79338111638501</v>
      </c>
    </row>
    <row r="145" spans="11:14" x14ac:dyDescent="0.25">
      <c r="K145" s="38">
        <v>40056</v>
      </c>
      <c r="L145" s="39">
        <v>139.23771033995399</v>
      </c>
      <c r="M145" s="40">
        <v>108.382123067489</v>
      </c>
      <c r="N145" s="40">
        <v>145.364640763203</v>
      </c>
    </row>
    <row r="146" spans="11:14" x14ac:dyDescent="0.25">
      <c r="K146" s="38">
        <v>40086</v>
      </c>
      <c r="L146" s="39">
        <v>135.381463186037</v>
      </c>
      <c r="M146" s="40">
        <v>104.19916456357799</v>
      </c>
      <c r="N146" s="40">
        <v>142.124067188635</v>
      </c>
    </row>
    <row r="147" spans="11:14" x14ac:dyDescent="0.25">
      <c r="K147" s="38">
        <v>40117</v>
      </c>
      <c r="L147" s="39">
        <v>130.85773475785899</v>
      </c>
      <c r="M147" s="40">
        <v>100.83258136859</v>
      </c>
      <c r="N147" s="40">
        <v>137.56661964902</v>
      </c>
    </row>
    <row r="148" spans="11:14" x14ac:dyDescent="0.25">
      <c r="K148" s="38">
        <v>40147</v>
      </c>
      <c r="L148" s="39">
        <v>129.02578862450801</v>
      </c>
      <c r="M148" s="40">
        <v>100.82944060804699</v>
      </c>
      <c r="N148" s="40">
        <v>135.10796033907999</v>
      </c>
    </row>
    <row r="149" spans="11:14" x14ac:dyDescent="0.25">
      <c r="K149" s="38">
        <v>40178</v>
      </c>
      <c r="L149" s="39">
        <v>129.67806754942299</v>
      </c>
      <c r="M149" s="40">
        <v>102.093854193328</v>
      </c>
      <c r="N149" s="40">
        <v>135.20044770802201</v>
      </c>
    </row>
    <row r="150" spans="11:14" x14ac:dyDescent="0.25">
      <c r="K150" s="38">
        <v>40209</v>
      </c>
      <c r="L150" s="39">
        <v>131.68873340379099</v>
      </c>
      <c r="M150" s="40">
        <v>102.94528318771</v>
      </c>
      <c r="N150" s="40">
        <v>137.01954902155799</v>
      </c>
    </row>
    <row r="151" spans="11:14" x14ac:dyDescent="0.25">
      <c r="K151" s="38">
        <v>40237</v>
      </c>
      <c r="L151" s="39">
        <v>132.69017406800299</v>
      </c>
      <c r="M151" s="40">
        <v>101.478604311445</v>
      </c>
      <c r="N151" s="40">
        <v>138.369686253363</v>
      </c>
    </row>
    <row r="152" spans="11:14" x14ac:dyDescent="0.25">
      <c r="K152" s="38">
        <v>40268</v>
      </c>
      <c r="L152" s="39">
        <v>131.918666272352</v>
      </c>
      <c r="M152" s="40">
        <v>101.184495072896</v>
      </c>
      <c r="N152" s="40">
        <v>137.672257800501</v>
      </c>
    </row>
    <row r="153" spans="11:14" x14ac:dyDescent="0.25">
      <c r="K153" s="38">
        <v>40298</v>
      </c>
      <c r="L153" s="39">
        <v>129.45867154422399</v>
      </c>
      <c r="M153" s="40">
        <v>103.804241066811</v>
      </c>
      <c r="N153" s="40">
        <v>134.46367069698101</v>
      </c>
    </row>
    <row r="154" spans="11:14" x14ac:dyDescent="0.25">
      <c r="K154" s="38">
        <v>40329</v>
      </c>
      <c r="L154" s="39">
        <v>126.027950125582</v>
      </c>
      <c r="M154" s="40">
        <v>106.09448704132301</v>
      </c>
      <c r="N154" s="40">
        <v>130.06043757151301</v>
      </c>
    </row>
    <row r="155" spans="11:14" x14ac:dyDescent="0.25">
      <c r="K155" s="38">
        <v>40359</v>
      </c>
      <c r="L155" s="39">
        <v>124.160728696338</v>
      </c>
      <c r="M155" s="40">
        <v>106.197723587307</v>
      </c>
      <c r="N155" s="40">
        <v>127.834378191044</v>
      </c>
    </row>
    <row r="156" spans="11:14" x14ac:dyDescent="0.25">
      <c r="K156" s="38">
        <v>40390</v>
      </c>
      <c r="L156" s="39">
        <v>124.151885565405</v>
      </c>
      <c r="M156" s="40">
        <v>103.40341746836199</v>
      </c>
      <c r="N156" s="40">
        <v>128.55621766942099</v>
      </c>
    </row>
    <row r="157" spans="11:14" x14ac:dyDescent="0.25">
      <c r="K157" s="38">
        <v>40421</v>
      </c>
      <c r="L157" s="39">
        <v>125.143963580524</v>
      </c>
      <c r="M157" s="40">
        <v>102.100229218761</v>
      </c>
      <c r="N157" s="40">
        <v>130.12018651729201</v>
      </c>
    </row>
    <row r="158" spans="11:14" x14ac:dyDescent="0.25">
      <c r="K158" s="38">
        <v>40451</v>
      </c>
      <c r="L158" s="39">
        <v>124.749245710607</v>
      </c>
      <c r="M158" s="40">
        <v>102.469815070376</v>
      </c>
      <c r="N158" s="40">
        <v>129.64179851953401</v>
      </c>
    </row>
    <row r="159" spans="11:14" x14ac:dyDescent="0.25">
      <c r="K159" s="38">
        <v>40482</v>
      </c>
      <c r="L159" s="39">
        <v>123.53907688618401</v>
      </c>
      <c r="M159" s="40">
        <v>105.49432624160499</v>
      </c>
      <c r="N159" s="40">
        <v>127.268436404184</v>
      </c>
    </row>
    <row r="160" spans="11:14" x14ac:dyDescent="0.25">
      <c r="K160" s="38">
        <v>40512</v>
      </c>
      <c r="L160" s="39">
        <v>122.57132110388</v>
      </c>
      <c r="M160" s="40">
        <v>108.650490325457</v>
      </c>
      <c r="N160" s="40">
        <v>125.197761735745</v>
      </c>
    </row>
    <row r="161" spans="11:14" x14ac:dyDescent="0.25">
      <c r="K161" s="38">
        <v>40543</v>
      </c>
      <c r="L161" s="39">
        <v>123.184220144721</v>
      </c>
      <c r="M161" s="40">
        <v>111.478149659485</v>
      </c>
      <c r="N161" s="40">
        <v>125.13896987311099</v>
      </c>
    </row>
    <row r="162" spans="11:14" x14ac:dyDescent="0.25">
      <c r="K162" s="38">
        <v>40574</v>
      </c>
      <c r="L162" s="39">
        <v>122.65551294527</v>
      </c>
      <c r="M162" s="40">
        <v>110.668809714438</v>
      </c>
      <c r="N162" s="40">
        <v>124.671433464583</v>
      </c>
    </row>
    <row r="163" spans="11:14" x14ac:dyDescent="0.25">
      <c r="K163" s="38">
        <v>40602</v>
      </c>
      <c r="L163" s="39">
        <v>121.39150895820799</v>
      </c>
      <c r="M163" s="40">
        <v>105.977680198524</v>
      </c>
      <c r="N163" s="40">
        <v>124.349429765818</v>
      </c>
    </row>
    <row r="164" spans="11:14" x14ac:dyDescent="0.25">
      <c r="K164" s="38">
        <v>40633</v>
      </c>
      <c r="L164" s="39">
        <v>119.95670215243101</v>
      </c>
      <c r="M164" s="40">
        <v>102.119890791754</v>
      </c>
      <c r="N164" s="40">
        <v>123.56469192882101</v>
      </c>
    </row>
    <row r="165" spans="11:14" x14ac:dyDescent="0.25">
      <c r="K165" s="38">
        <v>40663</v>
      </c>
      <c r="L165" s="39">
        <v>120.260318538928</v>
      </c>
      <c r="M165" s="40">
        <v>101.142895627774</v>
      </c>
      <c r="N165" s="40">
        <v>124.266921926602</v>
      </c>
    </row>
    <row r="166" spans="11:14" x14ac:dyDescent="0.25">
      <c r="K166" s="38">
        <v>40694</v>
      </c>
      <c r="L166" s="39">
        <v>120.838075209537</v>
      </c>
      <c r="M166" s="40">
        <v>103.85528952740999</v>
      </c>
      <c r="N166" s="40">
        <v>124.252001501574</v>
      </c>
    </row>
    <row r="167" spans="11:14" x14ac:dyDescent="0.25">
      <c r="K167" s="38">
        <v>40724</v>
      </c>
      <c r="L167" s="39">
        <v>120.92495432445099</v>
      </c>
      <c r="M167" s="40">
        <v>105.573340729883</v>
      </c>
      <c r="N167" s="40">
        <v>123.95271619010499</v>
      </c>
    </row>
    <row r="168" spans="11:14" x14ac:dyDescent="0.25">
      <c r="K168" s="38">
        <v>40755</v>
      </c>
      <c r="L168" s="39">
        <v>120.763848512634</v>
      </c>
      <c r="M168" s="40">
        <v>107.967838389653</v>
      </c>
      <c r="N168" s="40">
        <v>123.237149660669</v>
      </c>
    </row>
    <row r="169" spans="11:14" x14ac:dyDescent="0.25">
      <c r="K169" s="38">
        <v>40786</v>
      </c>
      <c r="L169" s="39">
        <v>121.75180679611</v>
      </c>
      <c r="M169" s="40">
        <v>109.598951943698</v>
      </c>
      <c r="N169" s="40">
        <v>124.12078554067</v>
      </c>
    </row>
    <row r="170" spans="11:14" x14ac:dyDescent="0.25">
      <c r="K170" s="38">
        <v>40816</v>
      </c>
      <c r="L170" s="39">
        <v>123.24224738589299</v>
      </c>
      <c r="M170" s="40">
        <v>111.286017130619</v>
      </c>
      <c r="N170" s="40">
        <v>125.48417453646501</v>
      </c>
    </row>
    <row r="171" spans="11:14" x14ac:dyDescent="0.25">
      <c r="K171" s="38">
        <v>40847</v>
      </c>
      <c r="L171" s="39">
        <v>124.470385055101</v>
      </c>
      <c r="M171" s="40">
        <v>113.11464091556699</v>
      </c>
      <c r="N171" s="40">
        <v>126.533896323243</v>
      </c>
    </row>
    <row r="172" spans="11:14" x14ac:dyDescent="0.25">
      <c r="K172" s="38">
        <v>40877</v>
      </c>
      <c r="L172" s="39">
        <v>124.400428673104</v>
      </c>
      <c r="M172" s="40">
        <v>113.098726479505</v>
      </c>
      <c r="N172" s="40">
        <v>126.386355998071</v>
      </c>
    </row>
    <row r="173" spans="11:14" x14ac:dyDescent="0.25">
      <c r="K173" s="38">
        <v>40908</v>
      </c>
      <c r="L173" s="39">
        <v>123.86915249280599</v>
      </c>
      <c r="M173" s="40">
        <v>113.42653727296199</v>
      </c>
      <c r="N173" s="40">
        <v>125.61391086223</v>
      </c>
    </row>
    <row r="174" spans="11:14" x14ac:dyDescent="0.25">
      <c r="K174" s="38">
        <v>40939</v>
      </c>
      <c r="L174" s="39">
        <v>122.39013113773601</v>
      </c>
      <c r="M174" s="40">
        <v>110.63411101556601</v>
      </c>
      <c r="N174" s="40">
        <v>124.40881834810401</v>
      </c>
    </row>
    <row r="175" spans="11:14" x14ac:dyDescent="0.25">
      <c r="K175" s="38">
        <v>40968</v>
      </c>
      <c r="L175" s="39">
        <v>120.6646645806</v>
      </c>
      <c r="M175" s="40">
        <v>108.74674689527799</v>
      </c>
      <c r="N175" s="40">
        <v>122.76593877001299</v>
      </c>
    </row>
    <row r="176" spans="11:14" x14ac:dyDescent="0.25">
      <c r="K176" s="38">
        <v>40999</v>
      </c>
      <c r="L176" s="39">
        <v>120.69238893588</v>
      </c>
      <c r="M176" s="40">
        <v>107.737247765088</v>
      </c>
      <c r="N176" s="40">
        <v>123.11425600792499</v>
      </c>
    </row>
    <row r="177" spans="11:14" x14ac:dyDescent="0.25">
      <c r="K177" s="38">
        <v>41029</v>
      </c>
      <c r="L177" s="39">
        <v>121.40900321308401</v>
      </c>
      <c r="M177" s="40">
        <v>109.231430057785</v>
      </c>
      <c r="N177" s="40">
        <v>123.726807801614</v>
      </c>
    </row>
    <row r="178" spans="11:14" x14ac:dyDescent="0.25">
      <c r="K178" s="38">
        <v>41060</v>
      </c>
      <c r="L178" s="39">
        <v>122.91243986635401</v>
      </c>
      <c r="M178" s="40">
        <v>110.55019145275</v>
      </c>
      <c r="N178" s="40">
        <v>125.331140049296</v>
      </c>
    </row>
    <row r="179" spans="11:14" x14ac:dyDescent="0.25">
      <c r="K179" s="38">
        <v>41090</v>
      </c>
      <c r="L179" s="39">
        <v>123.49129688154601</v>
      </c>
      <c r="M179" s="40">
        <v>111.939124822959</v>
      </c>
      <c r="N179" s="40">
        <v>125.714489554802</v>
      </c>
    </row>
    <row r="180" spans="11:14" x14ac:dyDescent="0.25">
      <c r="K180" s="38">
        <v>41121</v>
      </c>
      <c r="L180" s="39">
        <v>124.702965978675</v>
      </c>
      <c r="M180" s="40">
        <v>114.141550173499</v>
      </c>
      <c r="N180" s="40">
        <v>126.681464568089</v>
      </c>
    </row>
    <row r="181" spans="11:14" x14ac:dyDescent="0.25">
      <c r="K181" s="38">
        <v>41152</v>
      </c>
      <c r="L181" s="39">
        <v>125.808317061332</v>
      </c>
      <c r="M181" s="40">
        <v>116.229456268893</v>
      </c>
      <c r="N181" s="40">
        <v>127.502894716082</v>
      </c>
    </row>
    <row r="182" spans="11:14" x14ac:dyDescent="0.25">
      <c r="K182" s="38">
        <v>41182</v>
      </c>
      <c r="L182" s="39">
        <v>126.999195598581</v>
      </c>
      <c r="M182" s="40">
        <v>116.73613218988299</v>
      </c>
      <c r="N182" s="40">
        <v>128.82581040627301</v>
      </c>
    </row>
    <row r="183" spans="11:14" x14ac:dyDescent="0.25">
      <c r="K183" s="38">
        <v>41213</v>
      </c>
      <c r="L183" s="39">
        <v>128.60512863756301</v>
      </c>
      <c r="M183" s="40">
        <v>116.34307435808</v>
      </c>
      <c r="N183" s="40">
        <v>130.83118905824301</v>
      </c>
    </row>
    <row r="184" spans="11:14" x14ac:dyDescent="0.25">
      <c r="K184" s="38">
        <v>41243</v>
      </c>
      <c r="L184" s="39">
        <v>129.812961079411</v>
      </c>
      <c r="M184" s="40">
        <v>115.68434510141</v>
      </c>
      <c r="N184" s="40">
        <v>132.448538787324</v>
      </c>
    </row>
    <row r="185" spans="11:14" x14ac:dyDescent="0.25">
      <c r="K185" s="38">
        <v>41274</v>
      </c>
      <c r="L185" s="39">
        <v>130.83438205620001</v>
      </c>
      <c r="M185" s="40">
        <v>116.237775975864</v>
      </c>
      <c r="N185" s="40">
        <v>133.55043156238901</v>
      </c>
    </row>
    <row r="186" spans="11:14" x14ac:dyDescent="0.25">
      <c r="K186" s="38">
        <v>41305</v>
      </c>
      <c r="L186" s="39">
        <v>129.83901114425501</v>
      </c>
      <c r="M186" s="40">
        <v>115.665694853761</v>
      </c>
      <c r="N186" s="40">
        <v>132.44553588277199</v>
      </c>
    </row>
    <row r="187" spans="11:14" x14ac:dyDescent="0.25">
      <c r="K187" s="38">
        <v>41333</v>
      </c>
      <c r="L187" s="39">
        <v>128.52997210809201</v>
      </c>
      <c r="M187" s="40">
        <v>117.48707580269701</v>
      </c>
      <c r="N187" s="40">
        <v>130.518184075519</v>
      </c>
    </row>
    <row r="188" spans="11:14" x14ac:dyDescent="0.25">
      <c r="K188" s="38">
        <v>41364</v>
      </c>
      <c r="L188" s="39">
        <v>128.168471133634</v>
      </c>
      <c r="M188" s="40">
        <v>119.366005108227</v>
      </c>
      <c r="N188" s="40">
        <v>129.67818219333</v>
      </c>
    </row>
    <row r="189" spans="11:14" x14ac:dyDescent="0.25">
      <c r="K189" s="38">
        <v>41394</v>
      </c>
      <c r="L189" s="39">
        <v>130.031318672249</v>
      </c>
      <c r="M189" s="40">
        <v>122.835292939737</v>
      </c>
      <c r="N189" s="40">
        <v>131.140749757203</v>
      </c>
    </row>
    <row r="190" spans="11:14" x14ac:dyDescent="0.25">
      <c r="K190" s="38">
        <v>41425</v>
      </c>
      <c r="L190" s="39">
        <v>132.46238825888301</v>
      </c>
      <c r="M190" s="40">
        <v>123.28484421877199</v>
      </c>
      <c r="N190" s="40">
        <v>133.890857390023</v>
      </c>
    </row>
    <row r="191" spans="11:14" x14ac:dyDescent="0.25">
      <c r="K191" s="38">
        <v>41455</v>
      </c>
      <c r="L191" s="39">
        <v>134.745319390708</v>
      </c>
      <c r="M191" s="40">
        <v>123.46109093806901</v>
      </c>
      <c r="N191" s="40">
        <v>136.62155392594599</v>
      </c>
    </row>
    <row r="192" spans="11:14" x14ac:dyDescent="0.25">
      <c r="K192" s="38">
        <v>41486</v>
      </c>
      <c r="L192" s="39">
        <v>136.00242860651201</v>
      </c>
      <c r="M192" s="40">
        <v>122.30586914795801</v>
      </c>
      <c r="N192" s="40">
        <v>138.50793712585801</v>
      </c>
    </row>
    <row r="193" spans="11:14" x14ac:dyDescent="0.25">
      <c r="K193" s="38">
        <v>41517</v>
      </c>
      <c r="L193" s="39">
        <v>136.97583262679299</v>
      </c>
      <c r="M193" s="40">
        <v>123.123717711369</v>
      </c>
      <c r="N193" s="40">
        <v>139.595508977333</v>
      </c>
    </row>
    <row r="194" spans="11:14" x14ac:dyDescent="0.25">
      <c r="K194" s="38">
        <v>41547</v>
      </c>
      <c r="L194" s="39">
        <v>137.731778835254</v>
      </c>
      <c r="M194" s="40">
        <v>124.35895502503401</v>
      </c>
      <c r="N194" s="40">
        <v>140.20895732970399</v>
      </c>
    </row>
    <row r="195" spans="11:14" x14ac:dyDescent="0.25">
      <c r="K195" s="38">
        <v>41578</v>
      </c>
      <c r="L195" s="39">
        <v>138.06120530403899</v>
      </c>
      <c r="M195" s="40">
        <v>125.57395496696201</v>
      </c>
      <c r="N195" s="40">
        <v>140.251328658152</v>
      </c>
    </row>
    <row r="196" spans="11:14" x14ac:dyDescent="0.25">
      <c r="K196" s="38">
        <v>41608</v>
      </c>
      <c r="L196" s="39">
        <v>138.78113603580999</v>
      </c>
      <c r="M196" s="40">
        <v>126.905085448284</v>
      </c>
      <c r="N196" s="40">
        <v>140.76128478967101</v>
      </c>
    </row>
    <row r="197" spans="11:14" x14ac:dyDescent="0.25">
      <c r="K197" s="38">
        <v>41639</v>
      </c>
      <c r="L197" s="39">
        <v>139.933707732252</v>
      </c>
      <c r="M197" s="40">
        <v>127.711908614314</v>
      </c>
      <c r="N197" s="40">
        <v>142.04422907777899</v>
      </c>
    </row>
    <row r="198" spans="11:14" x14ac:dyDescent="0.25">
      <c r="K198" s="38">
        <v>41670</v>
      </c>
      <c r="L198" s="39">
        <v>142.286833923502</v>
      </c>
      <c r="M198" s="40">
        <v>130.107446526806</v>
      </c>
      <c r="N198" s="40">
        <v>144.41706664551199</v>
      </c>
    </row>
    <row r="199" spans="11:14" x14ac:dyDescent="0.25">
      <c r="K199" s="38">
        <v>41698</v>
      </c>
      <c r="L199" s="39">
        <v>143.37918770428101</v>
      </c>
      <c r="M199" s="40">
        <v>131.66962760110499</v>
      </c>
      <c r="N199" s="40">
        <v>145.46579536252901</v>
      </c>
    </row>
    <row r="200" spans="11:14" x14ac:dyDescent="0.25">
      <c r="K200" s="38">
        <v>41729</v>
      </c>
      <c r="L200" s="39">
        <v>144.11989315869499</v>
      </c>
      <c r="M200" s="40">
        <v>133.76946549633101</v>
      </c>
      <c r="N200" s="40">
        <v>145.87368831046101</v>
      </c>
    </row>
    <row r="201" spans="11:14" x14ac:dyDescent="0.25">
      <c r="K201" s="38">
        <v>41759</v>
      </c>
      <c r="L201" s="39">
        <v>144.22744853832199</v>
      </c>
      <c r="M201" s="40">
        <v>134.75896369753599</v>
      </c>
      <c r="N201" s="40">
        <v>145.735611179969</v>
      </c>
    </row>
    <row r="202" spans="11:14" x14ac:dyDescent="0.25">
      <c r="K202" s="38">
        <v>41790</v>
      </c>
      <c r="L202" s="39">
        <v>146.09498171714799</v>
      </c>
      <c r="M202" s="40">
        <v>135.77709289247599</v>
      </c>
      <c r="N202" s="40">
        <v>147.72312212944601</v>
      </c>
    </row>
    <row r="203" spans="11:14" x14ac:dyDescent="0.25">
      <c r="K203" s="38">
        <v>41820</v>
      </c>
      <c r="L203" s="39">
        <v>148.141570287506</v>
      </c>
      <c r="M203" s="40">
        <v>136.50780225076701</v>
      </c>
      <c r="N203" s="40">
        <v>150.01304484632999</v>
      </c>
    </row>
    <row r="204" spans="11:14" x14ac:dyDescent="0.25">
      <c r="K204" s="38">
        <v>41851</v>
      </c>
      <c r="L204" s="39">
        <v>150.85771691484399</v>
      </c>
      <c r="M204" s="40">
        <v>137.417536602891</v>
      </c>
      <c r="N204" s="40">
        <v>153.14664391988401</v>
      </c>
    </row>
    <row r="205" spans="11:14" x14ac:dyDescent="0.25">
      <c r="K205" s="38">
        <v>41882</v>
      </c>
      <c r="L205" s="39">
        <v>152.367185153658</v>
      </c>
      <c r="M205" s="40">
        <v>138.81350014556099</v>
      </c>
      <c r="N205" s="40">
        <v>154.72079215575499</v>
      </c>
    </row>
    <row r="206" spans="11:14" x14ac:dyDescent="0.25">
      <c r="K206" s="38">
        <v>41912</v>
      </c>
      <c r="L206" s="39">
        <v>154.02963887524999</v>
      </c>
      <c r="M206" s="40">
        <v>140.51672714953901</v>
      </c>
      <c r="N206" s="40">
        <v>156.342670141908</v>
      </c>
    </row>
    <row r="207" spans="11:14" x14ac:dyDescent="0.25">
      <c r="K207" s="38">
        <v>41943</v>
      </c>
      <c r="L207" s="39">
        <v>154.66546323734201</v>
      </c>
      <c r="M207" s="40">
        <v>141.7105427182</v>
      </c>
      <c r="N207" s="40">
        <v>156.80028924908601</v>
      </c>
    </row>
    <row r="208" spans="11:14" x14ac:dyDescent="0.25">
      <c r="K208" s="38">
        <v>41973</v>
      </c>
      <c r="L208" s="39">
        <v>155.94091583321401</v>
      </c>
      <c r="M208" s="40">
        <v>143.69102912214399</v>
      </c>
      <c r="N208" s="40">
        <v>157.84688480869801</v>
      </c>
    </row>
    <row r="209" spans="11:14" x14ac:dyDescent="0.25">
      <c r="K209" s="38">
        <v>42004</v>
      </c>
      <c r="L209" s="39">
        <v>156.538517371701</v>
      </c>
      <c r="M209" s="40">
        <v>145.47699681644599</v>
      </c>
      <c r="N209" s="40">
        <v>158.159054795728</v>
      </c>
    </row>
    <row r="210" spans="11:14" x14ac:dyDescent="0.25">
      <c r="K210" s="38">
        <v>42035</v>
      </c>
      <c r="L210" s="39">
        <v>158.08670722299399</v>
      </c>
      <c r="M210" s="40">
        <v>148.31386334067699</v>
      </c>
      <c r="N210" s="40">
        <v>159.44816842711199</v>
      </c>
    </row>
    <row r="211" spans="11:14" x14ac:dyDescent="0.25">
      <c r="K211" s="38">
        <v>42063</v>
      </c>
      <c r="L211" s="39">
        <v>158.32285895752</v>
      </c>
      <c r="M211" s="40">
        <v>147.911182703619</v>
      </c>
      <c r="N211" s="40">
        <v>159.95362314666201</v>
      </c>
    </row>
    <row r="212" spans="11:14" x14ac:dyDescent="0.25">
      <c r="K212" s="38">
        <v>42094</v>
      </c>
      <c r="L212" s="39">
        <v>159.59464252295999</v>
      </c>
      <c r="M212" s="40">
        <v>148.70029599866899</v>
      </c>
      <c r="N212" s="40">
        <v>161.395577853151</v>
      </c>
    </row>
    <row r="213" spans="11:14" x14ac:dyDescent="0.25">
      <c r="K213" s="38">
        <v>42124</v>
      </c>
      <c r="L213" s="39">
        <v>160.346601613063</v>
      </c>
      <c r="M213" s="40">
        <v>148.6201644976</v>
      </c>
      <c r="N213" s="40">
        <v>162.40666653564301</v>
      </c>
    </row>
    <row r="214" spans="11:14" x14ac:dyDescent="0.25">
      <c r="K214" s="38">
        <v>42155</v>
      </c>
      <c r="L214" s="39">
        <v>162.830675369869</v>
      </c>
      <c r="M214" s="40">
        <v>150.84265437521699</v>
      </c>
      <c r="N214" s="40">
        <v>164.85526431676601</v>
      </c>
    </row>
    <row r="215" spans="11:14" x14ac:dyDescent="0.25">
      <c r="K215" s="38">
        <v>42185</v>
      </c>
      <c r="L215" s="39">
        <v>165.10495483526</v>
      </c>
      <c r="M215" s="40">
        <v>151.631713445592</v>
      </c>
      <c r="N215" s="40">
        <v>167.37457506103999</v>
      </c>
    </row>
    <row r="216" spans="11:14" x14ac:dyDescent="0.25">
      <c r="K216" s="38">
        <v>42216</v>
      </c>
      <c r="L216" s="39">
        <v>167.54390242602301</v>
      </c>
      <c r="M216" s="40">
        <v>153.691029725974</v>
      </c>
      <c r="N216" s="40">
        <v>169.84838581715999</v>
      </c>
    </row>
    <row r="217" spans="11:14" x14ac:dyDescent="0.25">
      <c r="K217" s="38">
        <v>42247</v>
      </c>
      <c r="L217" s="39">
        <v>168.54772522340201</v>
      </c>
      <c r="M217" s="40">
        <v>155.30400708929901</v>
      </c>
      <c r="N217" s="40">
        <v>170.74753337789099</v>
      </c>
    </row>
    <row r="218" spans="11:14" x14ac:dyDescent="0.25">
      <c r="K218" s="38">
        <v>42277</v>
      </c>
      <c r="L218" s="39">
        <v>168.34674622827299</v>
      </c>
      <c r="M218" s="40">
        <v>155.96454442507701</v>
      </c>
      <c r="N218" s="40">
        <v>170.38435040506201</v>
      </c>
    </row>
    <row r="219" spans="11:14" x14ac:dyDescent="0.25">
      <c r="K219" s="38">
        <v>42308</v>
      </c>
      <c r="L219" s="39">
        <v>167.265242357266</v>
      </c>
      <c r="M219" s="40">
        <v>154.00654283858799</v>
      </c>
      <c r="N219" s="40">
        <v>169.53337027612801</v>
      </c>
    </row>
    <row r="220" spans="11:14" x14ac:dyDescent="0.25">
      <c r="K220" s="38">
        <v>42338</v>
      </c>
      <c r="L220" s="39">
        <v>167.65078327646901</v>
      </c>
      <c r="M220" s="40">
        <v>152.86659603313399</v>
      </c>
      <c r="N220" s="40">
        <v>170.29175307465101</v>
      </c>
    </row>
    <row r="221" spans="11:14" x14ac:dyDescent="0.25">
      <c r="K221" s="38">
        <v>42369</v>
      </c>
      <c r="L221" s="39">
        <v>169.31754995719899</v>
      </c>
      <c r="M221" s="40">
        <v>154.486324444285</v>
      </c>
      <c r="N221" s="40">
        <v>171.92228387848701</v>
      </c>
    </row>
    <row r="222" spans="11:14" x14ac:dyDescent="0.25">
      <c r="K222" s="38">
        <v>42400</v>
      </c>
      <c r="L222" s="39">
        <v>172.985870064062</v>
      </c>
      <c r="M222" s="40">
        <v>159.157943952496</v>
      </c>
      <c r="N222" s="40">
        <v>175.29672835220501</v>
      </c>
    </row>
    <row r="223" spans="11:14" x14ac:dyDescent="0.25">
      <c r="K223" s="38">
        <v>42429</v>
      </c>
      <c r="L223" s="39">
        <v>174.737520349698</v>
      </c>
      <c r="M223" s="40">
        <v>162.67446544557399</v>
      </c>
      <c r="N223" s="40">
        <v>176.652307627998</v>
      </c>
    </row>
    <row r="224" spans="11:14" x14ac:dyDescent="0.25">
      <c r="K224" s="38">
        <v>42460</v>
      </c>
      <c r="L224" s="39">
        <v>174.78876471586901</v>
      </c>
      <c r="M224" s="40">
        <v>163.00453629750501</v>
      </c>
      <c r="N224" s="40">
        <v>176.80121288759199</v>
      </c>
    </row>
    <row r="225" spans="11:14" x14ac:dyDescent="0.25">
      <c r="K225" s="38">
        <v>42490</v>
      </c>
      <c r="L225" s="39">
        <v>173.27634392266501</v>
      </c>
      <c r="M225" s="40">
        <v>160.96672242183701</v>
      </c>
      <c r="N225" s="40">
        <v>175.46596196615701</v>
      </c>
    </row>
    <row r="226" spans="11:14" x14ac:dyDescent="0.25">
      <c r="K226" s="38">
        <v>42521</v>
      </c>
      <c r="L226" s="39">
        <v>174.208157004415</v>
      </c>
      <c r="M226" s="40">
        <v>160.40568116470899</v>
      </c>
      <c r="N226" s="40">
        <v>176.72926334403201</v>
      </c>
    </row>
    <row r="227" spans="11:14" x14ac:dyDescent="0.25">
      <c r="K227" s="38">
        <v>42551</v>
      </c>
      <c r="L227" s="39">
        <v>176.40268469567599</v>
      </c>
      <c r="M227" s="40">
        <v>162.13400941185901</v>
      </c>
      <c r="N227" s="40">
        <v>178.95570834204901</v>
      </c>
    </row>
    <row r="228" spans="11:14" x14ac:dyDescent="0.25">
      <c r="K228" s="38">
        <v>42582</v>
      </c>
      <c r="L228" s="39">
        <v>180.451105811313</v>
      </c>
      <c r="M228" s="40">
        <v>164.82533580655101</v>
      </c>
      <c r="N228" s="40">
        <v>183.24382731710199</v>
      </c>
    </row>
    <row r="229" spans="11:14" x14ac:dyDescent="0.25">
      <c r="K229" s="38">
        <v>42613</v>
      </c>
      <c r="L229" s="39">
        <v>182.73364531656301</v>
      </c>
      <c r="M229" s="40">
        <v>167.55477244744301</v>
      </c>
      <c r="N229" s="40">
        <v>185.32449108314401</v>
      </c>
    </row>
    <row r="230" spans="11:14" x14ac:dyDescent="0.25">
      <c r="K230" s="38">
        <v>42643</v>
      </c>
      <c r="L230" s="39">
        <v>184.461426008904</v>
      </c>
      <c r="M230" s="40">
        <v>169.362895032621</v>
      </c>
      <c r="N230" s="40">
        <v>187.03254869993</v>
      </c>
    </row>
    <row r="231" spans="11:14" x14ac:dyDescent="0.25">
      <c r="K231" s="38">
        <v>42674</v>
      </c>
      <c r="L231" s="39">
        <v>183.993391254307</v>
      </c>
      <c r="M231" s="40">
        <v>170.23101301406399</v>
      </c>
      <c r="N231" s="40">
        <v>186.23065934794101</v>
      </c>
    </row>
    <row r="232" spans="11:14" x14ac:dyDescent="0.25">
      <c r="K232" s="38">
        <v>42704</v>
      </c>
      <c r="L232" s="39">
        <v>184.375628881164</v>
      </c>
      <c r="M232" s="40">
        <v>170.197581094946</v>
      </c>
      <c r="N232" s="40">
        <v>186.74091998447599</v>
      </c>
    </row>
    <row r="233" spans="11:14" x14ac:dyDescent="0.25">
      <c r="K233" s="38">
        <v>42735</v>
      </c>
      <c r="L233" s="39">
        <v>185.706593390449</v>
      </c>
      <c r="M233" s="40">
        <v>169.98834711177099</v>
      </c>
      <c r="N233" s="40">
        <v>188.49910097384401</v>
      </c>
    </row>
    <row r="234" spans="11:14" x14ac:dyDescent="0.25">
      <c r="K234" s="38">
        <v>42766</v>
      </c>
      <c r="L234" s="39">
        <v>189.43336671604101</v>
      </c>
      <c r="M234" s="40">
        <v>170.54715113049301</v>
      </c>
      <c r="N234" s="40">
        <v>193.01113292253601</v>
      </c>
    </row>
    <row r="235" spans="11:14" x14ac:dyDescent="0.25">
      <c r="K235" s="38">
        <v>42794</v>
      </c>
      <c r="L235" s="39">
        <v>193.387691609488</v>
      </c>
      <c r="M235" s="40">
        <v>173.08614075392401</v>
      </c>
      <c r="N235" s="40">
        <v>197.282395626631</v>
      </c>
    </row>
    <row r="236" spans="11:14" x14ac:dyDescent="0.25">
      <c r="K236" s="38">
        <v>42825</v>
      </c>
      <c r="L236" s="39">
        <v>195.69236296683499</v>
      </c>
      <c r="M236" s="40">
        <v>175.79441746472</v>
      </c>
      <c r="N236" s="40">
        <v>199.453499092182</v>
      </c>
    </row>
    <row r="237" spans="11:14" x14ac:dyDescent="0.25">
      <c r="K237" s="38">
        <v>42855</v>
      </c>
      <c r="L237" s="39">
        <v>197.24485114302001</v>
      </c>
      <c r="M237" s="40">
        <v>178.239252876314</v>
      </c>
      <c r="N237" s="40">
        <v>200.81006783845001</v>
      </c>
    </row>
    <row r="238" spans="11:14" x14ac:dyDescent="0.25">
      <c r="K238" s="38">
        <v>42886</v>
      </c>
      <c r="L238" s="39">
        <v>200.074157033658</v>
      </c>
      <c r="M238" s="40">
        <v>178.865490518077</v>
      </c>
      <c r="N238" s="40">
        <v>204.59274771819</v>
      </c>
    </row>
    <row r="239" spans="11:14" x14ac:dyDescent="0.25">
      <c r="K239" s="38">
        <v>42916</v>
      </c>
      <c r="L239" s="39">
        <v>205.113829069182</v>
      </c>
      <c r="M239" s="40">
        <v>179.598847446533</v>
      </c>
      <c r="N239" s="40">
        <v>211.28881715467901</v>
      </c>
    </row>
    <row r="240" spans="11:14" x14ac:dyDescent="0.25">
      <c r="K240" s="38">
        <v>42947</v>
      </c>
      <c r="L240" s="39">
        <v>208.70208557728401</v>
      </c>
      <c r="M240" s="40">
        <v>179.742005837731</v>
      </c>
      <c r="N240" s="40">
        <v>216.25535989421101</v>
      </c>
    </row>
    <row r="241" spans="11:14" x14ac:dyDescent="0.25">
      <c r="K241" s="38">
        <v>42978</v>
      </c>
      <c r="L241" s="39">
        <v>209.535351871562</v>
      </c>
      <c r="M241" s="40">
        <v>182.32670642172201</v>
      </c>
      <c r="N241" s="40">
        <v>216.236697456017</v>
      </c>
    </row>
    <row r="242" spans="11:14" x14ac:dyDescent="0.25">
      <c r="K242" s="38">
        <v>43008</v>
      </c>
      <c r="L242" s="39">
        <v>207.21922957967601</v>
      </c>
      <c r="M242" s="40">
        <v>183.15274027364299</v>
      </c>
      <c r="N242" s="40">
        <v>212.70586164142</v>
      </c>
    </row>
    <row r="243" spans="11:14" x14ac:dyDescent="0.25">
      <c r="K243" s="38">
        <v>43039</v>
      </c>
      <c r="L243" s="39">
        <v>205.18322844918799</v>
      </c>
      <c r="M243" s="40">
        <v>184.33329433136799</v>
      </c>
      <c r="N243" s="40">
        <v>209.465166710646</v>
      </c>
    </row>
    <row r="244" spans="11:14" x14ac:dyDescent="0.25">
      <c r="K244" s="38">
        <v>43069</v>
      </c>
      <c r="L244" s="39">
        <v>206.26839628337601</v>
      </c>
      <c r="M244" s="40">
        <v>182.30501786659099</v>
      </c>
      <c r="N244" s="40">
        <v>211.48917095073301</v>
      </c>
    </row>
    <row r="245" spans="11:14" x14ac:dyDescent="0.25">
      <c r="K245" s="38">
        <v>43100</v>
      </c>
      <c r="L245" s="39">
        <v>209.52176911693101</v>
      </c>
      <c r="M245" s="40">
        <v>183.016791802988</v>
      </c>
      <c r="N245" s="40">
        <v>215.45515583333801</v>
      </c>
    </row>
    <row r="246" spans="11:14" x14ac:dyDescent="0.25">
      <c r="K246" s="38">
        <v>43131</v>
      </c>
      <c r="L246" s="39">
        <v>214.179152355447</v>
      </c>
      <c r="M246" s="40">
        <v>186.34308639034401</v>
      </c>
      <c r="N246" s="40">
        <v>220.401591801542</v>
      </c>
    </row>
    <row r="247" spans="11:14" x14ac:dyDescent="0.25">
      <c r="K247" s="38">
        <v>43159</v>
      </c>
      <c r="L247" s="39">
        <v>214.18052596280199</v>
      </c>
      <c r="M247" s="40">
        <v>193.61365404445999</v>
      </c>
      <c r="N247" s="40">
        <v>218.07311587930599</v>
      </c>
    </row>
    <row r="248" spans="11:14" x14ac:dyDescent="0.25">
      <c r="K248" s="38">
        <v>43190</v>
      </c>
      <c r="L248" s="39">
        <v>211.72160872267301</v>
      </c>
      <c r="M248" s="40">
        <v>196.89980721391001</v>
      </c>
      <c r="N248" s="40">
        <v>214.04094022430499</v>
      </c>
    </row>
    <row r="249" spans="11:14" x14ac:dyDescent="0.25">
      <c r="K249" s="38">
        <v>43220</v>
      </c>
      <c r="L249" s="39">
        <v>210.116503685146</v>
      </c>
      <c r="M249" s="40">
        <v>196.62561890289001</v>
      </c>
      <c r="N249" s="40">
        <v>212.25211171886201</v>
      </c>
    </row>
    <row r="250" spans="11:14" x14ac:dyDescent="0.25">
      <c r="K250" s="38">
        <v>43251</v>
      </c>
      <c r="L250" s="39">
        <v>212.81424760437801</v>
      </c>
      <c r="M250" s="40">
        <v>193.73439188731399</v>
      </c>
      <c r="N250" s="40">
        <v>216.30058986018901</v>
      </c>
    </row>
    <row r="251" spans="11:14" x14ac:dyDescent="0.25">
      <c r="K251" s="38">
        <v>43281</v>
      </c>
      <c r="L251" s="39">
        <v>217.50492790434501</v>
      </c>
      <c r="M251" s="40">
        <v>192.763894485756</v>
      </c>
      <c r="N251" s="40">
        <v>222.53525635286601</v>
      </c>
    </row>
    <row r="252" spans="11:14" x14ac:dyDescent="0.25">
      <c r="K252" s="38">
        <v>43312</v>
      </c>
      <c r="L252" s="39">
        <v>220.68595212040401</v>
      </c>
      <c r="M252" s="40">
        <v>195.56640524193301</v>
      </c>
      <c r="N252" s="40">
        <v>225.84707746200601</v>
      </c>
    </row>
    <row r="253" spans="11:14" x14ac:dyDescent="0.25">
      <c r="K253" s="38">
        <v>43343</v>
      </c>
      <c r="L253" s="39">
        <v>221.859494194197</v>
      </c>
      <c r="M253" s="40">
        <v>200.95531186485101</v>
      </c>
      <c r="N253" s="40">
        <v>225.906692171201</v>
      </c>
    </row>
    <row r="254" spans="11:14" x14ac:dyDescent="0.25">
      <c r="K254" s="38">
        <v>43373</v>
      </c>
      <c r="L254" s="39">
        <v>220.64602473672599</v>
      </c>
      <c r="M254" s="40">
        <v>205.09152137509199</v>
      </c>
      <c r="N254" s="40">
        <v>223.298893391484</v>
      </c>
    </row>
    <row r="255" spans="11:14" x14ac:dyDescent="0.25">
      <c r="K255" s="38">
        <v>43404</v>
      </c>
      <c r="L255" s="39">
        <v>221.54448845652601</v>
      </c>
      <c r="M255" s="40">
        <v>205.11621902618501</v>
      </c>
      <c r="N255" s="40">
        <v>224.426484532865</v>
      </c>
    </row>
    <row r="256" spans="11:14" x14ac:dyDescent="0.25">
      <c r="K256" s="38">
        <v>43434</v>
      </c>
      <c r="L256" s="39">
        <v>223.42141192846299</v>
      </c>
      <c r="M256" s="40">
        <v>203.59847958254801</v>
      </c>
      <c r="N256" s="40">
        <v>227.177925109922</v>
      </c>
    </row>
    <row r="257" spans="11:14" x14ac:dyDescent="0.25">
      <c r="K257" s="38">
        <v>43465</v>
      </c>
      <c r="L257" s="39">
        <v>225.63589311702</v>
      </c>
      <c r="M257" s="40">
        <v>202.426890020142</v>
      </c>
      <c r="N257" s="40">
        <v>230.336878274615</v>
      </c>
    </row>
    <row r="258" spans="11:14" x14ac:dyDescent="0.25">
      <c r="K258" s="38">
        <v>43496</v>
      </c>
      <c r="L258" s="39">
        <v>226.96028168403899</v>
      </c>
      <c r="M258" s="40">
        <v>204.014435928864</v>
      </c>
      <c r="N258" s="40">
        <v>231.40922721102999</v>
      </c>
    </row>
    <row r="259" spans="11:14" x14ac:dyDescent="0.25">
      <c r="K259" s="38">
        <v>43524</v>
      </c>
      <c r="L259" s="39">
        <v>227.07323003236499</v>
      </c>
      <c r="M259" s="40">
        <v>208.82182823112501</v>
      </c>
      <c r="N259" s="40">
        <v>230.169085271483</v>
      </c>
    </row>
    <row r="260" spans="11:14" x14ac:dyDescent="0.25">
      <c r="K260" s="38">
        <v>43555</v>
      </c>
      <c r="L260" s="39">
        <v>227.642463265857</v>
      </c>
      <c r="M260" s="40">
        <v>212.138404942997</v>
      </c>
      <c r="N260" s="40">
        <v>229.968629925518</v>
      </c>
    </row>
    <row r="261" spans="11:14" x14ac:dyDescent="0.25">
      <c r="K261" s="38">
        <v>43585</v>
      </c>
      <c r="L261" s="39">
        <v>227.60409856978401</v>
      </c>
      <c r="M261" s="40">
        <v>212.31808663982099</v>
      </c>
      <c r="N261" s="40">
        <v>229.94358177601799</v>
      </c>
    </row>
    <row r="262" spans="11:14" x14ac:dyDescent="0.25">
      <c r="K262" s="38">
        <v>43616</v>
      </c>
      <c r="L262" s="39">
        <v>229.403375433489</v>
      </c>
      <c r="M262" s="40">
        <v>212.89305295366</v>
      </c>
      <c r="N262" s="40">
        <v>231.932744268774</v>
      </c>
    </row>
    <row r="263" spans="11:14" x14ac:dyDescent="0.25">
      <c r="K263" s="38">
        <v>43646</v>
      </c>
      <c r="L263" s="39">
        <v>230.73848651628799</v>
      </c>
      <c r="M263" s="40">
        <v>214.15947974610799</v>
      </c>
      <c r="N263" s="40">
        <v>233.248628995112</v>
      </c>
    </row>
    <row r="264" spans="11:14" x14ac:dyDescent="0.25">
      <c r="K264" s="38">
        <v>43677</v>
      </c>
      <c r="L264" s="39">
        <v>233.954714918376</v>
      </c>
      <c r="M264" s="40">
        <v>215.952758716787</v>
      </c>
      <c r="N264" s="40">
        <v>236.69898751125001</v>
      </c>
    </row>
    <row r="265" spans="11:14" x14ac:dyDescent="0.25">
      <c r="K265" s="38">
        <v>43708</v>
      </c>
      <c r="L265" s="39">
        <v>238.09630695365601</v>
      </c>
      <c r="M265" s="40">
        <v>216.41716510731001</v>
      </c>
      <c r="N265" s="40">
        <v>241.977863663731</v>
      </c>
    </row>
    <row r="266" spans="11:14" x14ac:dyDescent="0.25">
      <c r="K266" s="38">
        <v>43738</v>
      </c>
      <c r="L266" s="39">
        <v>239.65445565102999</v>
      </c>
      <c r="M266" s="40">
        <v>214.76880633019701</v>
      </c>
      <c r="N266" s="40">
        <v>244.46685883037401</v>
      </c>
    </row>
    <row r="267" spans="11:14" x14ac:dyDescent="0.25">
      <c r="K267" s="38">
        <v>43769</v>
      </c>
      <c r="L267" s="39">
        <v>238.44098145173399</v>
      </c>
      <c r="M267" s="40">
        <v>213.25540141760899</v>
      </c>
      <c r="N267" s="40">
        <v>243.39017413124</v>
      </c>
    </row>
    <row r="268" spans="11:14" x14ac:dyDescent="0.25">
      <c r="K268" s="38">
        <v>43799</v>
      </c>
      <c r="L268" s="39">
        <v>236.12147163671801</v>
      </c>
      <c r="M268" s="40">
        <v>214.79496925648399</v>
      </c>
      <c r="N268" s="40">
        <v>239.91796171293299</v>
      </c>
    </row>
    <row r="269" spans="11:14" x14ac:dyDescent="0.25">
      <c r="K269" s="38">
        <v>43830</v>
      </c>
      <c r="L269" s="39">
        <v>236.077283621866</v>
      </c>
      <c r="M269" s="40">
        <v>219.077041385634</v>
      </c>
      <c r="N269" s="40">
        <v>238.760826069236</v>
      </c>
    </row>
    <row r="270" spans="11:14" x14ac:dyDescent="0.25">
      <c r="K270" s="38">
        <v>43861</v>
      </c>
      <c r="L270" s="39">
        <v>239.720661633351</v>
      </c>
      <c r="M270" s="40">
        <v>227.605268874167</v>
      </c>
      <c r="N270" s="40">
        <v>241.23731148581601</v>
      </c>
    </row>
    <row r="271" spans="11:14" x14ac:dyDescent="0.25">
      <c r="K271" s="38">
        <v>43890</v>
      </c>
      <c r="L271" s="39">
        <v>244.77299112743501</v>
      </c>
      <c r="M271" s="40">
        <v>235.10362908423599</v>
      </c>
      <c r="N271" s="40">
        <v>245.71091056488501</v>
      </c>
    </row>
    <row r="272" spans="11:14" x14ac:dyDescent="0.25">
      <c r="K272" s="38">
        <v>43921</v>
      </c>
      <c r="L272" s="39">
        <v>246.513211601601</v>
      </c>
      <c r="M272" s="40">
        <v>236.407236907559</v>
      </c>
      <c r="N272" s="40">
        <v>247.73521555352301</v>
      </c>
    </row>
    <row r="273" spans="11:14" x14ac:dyDescent="0.25">
      <c r="K273" s="38">
        <v>43951</v>
      </c>
      <c r="L273" s="39">
        <v>243.83169165791401</v>
      </c>
      <c r="M273" s="40">
        <v>225.792581162001</v>
      </c>
      <c r="N273" s="40">
        <v>246.97062772579801</v>
      </c>
    </row>
    <row r="274" spans="11:14" x14ac:dyDescent="0.25">
      <c r="K274" s="38">
        <v>43982</v>
      </c>
      <c r="L274" s="39">
        <v>239.39520498427501</v>
      </c>
      <c r="M274" s="40">
        <v>213.82696243551001</v>
      </c>
      <c r="N274" s="40">
        <v>244.295313123428</v>
      </c>
    </row>
    <row r="275" spans="11:14" x14ac:dyDescent="0.25">
      <c r="K275" s="38">
        <v>44012</v>
      </c>
      <c r="L275" s="39">
        <v>237.112811376606</v>
      </c>
      <c r="M275" s="40">
        <v>213.10283056955001</v>
      </c>
      <c r="N275" s="40">
        <v>241.61505110939601</v>
      </c>
    </row>
    <row r="276" spans="11:14" x14ac:dyDescent="0.25">
      <c r="K276" s="38">
        <v>44043</v>
      </c>
      <c r="L276" s="39">
        <v>238.08956084772001</v>
      </c>
      <c r="M276" s="40">
        <v>220.772934124009</v>
      </c>
      <c r="N276" s="40">
        <v>241.07958404961701</v>
      </c>
    </row>
    <row r="277" spans="11:14" x14ac:dyDescent="0.25">
      <c r="K277" s="38">
        <v>44074</v>
      </c>
      <c r="L277" s="39">
        <v>242.283043191508</v>
      </c>
      <c r="M277" s="40">
        <v>230.59611795093701</v>
      </c>
      <c r="N277" s="40">
        <v>243.89778218488399</v>
      </c>
    </row>
    <row r="278" spans="11:14" x14ac:dyDescent="0.25">
      <c r="K278" s="38">
        <v>44104</v>
      </c>
      <c r="L278" s="39">
        <v>248.02921637808399</v>
      </c>
      <c r="M278" s="40">
        <v>235.43451470170399</v>
      </c>
      <c r="N278" s="40">
        <v>249.59010977208101</v>
      </c>
    </row>
    <row r="279" spans="11:14" x14ac:dyDescent="0.25">
      <c r="K279" s="38">
        <v>44135</v>
      </c>
      <c r="L279" s="39">
        <v>254.26102018149101</v>
      </c>
      <c r="M279" s="40">
        <v>238.77099652534099</v>
      </c>
      <c r="N279" s="40">
        <v>256.26571212966201</v>
      </c>
    </row>
    <row r="280" spans="11:14" x14ac:dyDescent="0.25">
      <c r="K280" s="38">
        <v>44165</v>
      </c>
      <c r="L280" s="39">
        <v>257.61398757170599</v>
      </c>
      <c r="M280" s="40">
        <v>241.54435825398701</v>
      </c>
      <c r="N280" s="40">
        <v>259.593997217538</v>
      </c>
    </row>
    <row r="281" spans="11:14" x14ac:dyDescent="0.25">
      <c r="K281" s="38">
        <v>44196</v>
      </c>
      <c r="L281" s="39">
        <v>257.96153989220301</v>
      </c>
      <c r="M281" s="40">
        <v>243.09312351941199</v>
      </c>
      <c r="N281" s="40">
        <v>259.766126685713</v>
      </c>
    </row>
    <row r="282" spans="11:14" x14ac:dyDescent="0.25">
      <c r="K282" s="38">
        <v>44227</v>
      </c>
      <c r="L282" s="41">
        <v>256.82665273401699</v>
      </c>
      <c r="M282" s="40">
        <v>242.47710721273799</v>
      </c>
      <c r="N282" s="40">
        <v>258.72891005375402</v>
      </c>
    </row>
    <row r="283" spans="11:14" x14ac:dyDescent="0.25">
      <c r="K283" s="38">
        <v>44255</v>
      </c>
      <c r="L283" s="41">
        <v>256.45636977795101</v>
      </c>
      <c r="M283" s="40">
        <v>241.485569444894</v>
      </c>
      <c r="N283" s="40">
        <v>258.81476042814103</v>
      </c>
    </row>
    <row r="284" spans="11:14" x14ac:dyDescent="0.25">
      <c r="K284" s="38">
        <v>44286</v>
      </c>
      <c r="L284" s="41">
        <v>259.98613820836601</v>
      </c>
      <c r="M284" s="40">
        <v>244.616272138406</v>
      </c>
      <c r="N284" s="40">
        <v>262.40966449159498</v>
      </c>
    </row>
    <row r="285" spans="11:14" x14ac:dyDescent="0.25">
      <c r="K285" s="38">
        <v>44316</v>
      </c>
      <c r="L285" s="41">
        <v>264.33861792694699</v>
      </c>
      <c r="M285" s="40">
        <v>249.24895444598701</v>
      </c>
      <c r="N285" s="40">
        <v>266.67965405765398</v>
      </c>
    </row>
    <row r="286" spans="11:14" x14ac:dyDescent="0.25">
      <c r="K286" s="38">
        <v>44347</v>
      </c>
      <c r="L286" s="41">
        <v>268.849194290372</v>
      </c>
      <c r="M286" s="40">
        <v>254.15970455861199</v>
      </c>
      <c r="N286" s="40">
        <v>270.76565686735597</v>
      </c>
    </row>
    <row r="287" spans="11:14" x14ac:dyDescent="0.25">
      <c r="K287" s="38">
        <v>44377</v>
      </c>
      <c r="L287" s="41">
        <v>272.04265273371101</v>
      </c>
      <c r="M287" s="40">
        <v>252.67887355508</v>
      </c>
      <c r="N287" s="40">
        <v>274.69267507439099</v>
      </c>
    </row>
    <row r="288" spans="11:14" x14ac:dyDescent="0.25">
      <c r="K288" s="38">
        <v>44408</v>
      </c>
      <c r="L288" s="41">
        <v>274.27584499027301</v>
      </c>
      <c r="M288" s="40">
        <v>256.24386261440497</v>
      </c>
      <c r="N288" s="40">
        <v>275.52165215089002</v>
      </c>
    </row>
    <row r="289" spans="11:14" x14ac:dyDescent="0.25">
      <c r="K289" s="38">
        <v>44439</v>
      </c>
      <c r="L289" s="41" t="s">
        <v>75</v>
      </c>
      <c r="M289" s="40" t="s">
        <v>75</v>
      </c>
      <c r="N289" s="40" t="s">
        <v>75</v>
      </c>
    </row>
    <row r="290" spans="11:14" x14ac:dyDescent="0.25">
      <c r="K290" s="81"/>
      <c r="L290" s="127" t="s">
        <v>104</v>
      </c>
      <c r="M290" s="128" t="s">
        <v>105</v>
      </c>
      <c r="N290" s="128" t="s">
        <v>106</v>
      </c>
    </row>
    <row r="291" spans="11:14" x14ac:dyDescent="0.25">
      <c r="K291" s="81" t="s">
        <v>96</v>
      </c>
      <c r="L291" s="129">
        <f>MAX($L$102:$L$137)</f>
        <v>187.56370641006899</v>
      </c>
      <c r="M291" s="129">
        <f>MAX($M$102:$M$137)</f>
        <v>169.641549372475</v>
      </c>
      <c r="N291" s="129">
        <f>MAX($N$102:$N$137)</f>
        <v>191.06732611659501</v>
      </c>
    </row>
    <row r="292" spans="11:14" x14ac:dyDescent="0.25">
      <c r="K292" s="81" t="s">
        <v>97</v>
      </c>
      <c r="L292" s="129">
        <f>MIN($L$138:$L$173)</f>
        <v>119.95670215243101</v>
      </c>
      <c r="M292" s="129">
        <f>MIN($M$138:$M$173)</f>
        <v>100.82944060804699</v>
      </c>
      <c r="N292" s="129">
        <f>MIN($N$138:$N$173)</f>
        <v>123.237149660669</v>
      </c>
    </row>
    <row r="293" spans="11:14" x14ac:dyDescent="0.25">
      <c r="K293" s="81" t="s">
        <v>98</v>
      </c>
      <c r="L293" s="130">
        <f>L288/L291-1</f>
        <v>0.46230766196646811</v>
      </c>
      <c r="M293" s="130">
        <f>M288/M291-1</f>
        <v>0.51050178191771178</v>
      </c>
      <c r="N293" s="130">
        <f>N288/N291-1</f>
        <v>0.44201343971683804</v>
      </c>
    </row>
    <row r="294" spans="11:14" x14ac:dyDescent="0.25">
      <c r="K294" s="81" t="s">
        <v>99</v>
      </c>
      <c r="L294" s="130">
        <f>L288/$L$164-1</f>
        <v>1.2864570304854337</v>
      </c>
      <c r="M294" s="130">
        <f>M288/$M$152-1</f>
        <v>1.5324419757177234</v>
      </c>
      <c r="N294" s="130">
        <f>N288/$N$164-1</f>
        <v>1.2297765474105118</v>
      </c>
    </row>
    <row r="295" spans="11:14" x14ac:dyDescent="0.25">
      <c r="K295" s="81" t="s">
        <v>100</v>
      </c>
      <c r="L295" s="130">
        <f>L288/L276-1</f>
        <v>0.15198601742013129</v>
      </c>
      <c r="M295" s="130">
        <f>M288/M276-1</f>
        <v>0.16066701577862719</v>
      </c>
      <c r="N295" s="130">
        <f>N288/N276-1</f>
        <v>0.14286596783817429</v>
      </c>
    </row>
    <row r="296" spans="11:14" x14ac:dyDescent="0.25">
      <c r="K296" s="81" t="s">
        <v>101</v>
      </c>
      <c r="L296" s="130">
        <f>L288/L285-1</f>
        <v>3.7592793445232697E-2</v>
      </c>
      <c r="M296" s="130">
        <f>M288/M285-1</f>
        <v>2.8063941868746278E-2</v>
      </c>
      <c r="N296" s="130">
        <f>N288/N285-1</f>
        <v>3.3155878068315214E-2</v>
      </c>
    </row>
    <row r="297" spans="11:14" x14ac:dyDescent="0.25">
      <c r="K297" s="81" t="s">
        <v>102</v>
      </c>
      <c r="L297" s="130">
        <f>L288/L287-1</f>
        <v>8.2089783867382859E-3</v>
      </c>
      <c r="M297" s="130">
        <f>M288/M287-1</f>
        <v>1.4108773753686465E-2</v>
      </c>
      <c r="N297" s="130">
        <f>N288/N287-1</f>
        <v>3.017834662953911E-3</v>
      </c>
    </row>
    <row r="298" spans="11:14" x14ac:dyDescent="0.25">
      <c r="K298" s="81" t="s">
        <v>107</v>
      </c>
      <c r="L298" s="130">
        <f>L292/L291-1</f>
        <v>-0.36044822077587513</v>
      </c>
      <c r="M298" s="130">
        <f t="shared" ref="M298" si="0">M292/M291-1</f>
        <v>-0.40563239972148613</v>
      </c>
      <c r="N298" s="130">
        <f>N292/N291-1</f>
        <v>-0.35500667662316054</v>
      </c>
    </row>
    <row r="299" spans="11:14" x14ac:dyDescent="0.25">
      <c r="K299" s="38">
        <v>44742</v>
      </c>
      <c r="L299" s="41" t="s">
        <v>75</v>
      </c>
      <c r="M299" s="40" t="s">
        <v>75</v>
      </c>
      <c r="N299" s="40" t="s">
        <v>75</v>
      </c>
    </row>
    <row r="300" spans="11:14" x14ac:dyDescent="0.25">
      <c r="K300" s="38">
        <v>44773</v>
      </c>
      <c r="L300" s="41" t="s">
        <v>75</v>
      </c>
      <c r="M300" s="40" t="s">
        <v>75</v>
      </c>
      <c r="N300" s="40" t="s">
        <v>75</v>
      </c>
    </row>
    <row r="301" spans="11:14" x14ac:dyDescent="0.25">
      <c r="K301" s="38">
        <v>44804</v>
      </c>
      <c r="L301" s="41" t="s">
        <v>75</v>
      </c>
      <c r="M301" s="40" t="s">
        <v>75</v>
      </c>
      <c r="N301" s="40" t="s">
        <v>75</v>
      </c>
    </row>
    <row r="302" spans="11:14" x14ac:dyDescent="0.25">
      <c r="K302" s="38">
        <v>44834</v>
      </c>
      <c r="L302" s="41" t="s">
        <v>75</v>
      </c>
      <c r="M302" s="40" t="s">
        <v>75</v>
      </c>
      <c r="N302" s="40" t="s">
        <v>75</v>
      </c>
    </row>
    <row r="303" spans="11:14" x14ac:dyDescent="0.25">
      <c r="K303" s="38">
        <v>44865</v>
      </c>
      <c r="L303" s="41" t="s">
        <v>75</v>
      </c>
      <c r="M303" s="40" t="s">
        <v>75</v>
      </c>
      <c r="N303" s="40" t="s">
        <v>75</v>
      </c>
    </row>
    <row r="304" spans="11:14" x14ac:dyDescent="0.25">
      <c r="K304" s="38">
        <v>44895</v>
      </c>
      <c r="L304" s="41" t="s">
        <v>75</v>
      </c>
      <c r="M304" s="40" t="s">
        <v>75</v>
      </c>
      <c r="N304" s="40" t="s">
        <v>75</v>
      </c>
    </row>
    <row r="305" spans="11:14" x14ac:dyDescent="0.25">
      <c r="K305" s="38">
        <v>44926</v>
      </c>
      <c r="L305" s="41" t="s">
        <v>75</v>
      </c>
      <c r="M305" s="40" t="s">
        <v>75</v>
      </c>
      <c r="N305" s="40" t="s">
        <v>75</v>
      </c>
    </row>
    <row r="306" spans="11:14" x14ac:dyDescent="0.25">
      <c r="K306" s="38">
        <v>44957</v>
      </c>
      <c r="L306" s="41" t="s">
        <v>75</v>
      </c>
      <c r="M306" s="40" t="s">
        <v>75</v>
      </c>
      <c r="N306" s="40" t="s">
        <v>75</v>
      </c>
    </row>
    <row r="307" spans="11:14" x14ac:dyDescent="0.25">
      <c r="K307" s="38">
        <v>44985</v>
      </c>
      <c r="L307" s="41" t="s">
        <v>75</v>
      </c>
      <c r="M307" s="40" t="s">
        <v>75</v>
      </c>
      <c r="N307" s="40" t="s">
        <v>75</v>
      </c>
    </row>
    <row r="308" spans="11:14" x14ac:dyDescent="0.25">
      <c r="K308" s="38">
        <v>45016</v>
      </c>
      <c r="L308" s="41" t="s">
        <v>75</v>
      </c>
      <c r="M308" s="40" t="s">
        <v>75</v>
      </c>
      <c r="N308" s="40" t="s">
        <v>75</v>
      </c>
    </row>
    <row r="309" spans="11:14" x14ac:dyDescent="0.25">
      <c r="K309" s="38">
        <v>45046</v>
      </c>
      <c r="L309" s="41" t="s">
        <v>75</v>
      </c>
      <c r="M309" s="40" t="s">
        <v>75</v>
      </c>
      <c r="N309" s="40" t="s">
        <v>75</v>
      </c>
    </row>
    <row r="310" spans="11:14" x14ac:dyDescent="0.25">
      <c r="K310" s="38">
        <v>45077</v>
      </c>
      <c r="L310" s="41" t="s">
        <v>75</v>
      </c>
      <c r="M310" s="40" t="s">
        <v>75</v>
      </c>
      <c r="N310" s="40" t="s">
        <v>75</v>
      </c>
    </row>
    <row r="311" spans="11:14" x14ac:dyDescent="0.25">
      <c r="K311" s="38">
        <v>45107</v>
      </c>
      <c r="L311" s="41" t="s">
        <v>75</v>
      </c>
      <c r="M311" s="40" t="s">
        <v>75</v>
      </c>
      <c r="N311" s="40" t="s">
        <v>75</v>
      </c>
    </row>
    <row r="312" spans="11:14" x14ac:dyDescent="0.25">
      <c r="K312" s="38">
        <v>45138</v>
      </c>
      <c r="L312" s="41" t="s">
        <v>75</v>
      </c>
      <c r="M312" s="40" t="s">
        <v>75</v>
      </c>
      <c r="N312" s="40" t="s">
        <v>75</v>
      </c>
    </row>
    <row r="313" spans="11:14" x14ac:dyDescent="0.25">
      <c r="K313" s="38">
        <v>45169</v>
      </c>
      <c r="L313" s="41" t="s">
        <v>75</v>
      </c>
      <c r="M313" s="40" t="s">
        <v>75</v>
      </c>
      <c r="N313" s="40" t="s">
        <v>75</v>
      </c>
    </row>
    <row r="314" spans="11:14" x14ac:dyDescent="0.25">
      <c r="K314" s="38">
        <v>45199</v>
      </c>
      <c r="L314" s="41" t="s">
        <v>75</v>
      </c>
      <c r="M314" s="40" t="s">
        <v>75</v>
      </c>
      <c r="N314" s="40" t="s">
        <v>75</v>
      </c>
    </row>
    <row r="315" spans="11:14" x14ac:dyDescent="0.25">
      <c r="K315" s="38">
        <v>45230</v>
      </c>
      <c r="L315" s="41" t="s">
        <v>75</v>
      </c>
      <c r="M315" s="40" t="s">
        <v>75</v>
      </c>
      <c r="N315" s="40" t="s">
        <v>75</v>
      </c>
    </row>
    <row r="316" spans="11:14" x14ac:dyDescent="0.25">
      <c r="K316" s="38">
        <v>45260</v>
      </c>
      <c r="L316" s="41" t="s">
        <v>75</v>
      </c>
      <c r="M316" s="40" t="s">
        <v>75</v>
      </c>
      <c r="N316" s="40" t="s">
        <v>75</v>
      </c>
    </row>
    <row r="317" spans="11:14" x14ac:dyDescent="0.25">
      <c r="K317" s="38">
        <v>45291</v>
      </c>
      <c r="L317" s="41" t="s">
        <v>75</v>
      </c>
      <c r="M317" s="40" t="s">
        <v>75</v>
      </c>
      <c r="N317" s="40" t="s">
        <v>75</v>
      </c>
    </row>
    <row r="318" spans="11:14" x14ac:dyDescent="0.25">
      <c r="K318" s="38">
        <v>45322</v>
      </c>
      <c r="L318" s="41" t="s">
        <v>75</v>
      </c>
      <c r="M318" s="40" t="s">
        <v>75</v>
      </c>
      <c r="N318" s="40" t="s">
        <v>75</v>
      </c>
    </row>
    <row r="319" spans="11:14" x14ac:dyDescent="0.25">
      <c r="K319" s="38">
        <v>45351</v>
      </c>
      <c r="L319" s="41" t="s">
        <v>75</v>
      </c>
      <c r="M319" s="40" t="s">
        <v>75</v>
      </c>
      <c r="N319" s="40" t="s">
        <v>75</v>
      </c>
    </row>
    <row r="320" spans="11:14" x14ac:dyDescent="0.25">
      <c r="K320" s="38">
        <v>45382</v>
      </c>
      <c r="L320" s="41" t="s">
        <v>75</v>
      </c>
      <c r="M320" s="40" t="s">
        <v>75</v>
      </c>
      <c r="N320" s="40" t="s">
        <v>75</v>
      </c>
    </row>
    <row r="321" spans="11:14" x14ac:dyDescent="0.25">
      <c r="K321" s="38">
        <v>45412</v>
      </c>
      <c r="L321" s="41" t="s">
        <v>75</v>
      </c>
      <c r="M321" s="40" t="s">
        <v>75</v>
      </c>
      <c r="N321" s="40" t="s">
        <v>75</v>
      </c>
    </row>
    <row r="322" spans="11:14" x14ac:dyDescent="0.25">
      <c r="K322" s="38">
        <v>45443</v>
      </c>
      <c r="L322" s="41" t="s">
        <v>75</v>
      </c>
      <c r="M322" s="40" t="s">
        <v>75</v>
      </c>
      <c r="N322" s="40" t="s">
        <v>75</v>
      </c>
    </row>
    <row r="323" spans="11:14" x14ac:dyDescent="0.25">
      <c r="K323" s="38">
        <v>45473</v>
      </c>
      <c r="L323" s="41" t="s">
        <v>75</v>
      </c>
      <c r="M323" s="40" t="s">
        <v>75</v>
      </c>
      <c r="N323" s="40" t="s">
        <v>75</v>
      </c>
    </row>
    <row r="324" spans="11:14" x14ac:dyDescent="0.25">
      <c r="K324" s="38">
        <v>45504</v>
      </c>
      <c r="L324" s="41" t="s">
        <v>75</v>
      </c>
      <c r="M324" s="40" t="s">
        <v>75</v>
      </c>
      <c r="N324" s="40" t="s">
        <v>75</v>
      </c>
    </row>
    <row r="325" spans="11:14" x14ac:dyDescent="0.25">
      <c r="K325" s="38">
        <v>45535</v>
      </c>
      <c r="L325" s="41" t="s">
        <v>75</v>
      </c>
      <c r="M325" s="40" t="s">
        <v>75</v>
      </c>
      <c r="N325" s="40" t="s">
        <v>75</v>
      </c>
    </row>
    <row r="326" spans="11:14" x14ac:dyDescent="0.25">
      <c r="K326" s="38">
        <v>45565</v>
      </c>
      <c r="L326" s="41" t="s">
        <v>75</v>
      </c>
      <c r="M326" s="40" t="s">
        <v>75</v>
      </c>
      <c r="N326" s="40" t="s">
        <v>75</v>
      </c>
    </row>
    <row r="327" spans="11:14" x14ac:dyDescent="0.25">
      <c r="K327" s="38">
        <v>45596</v>
      </c>
      <c r="L327" s="41" t="s">
        <v>75</v>
      </c>
      <c r="M327" s="40" t="s">
        <v>75</v>
      </c>
      <c r="N327" s="40" t="s">
        <v>75</v>
      </c>
    </row>
    <row r="328" spans="11:14" x14ac:dyDescent="0.25">
      <c r="L328" s="43"/>
    </row>
    <row r="329" spans="11:14" x14ac:dyDescent="0.25">
      <c r="L329" s="43"/>
    </row>
    <row r="330" spans="11:14" x14ac:dyDescent="0.25">
      <c r="L330" s="43"/>
    </row>
    <row r="331" spans="11:14" x14ac:dyDescent="0.25">
      <c r="L331" s="43"/>
    </row>
    <row r="332" spans="11:14" x14ac:dyDescent="0.25">
      <c r="L332" s="43"/>
    </row>
    <row r="333" spans="11:14" x14ac:dyDescent="0.25">
      <c r="L333" s="43"/>
    </row>
    <row r="334" spans="11:14" x14ac:dyDescent="0.25">
      <c r="L334" s="43"/>
    </row>
    <row r="335" spans="11:14" x14ac:dyDescent="0.25">
      <c r="L335" s="43"/>
    </row>
    <row r="336" spans="11:14" x14ac:dyDescent="0.25">
      <c r="L336" s="43"/>
    </row>
    <row r="337" spans="12:12" x14ac:dyDescent="0.25">
      <c r="L337" s="43"/>
    </row>
    <row r="338" spans="12:12" x14ac:dyDescent="0.25">
      <c r="L338" s="43"/>
    </row>
    <row r="339" spans="12:12" x14ac:dyDescent="0.25">
      <c r="L339" s="43"/>
    </row>
    <row r="340" spans="12:12" x14ac:dyDescent="0.25">
      <c r="L340" s="43"/>
    </row>
    <row r="341" spans="12:12" x14ac:dyDescent="0.25">
      <c r="L341" s="43"/>
    </row>
    <row r="342" spans="12:12" x14ac:dyDescent="0.25">
      <c r="L342" s="43"/>
    </row>
    <row r="343" spans="12:12" x14ac:dyDescent="0.25">
      <c r="L343" s="43"/>
    </row>
    <row r="344" spans="12:12" x14ac:dyDescent="0.25">
      <c r="L344" s="43"/>
    </row>
    <row r="345" spans="12:12" x14ac:dyDescent="0.25">
      <c r="L345" s="43"/>
    </row>
    <row r="346" spans="12:12" x14ac:dyDescent="0.25">
      <c r="L346" s="43"/>
    </row>
    <row r="347" spans="12:12" x14ac:dyDescent="0.25">
      <c r="L347" s="43"/>
    </row>
    <row r="348" spans="12:12" x14ac:dyDescent="0.25">
      <c r="L348" s="43"/>
    </row>
    <row r="349" spans="12:12" x14ac:dyDescent="0.25">
      <c r="L349" s="43"/>
    </row>
    <row r="350" spans="12:12" x14ac:dyDescent="0.25">
      <c r="L350" s="43"/>
    </row>
    <row r="351" spans="12:12" x14ac:dyDescent="0.25">
      <c r="L351" s="43"/>
    </row>
    <row r="352" spans="12:12" x14ac:dyDescent="0.25">
      <c r="L352" s="43"/>
    </row>
    <row r="353" spans="12:12" x14ac:dyDescent="0.25">
      <c r="L353" s="43"/>
    </row>
    <row r="354" spans="12:12" x14ac:dyDescent="0.25">
      <c r="L354" s="43"/>
    </row>
    <row r="355" spans="12:12" x14ac:dyDescent="0.25">
      <c r="L355" s="43"/>
    </row>
    <row r="356" spans="12:12" x14ac:dyDescent="0.25">
      <c r="L356" s="43"/>
    </row>
    <row r="357" spans="12:12" x14ac:dyDescent="0.25">
      <c r="L357" s="43"/>
    </row>
    <row r="358" spans="12:12" x14ac:dyDescent="0.25">
      <c r="L358" s="43"/>
    </row>
    <row r="359" spans="12:12" x14ac:dyDescent="0.25">
      <c r="L359" s="43"/>
    </row>
    <row r="360" spans="12:12" x14ac:dyDescent="0.25">
      <c r="L360" s="43"/>
    </row>
    <row r="361" spans="12:12" x14ac:dyDescent="0.25">
      <c r="L361" s="43"/>
    </row>
    <row r="362" spans="12:12" x14ac:dyDescent="0.25">
      <c r="L362" s="43"/>
    </row>
    <row r="363" spans="12:12" x14ac:dyDescent="0.25">
      <c r="L363" s="43"/>
    </row>
    <row r="364" spans="12:12" x14ac:dyDescent="0.25">
      <c r="L364" s="43"/>
    </row>
    <row r="365" spans="12:12" x14ac:dyDescent="0.25">
      <c r="L365" s="43"/>
    </row>
    <row r="366" spans="12:12" x14ac:dyDescent="0.25">
      <c r="L366" s="43"/>
    </row>
    <row r="367" spans="12:12" x14ac:dyDescent="0.25">
      <c r="L367" s="43"/>
    </row>
    <row r="368" spans="12:12" x14ac:dyDescent="0.25">
      <c r="L368" s="43"/>
    </row>
    <row r="369" spans="12:12" x14ac:dyDescent="0.25">
      <c r="L369" s="43"/>
    </row>
    <row r="370" spans="12:12" x14ac:dyDescent="0.25">
      <c r="L370" s="43"/>
    </row>
    <row r="371" spans="12:12" x14ac:dyDescent="0.25">
      <c r="L371" s="43"/>
    </row>
    <row r="372" spans="12:12" x14ac:dyDescent="0.25">
      <c r="L372" s="43"/>
    </row>
    <row r="373" spans="12:12" x14ac:dyDescent="0.25">
      <c r="L373" s="43"/>
    </row>
    <row r="374" spans="12:12" x14ac:dyDescent="0.25">
      <c r="L374" s="43"/>
    </row>
    <row r="375" spans="12:12" x14ac:dyDescent="0.25">
      <c r="L375" s="43"/>
    </row>
    <row r="376" spans="12:12" x14ac:dyDescent="0.25">
      <c r="L376" s="43"/>
    </row>
    <row r="377" spans="12:12" x14ac:dyDescent="0.25">
      <c r="L377" s="43"/>
    </row>
    <row r="378" spans="12:12" x14ac:dyDescent="0.25">
      <c r="L378" s="43"/>
    </row>
    <row r="379" spans="12:12" x14ac:dyDescent="0.25">
      <c r="L379" s="43"/>
    </row>
    <row r="380" spans="12:12" x14ac:dyDescent="0.25">
      <c r="L380" s="43"/>
    </row>
    <row r="381" spans="12:12" x14ac:dyDescent="0.25">
      <c r="L381" s="43"/>
    </row>
    <row r="382" spans="12:12" x14ac:dyDescent="0.25">
      <c r="L382" s="43"/>
    </row>
    <row r="383" spans="12:12" x14ac:dyDescent="0.25">
      <c r="L383" s="43"/>
    </row>
    <row r="384" spans="12:12" x14ac:dyDescent="0.25">
      <c r="L384" s="43"/>
    </row>
    <row r="385" spans="12:12" x14ac:dyDescent="0.25">
      <c r="L385" s="43"/>
    </row>
    <row r="386" spans="12:12" x14ac:dyDescent="0.25">
      <c r="L386" s="43"/>
    </row>
    <row r="387" spans="12:12" x14ac:dyDescent="0.25">
      <c r="L387" s="43"/>
    </row>
    <row r="388" spans="12:12" x14ac:dyDescent="0.25">
      <c r="L388" s="43"/>
    </row>
    <row r="389" spans="12:12" x14ac:dyDescent="0.25">
      <c r="L389" s="43"/>
    </row>
    <row r="390" spans="12:12" x14ac:dyDescent="0.25">
      <c r="L390" s="43"/>
    </row>
    <row r="391" spans="12:12" x14ac:dyDescent="0.25">
      <c r="L391" s="43"/>
    </row>
    <row r="392" spans="12:12" x14ac:dyDescent="0.25">
      <c r="L392" s="43"/>
    </row>
    <row r="393" spans="12:12" x14ac:dyDescent="0.25">
      <c r="L393" s="43"/>
    </row>
    <row r="394" spans="12:12" x14ac:dyDescent="0.25">
      <c r="L394" s="43"/>
    </row>
    <row r="395" spans="12:12" x14ac:dyDescent="0.25">
      <c r="L395" s="43"/>
    </row>
    <row r="396" spans="12:12" x14ac:dyDescent="0.25">
      <c r="L396" s="43"/>
    </row>
    <row r="397" spans="12:12" x14ac:dyDescent="0.25">
      <c r="L397" s="43"/>
    </row>
    <row r="398" spans="12:12" x14ac:dyDescent="0.25">
      <c r="L398" s="43"/>
    </row>
    <row r="399" spans="12:12" x14ac:dyDescent="0.25">
      <c r="L399" s="43"/>
    </row>
    <row r="400" spans="12:12" x14ac:dyDescent="0.25">
      <c r="L400" s="43"/>
    </row>
    <row r="401" spans="12:12" x14ac:dyDescent="0.25">
      <c r="L401" s="43"/>
    </row>
    <row r="402" spans="12:12" x14ac:dyDescent="0.25">
      <c r="L402" s="43"/>
    </row>
    <row r="403" spans="12:12" x14ac:dyDescent="0.25">
      <c r="L403" s="43"/>
    </row>
    <row r="404" spans="12:12" x14ac:dyDescent="0.25">
      <c r="L404" s="43"/>
    </row>
    <row r="405" spans="12:12" x14ac:dyDescent="0.25">
      <c r="L405" s="43"/>
    </row>
    <row r="406" spans="12:12" x14ac:dyDescent="0.25">
      <c r="L406" s="43"/>
    </row>
    <row r="407" spans="12:12" x14ac:dyDescent="0.25">
      <c r="L407" s="43"/>
    </row>
    <row r="408" spans="12:12" x14ac:dyDescent="0.25">
      <c r="L408" s="43"/>
    </row>
    <row r="409" spans="12:12" x14ac:dyDescent="0.25">
      <c r="L409" s="43"/>
    </row>
    <row r="410" spans="12:12" x14ac:dyDescent="0.25">
      <c r="L410" s="43"/>
    </row>
    <row r="411" spans="12:12" x14ac:dyDescent="0.25">
      <c r="L411" s="43"/>
    </row>
    <row r="412" spans="12:12" x14ac:dyDescent="0.25">
      <c r="L412" s="43"/>
    </row>
    <row r="413" spans="12:12" x14ac:dyDescent="0.25">
      <c r="L413" s="43"/>
    </row>
    <row r="414" spans="12:12" x14ac:dyDescent="0.25">
      <c r="L414" s="43"/>
    </row>
    <row r="415" spans="12:12" x14ac:dyDescent="0.25">
      <c r="L415" s="43"/>
    </row>
    <row r="416" spans="12:12" x14ac:dyDescent="0.25">
      <c r="L416" s="43"/>
    </row>
    <row r="417" spans="12:12" x14ac:dyDescent="0.25">
      <c r="L417" s="43"/>
    </row>
    <row r="418" spans="12:12" x14ac:dyDescent="0.25">
      <c r="L418" s="43"/>
    </row>
    <row r="419" spans="12:12" x14ac:dyDescent="0.25">
      <c r="L419" s="43"/>
    </row>
    <row r="420" spans="12:12" x14ac:dyDescent="0.25">
      <c r="L420" s="43"/>
    </row>
    <row r="421" spans="12:12" x14ac:dyDescent="0.25">
      <c r="L421" s="43"/>
    </row>
    <row r="422" spans="12:12" x14ac:dyDescent="0.25">
      <c r="L422" s="43"/>
    </row>
    <row r="423" spans="12:12" x14ac:dyDescent="0.25">
      <c r="L423" s="43"/>
    </row>
    <row r="424" spans="12:12" x14ac:dyDescent="0.25">
      <c r="L424" s="43"/>
    </row>
    <row r="425" spans="12:12" x14ac:dyDescent="0.25">
      <c r="L425" s="43"/>
    </row>
    <row r="426" spans="12:12" x14ac:dyDescent="0.25">
      <c r="L426" s="43"/>
    </row>
    <row r="427" spans="12:12" x14ac:dyDescent="0.25">
      <c r="L427" s="43"/>
    </row>
    <row r="428" spans="12:12" x14ac:dyDescent="0.25">
      <c r="L428" s="43"/>
    </row>
    <row r="429" spans="12:12" x14ac:dyDescent="0.25">
      <c r="L429" s="43"/>
    </row>
    <row r="430" spans="12:12" x14ac:dyDescent="0.25">
      <c r="L430" s="43"/>
    </row>
    <row r="431" spans="12:12" x14ac:dyDescent="0.25">
      <c r="L431" s="43"/>
    </row>
    <row r="432" spans="12:12" x14ac:dyDescent="0.25">
      <c r="L432" s="43"/>
    </row>
    <row r="433" spans="12:12" x14ac:dyDescent="0.25">
      <c r="L433" s="43"/>
    </row>
    <row r="434" spans="12:12" x14ac:dyDescent="0.25">
      <c r="L434" s="43"/>
    </row>
    <row r="435" spans="12:12" x14ac:dyDescent="0.25">
      <c r="L435" s="43"/>
    </row>
    <row r="436" spans="12:12" x14ac:dyDescent="0.25">
      <c r="L436" s="43"/>
    </row>
    <row r="437" spans="12:12" x14ac:dyDescent="0.25">
      <c r="L437" s="43"/>
    </row>
    <row r="438" spans="12:12" x14ac:dyDescent="0.25">
      <c r="L438" s="43"/>
    </row>
    <row r="439" spans="12:12" x14ac:dyDescent="0.25">
      <c r="L439" s="43"/>
    </row>
    <row r="440" spans="12:12" x14ac:dyDescent="0.25">
      <c r="L440" s="43"/>
    </row>
    <row r="441" spans="12:12" x14ac:dyDescent="0.25">
      <c r="L441" s="43"/>
    </row>
    <row r="442" spans="12:12" x14ac:dyDescent="0.25">
      <c r="L442" s="43"/>
    </row>
    <row r="443" spans="12:12" x14ac:dyDescent="0.25">
      <c r="L443" s="43"/>
    </row>
    <row r="444" spans="12:12" x14ac:dyDescent="0.25">
      <c r="L444" s="43"/>
    </row>
    <row r="445" spans="12:12" x14ac:dyDescent="0.25">
      <c r="L445" s="43"/>
    </row>
    <row r="446" spans="12:12" x14ac:dyDescent="0.25">
      <c r="L446" s="43"/>
    </row>
    <row r="447" spans="12:12" x14ac:dyDescent="0.25">
      <c r="L447" s="43"/>
    </row>
    <row r="448" spans="12:12" x14ac:dyDescent="0.25">
      <c r="L448" s="43"/>
    </row>
    <row r="449" spans="12:12" x14ac:dyDescent="0.25">
      <c r="L449" s="43"/>
    </row>
    <row r="450" spans="12:12" x14ac:dyDescent="0.25">
      <c r="L450" s="43"/>
    </row>
    <row r="451" spans="12:12" x14ac:dyDescent="0.25">
      <c r="L451" s="43"/>
    </row>
    <row r="452" spans="12:12" x14ac:dyDescent="0.25">
      <c r="L452" s="43"/>
    </row>
    <row r="453" spans="12:12" x14ac:dyDescent="0.25">
      <c r="L453" s="43"/>
    </row>
    <row r="454" spans="12:12" x14ac:dyDescent="0.25">
      <c r="L454" s="43"/>
    </row>
    <row r="455" spans="12:12" x14ac:dyDescent="0.25">
      <c r="L455" s="43"/>
    </row>
    <row r="456" spans="12:12" x14ac:dyDescent="0.25">
      <c r="L456" s="43"/>
    </row>
    <row r="457" spans="12:12" x14ac:dyDescent="0.25">
      <c r="L457" s="43"/>
    </row>
    <row r="458" spans="12:12" x14ac:dyDescent="0.25">
      <c r="L458" s="43"/>
    </row>
    <row r="459" spans="12:12" x14ac:dyDescent="0.25">
      <c r="L459" s="43"/>
    </row>
    <row r="460" spans="12:12" x14ac:dyDescent="0.25">
      <c r="L460" s="43"/>
    </row>
    <row r="461" spans="12:12" x14ac:dyDescent="0.25">
      <c r="L461" s="43"/>
    </row>
    <row r="462" spans="12:12" x14ac:dyDescent="0.25">
      <c r="L462" s="43"/>
    </row>
    <row r="463" spans="12:12" x14ac:dyDescent="0.25">
      <c r="L463" s="43"/>
    </row>
    <row r="464" spans="12:12" x14ac:dyDescent="0.25">
      <c r="L464" s="43"/>
    </row>
    <row r="465" spans="12:12" x14ac:dyDescent="0.25">
      <c r="L465" s="43"/>
    </row>
    <row r="466" spans="12:12" x14ac:dyDescent="0.25">
      <c r="L466" s="43"/>
    </row>
    <row r="467" spans="12:12" x14ac:dyDescent="0.25">
      <c r="L467" s="43"/>
    </row>
    <row r="468" spans="12:12" x14ac:dyDescent="0.25">
      <c r="L468" s="43"/>
    </row>
    <row r="469" spans="12:12" x14ac:dyDescent="0.25">
      <c r="L469" s="43"/>
    </row>
    <row r="470" spans="12:12" x14ac:dyDescent="0.25">
      <c r="L470" s="43"/>
    </row>
    <row r="471" spans="12:12" x14ac:dyDescent="0.25">
      <c r="L471" s="43"/>
    </row>
    <row r="472" spans="12:12" x14ac:dyDescent="0.25">
      <c r="L472" s="43"/>
    </row>
    <row r="473" spans="12:12" x14ac:dyDescent="0.25">
      <c r="L473" s="43"/>
    </row>
    <row r="474" spans="12:12" x14ac:dyDescent="0.25">
      <c r="L474" s="43"/>
    </row>
    <row r="475" spans="12:12" x14ac:dyDescent="0.25">
      <c r="L475" s="43"/>
    </row>
    <row r="476" spans="12:12" x14ac:dyDescent="0.25">
      <c r="L476" s="43"/>
    </row>
    <row r="477" spans="12:12" x14ac:dyDescent="0.25">
      <c r="L477" s="43"/>
    </row>
    <row r="478" spans="12:12" x14ac:dyDescent="0.25">
      <c r="L478" s="43"/>
    </row>
    <row r="479" spans="12:12" x14ac:dyDescent="0.25">
      <c r="L479" s="43"/>
    </row>
    <row r="480" spans="12:12" x14ac:dyDescent="0.25">
      <c r="L480" s="43"/>
    </row>
    <row r="481" spans="12:12" x14ac:dyDescent="0.25">
      <c r="L481" s="43"/>
    </row>
    <row r="482" spans="12:12" x14ac:dyDescent="0.25">
      <c r="L482" s="43"/>
    </row>
    <row r="483" spans="12:12" x14ac:dyDescent="0.25">
      <c r="L483" s="43"/>
    </row>
    <row r="484" spans="12:12" x14ac:dyDescent="0.25">
      <c r="L484" s="43"/>
    </row>
    <row r="485" spans="12:12" x14ac:dyDescent="0.25">
      <c r="L485" s="43"/>
    </row>
    <row r="486" spans="12:12" x14ac:dyDescent="0.25">
      <c r="L486" s="43"/>
    </row>
    <row r="487" spans="12:12" x14ac:dyDescent="0.25">
      <c r="L487" s="43"/>
    </row>
    <row r="488" spans="12:12" x14ac:dyDescent="0.25">
      <c r="L488" s="43"/>
    </row>
    <row r="489" spans="12:12" x14ac:dyDescent="0.25">
      <c r="L489" s="43"/>
    </row>
    <row r="490" spans="12:12" x14ac:dyDescent="0.25">
      <c r="L490" s="43"/>
    </row>
    <row r="491" spans="12:12" x14ac:dyDescent="0.25">
      <c r="L491" s="43"/>
    </row>
    <row r="492" spans="12:12" x14ac:dyDescent="0.25">
      <c r="L492" s="43"/>
    </row>
    <row r="493" spans="12:12" x14ac:dyDescent="0.25">
      <c r="L493" s="43"/>
    </row>
    <row r="494" spans="12:12" x14ac:dyDescent="0.25">
      <c r="L494" s="43"/>
    </row>
    <row r="495" spans="12:12" x14ac:dyDescent="0.25">
      <c r="L495" s="43"/>
    </row>
    <row r="496" spans="12:12" x14ac:dyDescent="0.25">
      <c r="L496" s="43"/>
    </row>
    <row r="497" spans="12:12" x14ac:dyDescent="0.25">
      <c r="L497" s="43"/>
    </row>
    <row r="498" spans="12:12" x14ac:dyDescent="0.25">
      <c r="L498" s="43"/>
    </row>
    <row r="499" spans="12:12" x14ac:dyDescent="0.25">
      <c r="L499" s="43"/>
    </row>
    <row r="500" spans="12:12" x14ac:dyDescent="0.25">
      <c r="L500" s="43"/>
    </row>
    <row r="501" spans="12:12" x14ac:dyDescent="0.25">
      <c r="L501" s="43"/>
    </row>
    <row r="502" spans="12:12" x14ac:dyDescent="0.25">
      <c r="L502" s="43"/>
    </row>
    <row r="503" spans="12:12" x14ac:dyDescent="0.25">
      <c r="L503" s="43"/>
    </row>
    <row r="504" spans="12:12" x14ac:dyDescent="0.25">
      <c r="L504" s="43"/>
    </row>
    <row r="505" spans="12:12" x14ac:dyDescent="0.25">
      <c r="L505" s="43"/>
    </row>
    <row r="506" spans="12:12" x14ac:dyDescent="0.25">
      <c r="L506" s="43"/>
    </row>
    <row r="507" spans="12:12" x14ac:dyDescent="0.25">
      <c r="L507" s="43"/>
    </row>
    <row r="508" spans="12:12" x14ac:dyDescent="0.25">
      <c r="L508" s="43"/>
    </row>
  </sheetData>
  <mergeCells count="2">
    <mergeCell ref="A7:J7"/>
    <mergeCell ref="A8:J8"/>
  </mergeCells>
  <conditionalFormatting sqref="K6:K289 K299:K327">
    <cfRule type="expression" dxfId="36" priority="3">
      <formula>$L6=""</formula>
    </cfRule>
  </conditionalFormatting>
  <conditionalFormatting sqref="K290:K294">
    <cfRule type="expression" dxfId="35" priority="1">
      <formula>$L290=""</formula>
    </cfRule>
  </conditionalFormatting>
  <conditionalFormatting sqref="K295:K298">
    <cfRule type="expression" dxfId="34" priority="2">
      <formula>$L294=""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CAFEE-8A12-48A7-905C-81036C3834B1}">
  <sheetPr codeName="Sheet4"/>
  <dimension ref="A1:N364"/>
  <sheetViews>
    <sheetView topLeftCell="A301" workbookViewId="0">
      <selection activeCell="L322" sqref="L322"/>
    </sheetView>
  </sheetViews>
  <sheetFormatPr defaultColWidth="9.140625" defaultRowHeight="15.75" x14ac:dyDescent="0.25"/>
  <cols>
    <col min="1" max="10" width="13.7109375" style="37" customWidth="1"/>
    <col min="11" max="11" width="23.85546875" style="55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37"/>
  </cols>
  <sheetData>
    <row r="1" spans="1:14" s="44" customFormat="1" ht="15.95" customHeight="1" x14ac:dyDescent="0.25">
      <c r="K1" s="45"/>
      <c r="L1" s="2"/>
      <c r="M1" s="2"/>
      <c r="N1" s="1"/>
    </row>
    <row r="2" spans="1:14" s="46" customFormat="1" ht="15.95" customHeight="1" x14ac:dyDescent="0.25">
      <c r="K2" s="5"/>
      <c r="L2" s="5"/>
      <c r="M2" s="5"/>
      <c r="N2" s="4"/>
    </row>
    <row r="3" spans="1:14" s="46" customFormat="1" ht="15.95" customHeight="1" x14ac:dyDescent="0.25">
      <c r="K3" s="47"/>
      <c r="L3" s="5"/>
      <c r="M3" s="5"/>
      <c r="N3" s="4"/>
    </row>
    <row r="4" spans="1:14" s="48" customFormat="1" ht="15.95" customHeight="1" x14ac:dyDescent="0.25">
      <c r="K4" s="49"/>
      <c r="L4" s="8"/>
      <c r="M4" s="8"/>
      <c r="N4" s="7"/>
    </row>
    <row r="5" spans="1:14" s="50" customFormat="1" ht="45.75" customHeight="1" x14ac:dyDescent="0.25">
      <c r="K5" s="51" t="s">
        <v>0</v>
      </c>
      <c r="L5" s="36" t="s">
        <v>5</v>
      </c>
      <c r="M5" s="36" t="s">
        <v>6</v>
      </c>
      <c r="N5" s="52"/>
    </row>
    <row r="6" spans="1:14" x14ac:dyDescent="0.25">
      <c r="A6" s="53"/>
      <c r="K6" s="54">
        <v>35079</v>
      </c>
      <c r="L6" s="20">
        <v>64.644363908524497</v>
      </c>
      <c r="M6" s="20">
        <v>70.519098829652293</v>
      </c>
    </row>
    <row r="7" spans="1:14" x14ac:dyDescent="0.25">
      <c r="A7" s="157" t="s">
        <v>77</v>
      </c>
      <c r="B7" s="157"/>
      <c r="C7" s="157"/>
      <c r="D7" s="157"/>
      <c r="E7" s="157"/>
      <c r="F7" s="157"/>
      <c r="G7" s="157"/>
      <c r="H7" s="157"/>
      <c r="I7" s="157"/>
      <c r="J7" s="157"/>
      <c r="K7" s="54">
        <v>35110</v>
      </c>
      <c r="L7" s="20">
        <v>63.721779278004</v>
      </c>
      <c r="M7" s="20">
        <v>68.161882606411595</v>
      </c>
    </row>
    <row r="8" spans="1:14" x14ac:dyDescent="0.25">
      <c r="A8" s="157" t="s">
        <v>74</v>
      </c>
      <c r="B8" s="157"/>
      <c r="C8" s="157"/>
      <c r="D8" s="157"/>
      <c r="E8" s="157"/>
      <c r="F8" s="157"/>
      <c r="G8" s="157"/>
      <c r="H8" s="157"/>
      <c r="I8" s="157"/>
      <c r="J8" s="157"/>
      <c r="K8" s="54">
        <v>35139</v>
      </c>
      <c r="L8" s="20">
        <v>63.5042939158499</v>
      </c>
      <c r="M8" s="20">
        <v>66.612083052160401</v>
      </c>
    </row>
    <row r="9" spans="1:14" x14ac:dyDescent="0.25">
      <c r="K9" s="54">
        <v>35170</v>
      </c>
      <c r="L9" s="20">
        <v>63.673979254765399</v>
      </c>
      <c r="M9" s="20">
        <v>66.115668446136098</v>
      </c>
    </row>
    <row r="10" spans="1:14" x14ac:dyDescent="0.25">
      <c r="K10" s="54">
        <v>35200</v>
      </c>
      <c r="L10" s="20">
        <v>63.547781377101103</v>
      </c>
      <c r="M10" s="20">
        <v>64.780496177564103</v>
      </c>
    </row>
    <row r="11" spans="1:14" x14ac:dyDescent="0.25">
      <c r="K11" s="54">
        <v>35231</v>
      </c>
      <c r="L11" s="20">
        <v>63.6692772300973</v>
      </c>
      <c r="M11" s="20">
        <v>65.617095199849302</v>
      </c>
    </row>
    <row r="12" spans="1:14" x14ac:dyDescent="0.25">
      <c r="K12" s="54">
        <v>35261</v>
      </c>
      <c r="L12" s="20">
        <v>63.731284180659301</v>
      </c>
      <c r="M12" s="20">
        <v>66.930568390058099</v>
      </c>
    </row>
    <row r="13" spans="1:14" x14ac:dyDescent="0.25">
      <c r="K13" s="54">
        <v>35292</v>
      </c>
      <c r="L13" s="20">
        <v>63.389840868669999</v>
      </c>
      <c r="M13" s="20">
        <v>68.720722631106696</v>
      </c>
    </row>
    <row r="14" spans="1:14" x14ac:dyDescent="0.25">
      <c r="K14" s="54">
        <v>35323</v>
      </c>
      <c r="L14" s="20">
        <v>63.130290220374803</v>
      </c>
      <c r="M14" s="20">
        <v>68.908438684312898</v>
      </c>
    </row>
    <row r="15" spans="1:14" x14ac:dyDescent="0.25">
      <c r="K15" s="54">
        <v>35353</v>
      </c>
      <c r="L15" s="20">
        <v>62.655211805409301</v>
      </c>
      <c r="M15" s="20">
        <v>68.611314476105306</v>
      </c>
    </row>
    <row r="16" spans="1:14" x14ac:dyDescent="0.25">
      <c r="K16" s="54">
        <v>35384</v>
      </c>
      <c r="L16" s="20">
        <v>64.383176640157401</v>
      </c>
      <c r="M16" s="20">
        <v>67.886847342629594</v>
      </c>
    </row>
    <row r="17" spans="11:13" x14ac:dyDescent="0.25">
      <c r="K17" s="54">
        <v>35414</v>
      </c>
      <c r="L17" s="20">
        <v>67.1464266757974</v>
      </c>
      <c r="M17" s="20">
        <v>68.340179154796203</v>
      </c>
    </row>
    <row r="18" spans="11:13" x14ac:dyDescent="0.25">
      <c r="K18" s="54">
        <v>35445</v>
      </c>
      <c r="L18" s="20">
        <v>70.812163975617295</v>
      </c>
      <c r="M18" s="20">
        <v>68.332443697320002</v>
      </c>
    </row>
    <row r="19" spans="11:13" x14ac:dyDescent="0.25">
      <c r="K19" s="54">
        <v>35476</v>
      </c>
      <c r="L19" s="20">
        <v>72.2646924002497</v>
      </c>
      <c r="M19" s="20">
        <v>69.313864474613993</v>
      </c>
    </row>
    <row r="20" spans="11:13" x14ac:dyDescent="0.25">
      <c r="K20" s="54">
        <v>35504</v>
      </c>
      <c r="L20" s="20">
        <v>72.326514887040204</v>
      </c>
      <c r="M20" s="20">
        <v>69.043948354530201</v>
      </c>
    </row>
    <row r="21" spans="11:13" x14ac:dyDescent="0.25">
      <c r="K21" s="54">
        <v>35535</v>
      </c>
      <c r="L21" s="20">
        <v>71.367140207963601</v>
      </c>
      <c r="M21" s="20">
        <v>69.613971179985796</v>
      </c>
    </row>
    <row r="22" spans="11:13" x14ac:dyDescent="0.25">
      <c r="K22" s="54">
        <v>35565</v>
      </c>
      <c r="L22" s="20">
        <v>71.476046237832904</v>
      </c>
      <c r="M22" s="20">
        <v>70.327054377846906</v>
      </c>
    </row>
    <row r="23" spans="11:13" x14ac:dyDescent="0.25">
      <c r="K23" s="54">
        <v>35596</v>
      </c>
      <c r="L23" s="20">
        <v>72.381869013414203</v>
      </c>
      <c r="M23" s="20">
        <v>70.940733461311595</v>
      </c>
    </row>
    <row r="24" spans="11:13" x14ac:dyDescent="0.25">
      <c r="K24" s="54">
        <v>35626</v>
      </c>
      <c r="L24" s="20">
        <v>73.673450297190598</v>
      </c>
      <c r="M24" s="20">
        <v>71.735971929863794</v>
      </c>
    </row>
    <row r="25" spans="11:13" x14ac:dyDescent="0.25">
      <c r="K25" s="54">
        <v>35657</v>
      </c>
      <c r="L25" s="20">
        <v>74.003541656797694</v>
      </c>
      <c r="M25" s="20">
        <v>72.183861944385399</v>
      </c>
    </row>
    <row r="26" spans="11:13" x14ac:dyDescent="0.25">
      <c r="K26" s="54">
        <v>35688</v>
      </c>
      <c r="L26" s="20">
        <v>75.042887971625404</v>
      </c>
      <c r="M26" s="20">
        <v>74.424174491802006</v>
      </c>
    </row>
    <row r="27" spans="11:13" x14ac:dyDescent="0.25">
      <c r="K27" s="54">
        <v>35718</v>
      </c>
      <c r="L27" s="20">
        <v>75.700923554678596</v>
      </c>
      <c r="M27" s="20">
        <v>76.039414660808603</v>
      </c>
    </row>
    <row r="28" spans="11:13" x14ac:dyDescent="0.25">
      <c r="K28" s="54">
        <v>35749</v>
      </c>
      <c r="L28" s="20">
        <v>79.053823778140298</v>
      </c>
      <c r="M28" s="20">
        <v>76.850888120894098</v>
      </c>
    </row>
    <row r="29" spans="11:13" x14ac:dyDescent="0.25">
      <c r="K29" s="54">
        <v>35779</v>
      </c>
      <c r="L29" s="20">
        <v>81.264152656464802</v>
      </c>
      <c r="M29" s="20">
        <v>77.614508644997201</v>
      </c>
    </row>
    <row r="30" spans="11:13" x14ac:dyDescent="0.25">
      <c r="K30" s="54">
        <v>35810</v>
      </c>
      <c r="L30" s="20">
        <v>85.507551524498794</v>
      </c>
      <c r="M30" s="20">
        <v>78.431207241255805</v>
      </c>
    </row>
    <row r="31" spans="11:13" x14ac:dyDescent="0.25">
      <c r="K31" s="54">
        <v>35841</v>
      </c>
      <c r="L31" s="20">
        <v>84.329297062634396</v>
      </c>
      <c r="M31" s="20">
        <v>80.208298877852201</v>
      </c>
    </row>
    <row r="32" spans="11:13" x14ac:dyDescent="0.25">
      <c r="K32" s="54">
        <v>35869</v>
      </c>
      <c r="L32" s="20">
        <v>83.251387029808996</v>
      </c>
      <c r="M32" s="20">
        <v>80.371101079863294</v>
      </c>
    </row>
    <row r="33" spans="11:13" x14ac:dyDescent="0.25">
      <c r="K33" s="54">
        <v>35900</v>
      </c>
      <c r="L33" s="20">
        <v>81.601941984789093</v>
      </c>
      <c r="M33" s="20">
        <v>80.515055002355297</v>
      </c>
    </row>
    <row r="34" spans="11:13" x14ac:dyDescent="0.25">
      <c r="K34" s="54">
        <v>35930</v>
      </c>
      <c r="L34" s="20">
        <v>83.911082435743495</v>
      </c>
      <c r="M34" s="20">
        <v>79.824545119913594</v>
      </c>
    </row>
    <row r="35" spans="11:13" x14ac:dyDescent="0.25">
      <c r="K35" s="54">
        <v>35961</v>
      </c>
      <c r="L35" s="20">
        <v>86.5481790007954</v>
      </c>
      <c r="M35" s="20">
        <v>80.316957547816301</v>
      </c>
    </row>
    <row r="36" spans="11:13" x14ac:dyDescent="0.25">
      <c r="K36" s="54">
        <v>35991</v>
      </c>
      <c r="L36" s="20">
        <v>86.8499772897501</v>
      </c>
      <c r="M36" s="20">
        <v>81.279133811940298</v>
      </c>
    </row>
    <row r="37" spans="11:13" x14ac:dyDescent="0.25">
      <c r="K37" s="54">
        <v>36022</v>
      </c>
      <c r="L37" s="20">
        <v>86.873507608592703</v>
      </c>
      <c r="M37" s="20">
        <v>82.503667218788905</v>
      </c>
    </row>
    <row r="38" spans="11:13" x14ac:dyDescent="0.25">
      <c r="K38" s="54">
        <v>36053</v>
      </c>
      <c r="L38" s="20">
        <v>86.655847132157106</v>
      </c>
      <c r="M38" s="20">
        <v>82.208637752719298</v>
      </c>
    </row>
    <row r="39" spans="11:13" x14ac:dyDescent="0.25">
      <c r="K39" s="54">
        <v>36083</v>
      </c>
      <c r="L39" s="20">
        <v>87.939935552916893</v>
      </c>
      <c r="M39" s="20">
        <v>80.269787358557707</v>
      </c>
    </row>
    <row r="40" spans="11:13" x14ac:dyDescent="0.25">
      <c r="K40" s="54">
        <v>36114</v>
      </c>
      <c r="L40" s="20">
        <v>88.084182454290897</v>
      </c>
      <c r="M40" s="20">
        <v>80.224320292506107</v>
      </c>
    </row>
    <row r="41" spans="11:13" x14ac:dyDescent="0.25">
      <c r="K41" s="54">
        <v>36144</v>
      </c>
      <c r="L41" s="20">
        <v>87.873024220663098</v>
      </c>
      <c r="M41" s="20">
        <v>80.495909793869103</v>
      </c>
    </row>
    <row r="42" spans="11:13" x14ac:dyDescent="0.25">
      <c r="K42" s="54">
        <v>36175</v>
      </c>
      <c r="L42" s="20">
        <v>87.416710256557096</v>
      </c>
      <c r="M42" s="20">
        <v>82.397836446769503</v>
      </c>
    </row>
    <row r="43" spans="11:13" x14ac:dyDescent="0.25">
      <c r="K43" s="54">
        <v>36206</v>
      </c>
      <c r="L43" s="20">
        <v>86.465303554048603</v>
      </c>
      <c r="M43" s="20">
        <v>81.048825127054101</v>
      </c>
    </row>
    <row r="44" spans="11:13" x14ac:dyDescent="0.25">
      <c r="K44" s="54">
        <v>36234</v>
      </c>
      <c r="L44" s="20">
        <v>84.985190164415698</v>
      </c>
      <c r="M44" s="20">
        <v>81.056089926155707</v>
      </c>
    </row>
    <row r="45" spans="11:13" x14ac:dyDescent="0.25">
      <c r="K45" s="54">
        <v>36265</v>
      </c>
      <c r="L45" s="20">
        <v>83.800903390055197</v>
      </c>
      <c r="M45" s="20">
        <v>81.1438185109904</v>
      </c>
    </row>
    <row r="46" spans="11:13" x14ac:dyDescent="0.25">
      <c r="K46" s="54">
        <v>36295</v>
      </c>
      <c r="L46" s="20">
        <v>83.752949950015605</v>
      </c>
      <c r="M46" s="20">
        <v>82.619988373891701</v>
      </c>
    </row>
    <row r="47" spans="11:13" x14ac:dyDescent="0.25">
      <c r="K47" s="54">
        <v>36326</v>
      </c>
      <c r="L47" s="20">
        <v>85.250464943363596</v>
      </c>
      <c r="M47" s="20">
        <v>83.751086345402996</v>
      </c>
    </row>
    <row r="48" spans="11:13" x14ac:dyDescent="0.25">
      <c r="K48" s="54">
        <v>36356</v>
      </c>
      <c r="L48" s="20">
        <v>86.777420476221494</v>
      </c>
      <c r="M48" s="20">
        <v>85.257391555068097</v>
      </c>
    </row>
    <row r="49" spans="11:13" x14ac:dyDescent="0.25">
      <c r="K49" s="54">
        <v>36387</v>
      </c>
      <c r="L49" s="20">
        <v>88.462136792964898</v>
      </c>
      <c r="M49" s="20">
        <v>88.926234644570002</v>
      </c>
    </row>
    <row r="50" spans="11:13" x14ac:dyDescent="0.25">
      <c r="K50" s="54">
        <v>36418</v>
      </c>
      <c r="L50" s="20">
        <v>89.137188539264201</v>
      </c>
      <c r="M50" s="20">
        <v>92.796465179252706</v>
      </c>
    </row>
    <row r="51" spans="11:13" x14ac:dyDescent="0.25">
      <c r="K51" s="54">
        <v>36448</v>
      </c>
      <c r="L51" s="20">
        <v>89.927952691449704</v>
      </c>
      <c r="M51" s="20">
        <v>95.235744807500097</v>
      </c>
    </row>
    <row r="52" spans="11:13" x14ac:dyDescent="0.25">
      <c r="K52" s="54">
        <v>36479</v>
      </c>
      <c r="L52" s="20">
        <v>90.196913546143406</v>
      </c>
      <c r="M52" s="20">
        <v>94.977082431728405</v>
      </c>
    </row>
    <row r="53" spans="11:13" x14ac:dyDescent="0.25">
      <c r="K53" s="54">
        <v>36509</v>
      </c>
      <c r="L53" s="20">
        <v>90.441800994195702</v>
      </c>
      <c r="M53" s="20">
        <v>93.814308534248099</v>
      </c>
    </row>
    <row r="54" spans="11:13" x14ac:dyDescent="0.25">
      <c r="K54" s="54">
        <v>36540</v>
      </c>
      <c r="L54" s="20">
        <v>91.042113735983904</v>
      </c>
      <c r="M54" s="20">
        <v>93.690045640433198</v>
      </c>
    </row>
    <row r="55" spans="11:13" x14ac:dyDescent="0.25">
      <c r="K55" s="54">
        <v>36571</v>
      </c>
      <c r="L55" s="20">
        <v>88.269420478221505</v>
      </c>
      <c r="M55" s="20">
        <v>93.971835352908201</v>
      </c>
    </row>
    <row r="56" spans="11:13" x14ac:dyDescent="0.25">
      <c r="K56" s="54">
        <v>36600</v>
      </c>
      <c r="L56" s="20">
        <v>86.004712973974705</v>
      </c>
      <c r="M56" s="20">
        <v>95.180974135431697</v>
      </c>
    </row>
    <row r="57" spans="11:13" x14ac:dyDescent="0.25">
      <c r="K57" s="54">
        <v>36631</v>
      </c>
      <c r="L57" s="20">
        <v>84.021925897257006</v>
      </c>
      <c r="M57" s="20">
        <v>94.963716391730799</v>
      </c>
    </row>
    <row r="58" spans="11:13" x14ac:dyDescent="0.25">
      <c r="K58" s="54">
        <v>36661</v>
      </c>
      <c r="L58" s="20">
        <v>87.383874327422802</v>
      </c>
      <c r="M58" s="20">
        <v>94.756593823144897</v>
      </c>
    </row>
    <row r="59" spans="11:13" x14ac:dyDescent="0.25">
      <c r="K59" s="54">
        <v>36692</v>
      </c>
      <c r="L59" s="20">
        <v>91.590854346027697</v>
      </c>
      <c r="M59" s="20">
        <v>93.963770967705102</v>
      </c>
    </row>
    <row r="60" spans="11:13" x14ac:dyDescent="0.25">
      <c r="K60" s="54">
        <v>36722</v>
      </c>
      <c r="L60" s="20">
        <v>95.150838292246902</v>
      </c>
      <c r="M60" s="20">
        <v>94.972069700872098</v>
      </c>
    </row>
    <row r="61" spans="11:13" x14ac:dyDescent="0.25">
      <c r="K61" s="54">
        <v>36753</v>
      </c>
      <c r="L61" s="20">
        <v>96.9792097329765</v>
      </c>
      <c r="M61" s="20">
        <v>96.050294761954603</v>
      </c>
    </row>
    <row r="62" spans="11:13" x14ac:dyDescent="0.25">
      <c r="K62" s="54">
        <v>36784</v>
      </c>
      <c r="L62" s="20">
        <v>98.428280389510505</v>
      </c>
      <c r="M62" s="20">
        <v>97.164660028260997</v>
      </c>
    </row>
    <row r="63" spans="11:13" x14ac:dyDescent="0.25">
      <c r="K63" s="54">
        <v>36814</v>
      </c>
      <c r="L63" s="20">
        <v>99.594949312162498</v>
      </c>
      <c r="M63" s="20">
        <v>97.972842205692004</v>
      </c>
    </row>
    <row r="64" spans="11:13" x14ac:dyDescent="0.25">
      <c r="K64" s="54">
        <v>36845</v>
      </c>
      <c r="L64" s="20">
        <v>100.334664109477</v>
      </c>
      <c r="M64" s="20">
        <v>98.783850660669501</v>
      </c>
    </row>
    <row r="65" spans="11:13" x14ac:dyDescent="0.25">
      <c r="K65" s="54">
        <v>36875</v>
      </c>
      <c r="L65" s="20">
        <v>100</v>
      </c>
      <c r="M65" s="20">
        <v>100</v>
      </c>
    </row>
    <row r="66" spans="11:13" x14ac:dyDescent="0.25">
      <c r="K66" s="54">
        <v>36906</v>
      </c>
      <c r="L66" s="20">
        <v>99.893432582684795</v>
      </c>
      <c r="M66" s="20">
        <v>100.603160109236</v>
      </c>
    </row>
    <row r="67" spans="11:13" x14ac:dyDescent="0.25">
      <c r="K67" s="54">
        <v>36937</v>
      </c>
      <c r="L67" s="20">
        <v>99.195315241315996</v>
      </c>
      <c r="M67" s="20">
        <v>101.44429353272901</v>
      </c>
    </row>
    <row r="68" spans="11:13" x14ac:dyDescent="0.25">
      <c r="K68" s="54">
        <v>36965</v>
      </c>
      <c r="L68" s="20">
        <v>99.037186239915897</v>
      </c>
      <c r="M68" s="20">
        <v>101.36836612794001</v>
      </c>
    </row>
    <row r="69" spans="11:13" x14ac:dyDescent="0.25">
      <c r="K69" s="54">
        <v>36996</v>
      </c>
      <c r="L69" s="20">
        <v>98.668509311596495</v>
      </c>
      <c r="M69" s="20">
        <v>101.318330236149</v>
      </c>
    </row>
    <row r="70" spans="11:13" x14ac:dyDescent="0.25">
      <c r="K70" s="54">
        <v>37026</v>
      </c>
      <c r="L70" s="20">
        <v>98.795665177097902</v>
      </c>
      <c r="M70" s="20">
        <v>101.813391113497</v>
      </c>
    </row>
    <row r="71" spans="11:13" x14ac:dyDescent="0.25">
      <c r="K71" s="54">
        <v>37057</v>
      </c>
      <c r="L71" s="20">
        <v>99.108585754937394</v>
      </c>
      <c r="M71" s="20">
        <v>103.08217207663</v>
      </c>
    </row>
    <row r="72" spans="11:13" x14ac:dyDescent="0.25">
      <c r="K72" s="54">
        <v>37087</v>
      </c>
      <c r="L72" s="20">
        <v>100.141741187997</v>
      </c>
      <c r="M72" s="20">
        <v>104.146518284891</v>
      </c>
    </row>
    <row r="73" spans="11:13" x14ac:dyDescent="0.25">
      <c r="K73" s="54">
        <v>37118</v>
      </c>
      <c r="L73" s="20">
        <v>100.366280470593</v>
      </c>
      <c r="M73" s="20">
        <v>104.423033733889</v>
      </c>
    </row>
    <row r="74" spans="11:13" x14ac:dyDescent="0.25">
      <c r="K74" s="54">
        <v>37149</v>
      </c>
      <c r="L74" s="20">
        <v>100.186209839588</v>
      </c>
      <c r="M74" s="20">
        <v>104.45696197170599</v>
      </c>
    </row>
    <row r="75" spans="11:13" x14ac:dyDescent="0.25">
      <c r="K75" s="54">
        <v>37179</v>
      </c>
      <c r="L75" s="20">
        <v>98.328844163798607</v>
      </c>
      <c r="M75" s="20">
        <v>104.504471432713</v>
      </c>
    </row>
    <row r="76" spans="11:13" x14ac:dyDescent="0.25">
      <c r="K76" s="54">
        <v>37210</v>
      </c>
      <c r="L76" s="20">
        <v>96.821947633243795</v>
      </c>
      <c r="M76" s="20">
        <v>104.49871697947</v>
      </c>
    </row>
    <row r="77" spans="11:13" x14ac:dyDescent="0.25">
      <c r="K77" s="54">
        <v>37240</v>
      </c>
      <c r="L77" s="20">
        <v>95.271638164336693</v>
      </c>
      <c r="M77" s="20">
        <v>104.948443732664</v>
      </c>
    </row>
    <row r="78" spans="11:13" x14ac:dyDescent="0.25">
      <c r="K78" s="54">
        <v>37271</v>
      </c>
      <c r="L78" s="20">
        <v>95.829857817656801</v>
      </c>
      <c r="M78" s="20">
        <v>106.315066695404</v>
      </c>
    </row>
    <row r="79" spans="11:13" x14ac:dyDescent="0.25">
      <c r="K79" s="54">
        <v>37302</v>
      </c>
      <c r="L79" s="20">
        <v>96.838732530004606</v>
      </c>
      <c r="M79" s="20">
        <v>108.46191909251399</v>
      </c>
    </row>
    <row r="80" spans="11:13" x14ac:dyDescent="0.25">
      <c r="K80" s="54">
        <v>37330</v>
      </c>
      <c r="L80" s="20">
        <v>97.910014884281097</v>
      </c>
      <c r="M80" s="20">
        <v>109.639172313459</v>
      </c>
    </row>
    <row r="81" spans="11:13" x14ac:dyDescent="0.25">
      <c r="K81" s="54">
        <v>37361</v>
      </c>
      <c r="L81" s="20">
        <v>97.405719485769495</v>
      </c>
      <c r="M81" s="20">
        <v>111.23923937863999</v>
      </c>
    </row>
    <row r="82" spans="11:13" x14ac:dyDescent="0.25">
      <c r="K82" s="54">
        <v>37391</v>
      </c>
      <c r="L82" s="20">
        <v>97.130507074426305</v>
      </c>
      <c r="M82" s="20">
        <v>111.211033461442</v>
      </c>
    </row>
    <row r="83" spans="11:13" x14ac:dyDescent="0.25">
      <c r="K83" s="54">
        <v>37422</v>
      </c>
      <c r="L83" s="20">
        <v>97.191571671107098</v>
      </c>
      <c r="M83" s="20">
        <v>112.285657539458</v>
      </c>
    </row>
    <row r="84" spans="11:13" x14ac:dyDescent="0.25">
      <c r="K84" s="54">
        <v>37452</v>
      </c>
      <c r="L84" s="20">
        <v>97.906236525742699</v>
      </c>
      <c r="M84" s="20">
        <v>111.194750753362</v>
      </c>
    </row>
    <row r="85" spans="11:13" x14ac:dyDescent="0.25">
      <c r="K85" s="54">
        <v>37483</v>
      </c>
      <c r="L85" s="20">
        <v>98.2880649402438</v>
      </c>
      <c r="M85" s="20">
        <v>111.090320188421</v>
      </c>
    </row>
    <row r="86" spans="11:13" x14ac:dyDescent="0.25">
      <c r="K86" s="54">
        <v>37514</v>
      </c>
      <c r="L86" s="20">
        <v>98.676840875624194</v>
      </c>
      <c r="M86" s="20">
        <v>110.011936949958</v>
      </c>
    </row>
    <row r="87" spans="11:13" x14ac:dyDescent="0.25">
      <c r="K87" s="54">
        <v>37544</v>
      </c>
      <c r="L87" s="20">
        <v>99.132225411101004</v>
      </c>
      <c r="M87" s="20">
        <v>110.90962128827</v>
      </c>
    </row>
    <row r="88" spans="11:13" x14ac:dyDescent="0.25">
      <c r="K88" s="54">
        <v>37575</v>
      </c>
      <c r="L88" s="20">
        <v>100.71615471199</v>
      </c>
      <c r="M88" s="20">
        <v>112.533852703261</v>
      </c>
    </row>
    <row r="89" spans="11:13" x14ac:dyDescent="0.25">
      <c r="K89" s="54">
        <v>37605</v>
      </c>
      <c r="L89" s="20">
        <v>102.644775865707</v>
      </c>
      <c r="M89" s="20">
        <v>115.190020011822</v>
      </c>
    </row>
    <row r="90" spans="11:13" x14ac:dyDescent="0.25">
      <c r="K90" s="54">
        <v>37636</v>
      </c>
      <c r="L90" s="20">
        <v>105.332023495939</v>
      </c>
      <c r="M90" s="20">
        <v>116.91290663775899</v>
      </c>
    </row>
    <row r="91" spans="11:13" x14ac:dyDescent="0.25">
      <c r="K91" s="54">
        <v>37667</v>
      </c>
      <c r="L91" s="20">
        <v>106.236128236326</v>
      </c>
      <c r="M91" s="20">
        <v>117.83484151005401</v>
      </c>
    </row>
    <row r="92" spans="11:13" x14ac:dyDescent="0.25">
      <c r="K92" s="54">
        <v>37695</v>
      </c>
      <c r="L92" s="20">
        <v>106.49315003196099</v>
      </c>
      <c r="M92" s="20">
        <v>118.05793326609999</v>
      </c>
    </row>
    <row r="93" spans="11:13" x14ac:dyDescent="0.25">
      <c r="K93" s="54">
        <v>37726</v>
      </c>
      <c r="L93" s="20">
        <v>105.005659836571</v>
      </c>
      <c r="M93" s="20">
        <v>118.93121918603001</v>
      </c>
    </row>
    <row r="94" spans="11:13" x14ac:dyDescent="0.25">
      <c r="K94" s="54">
        <v>37756</v>
      </c>
      <c r="L94" s="20">
        <v>105.501168906915</v>
      </c>
      <c r="M94" s="20">
        <v>119.842025858059</v>
      </c>
    </row>
    <row r="95" spans="11:13" x14ac:dyDescent="0.25">
      <c r="K95" s="54">
        <v>37787</v>
      </c>
      <c r="L95" s="20">
        <v>105.43555320772001</v>
      </c>
      <c r="M95" s="20">
        <v>121.23241500165901</v>
      </c>
    </row>
    <row r="96" spans="11:13" x14ac:dyDescent="0.25">
      <c r="K96" s="54">
        <v>37817</v>
      </c>
      <c r="L96" s="20">
        <v>105.9520606694</v>
      </c>
      <c r="M96" s="20">
        <v>121.926676918577</v>
      </c>
    </row>
    <row r="97" spans="11:13" x14ac:dyDescent="0.25">
      <c r="K97" s="54">
        <v>37848</v>
      </c>
      <c r="L97" s="20">
        <v>103.738632412652</v>
      </c>
      <c r="M97" s="20">
        <v>122.317564255576</v>
      </c>
    </row>
    <row r="98" spans="11:13" x14ac:dyDescent="0.25">
      <c r="K98" s="54">
        <v>37879</v>
      </c>
      <c r="L98" s="20">
        <v>102.536913193461</v>
      </c>
      <c r="M98" s="20">
        <v>121.531244928733</v>
      </c>
    </row>
    <row r="99" spans="11:13" x14ac:dyDescent="0.25">
      <c r="K99" s="54">
        <v>37909</v>
      </c>
      <c r="L99" s="20">
        <v>101.965370165206</v>
      </c>
      <c r="M99" s="20">
        <v>120.91565490407901</v>
      </c>
    </row>
    <row r="100" spans="11:13" x14ac:dyDescent="0.25">
      <c r="K100" s="54">
        <v>37940</v>
      </c>
      <c r="L100" s="20">
        <v>102.456155658448</v>
      </c>
      <c r="M100" s="20">
        <v>121.286358599129</v>
      </c>
    </row>
    <row r="101" spans="11:13" x14ac:dyDescent="0.25">
      <c r="K101" s="54">
        <v>37970</v>
      </c>
      <c r="L101" s="20">
        <v>103.282952624423</v>
      </c>
      <c r="M101" s="20">
        <v>122.98038867477599</v>
      </c>
    </row>
    <row r="102" spans="11:13" x14ac:dyDescent="0.25">
      <c r="K102" s="54">
        <v>38001</v>
      </c>
      <c r="L102" s="20">
        <v>104.02045774261499</v>
      </c>
      <c r="M102" s="20">
        <v>124.062864954923</v>
      </c>
    </row>
    <row r="103" spans="11:13" x14ac:dyDescent="0.25">
      <c r="K103" s="54">
        <v>38032</v>
      </c>
      <c r="L103" s="20">
        <v>107.511594404723</v>
      </c>
      <c r="M103" s="20">
        <v>124.158551340635</v>
      </c>
    </row>
    <row r="104" spans="11:13" x14ac:dyDescent="0.25">
      <c r="K104" s="54">
        <v>38061</v>
      </c>
      <c r="L104" s="20">
        <v>109.69975210308201</v>
      </c>
      <c r="M104" s="20">
        <v>124.275871101486</v>
      </c>
    </row>
    <row r="105" spans="11:13" x14ac:dyDescent="0.25">
      <c r="K105" s="54">
        <v>38092</v>
      </c>
      <c r="L105" s="20">
        <v>112.204936867538</v>
      </c>
      <c r="M105" s="20">
        <v>125.628989141066</v>
      </c>
    </row>
    <row r="106" spans="11:13" x14ac:dyDescent="0.25">
      <c r="K106" s="54">
        <v>38122</v>
      </c>
      <c r="L106" s="20">
        <v>112.776710157949</v>
      </c>
      <c r="M106" s="20">
        <v>127.752664098483</v>
      </c>
    </row>
    <row r="107" spans="11:13" x14ac:dyDescent="0.25">
      <c r="K107" s="54">
        <v>38153</v>
      </c>
      <c r="L107" s="20">
        <v>115.54821201858699</v>
      </c>
      <c r="M107" s="20">
        <v>129.52502941354999</v>
      </c>
    </row>
    <row r="108" spans="11:13" x14ac:dyDescent="0.25">
      <c r="K108" s="54">
        <v>38183</v>
      </c>
      <c r="L108" s="20">
        <v>118.567705442597</v>
      </c>
      <c r="M108" s="20">
        <v>131.768990373854</v>
      </c>
    </row>
    <row r="109" spans="11:13" x14ac:dyDescent="0.25">
      <c r="K109" s="54">
        <v>38214</v>
      </c>
      <c r="L109" s="20">
        <v>121.545501128756</v>
      </c>
      <c r="M109" s="20">
        <v>134.16795398341199</v>
      </c>
    </row>
    <row r="110" spans="11:13" x14ac:dyDescent="0.25">
      <c r="K110" s="54">
        <v>38245</v>
      </c>
      <c r="L110" s="20">
        <v>123.565451207254</v>
      </c>
      <c r="M110" s="20">
        <v>136.65241592109999</v>
      </c>
    </row>
    <row r="111" spans="11:13" x14ac:dyDescent="0.25">
      <c r="K111" s="54">
        <v>38275</v>
      </c>
      <c r="L111" s="20">
        <v>124.88534960934</v>
      </c>
      <c r="M111" s="20">
        <v>137.14763589437101</v>
      </c>
    </row>
    <row r="112" spans="11:13" x14ac:dyDescent="0.25">
      <c r="K112" s="54">
        <v>38306</v>
      </c>
      <c r="L112" s="20">
        <v>124.369509229325</v>
      </c>
      <c r="M112" s="20">
        <v>137.96721945780101</v>
      </c>
    </row>
    <row r="113" spans="11:13" x14ac:dyDescent="0.25">
      <c r="K113" s="54">
        <v>38336</v>
      </c>
      <c r="L113" s="20">
        <v>123.491085527471</v>
      </c>
      <c r="M113" s="20">
        <v>138.20121313937699</v>
      </c>
    </row>
    <row r="114" spans="11:13" x14ac:dyDescent="0.25">
      <c r="K114" s="54">
        <v>38367</v>
      </c>
      <c r="L114" s="20">
        <v>122.510734703479</v>
      </c>
      <c r="M114" s="20">
        <v>140.367314914237</v>
      </c>
    </row>
    <row r="115" spans="11:13" x14ac:dyDescent="0.25">
      <c r="K115" s="54">
        <v>38398</v>
      </c>
      <c r="L115" s="20">
        <v>125.166014375328</v>
      </c>
      <c r="M115" s="20">
        <v>141.64882549381599</v>
      </c>
    </row>
    <row r="116" spans="11:13" x14ac:dyDescent="0.25">
      <c r="K116" s="54">
        <v>38426</v>
      </c>
      <c r="L116" s="20">
        <v>126.79616930481799</v>
      </c>
      <c r="M116" s="20">
        <v>143.987355568254</v>
      </c>
    </row>
    <row r="117" spans="11:13" x14ac:dyDescent="0.25">
      <c r="K117" s="54">
        <v>38457</v>
      </c>
      <c r="L117" s="20">
        <v>128.48754994195701</v>
      </c>
      <c r="M117" s="20">
        <v>145.17070566829099</v>
      </c>
    </row>
    <row r="118" spans="11:13" x14ac:dyDescent="0.25">
      <c r="K118" s="54">
        <v>38487</v>
      </c>
      <c r="L118" s="20">
        <v>128.29415453379301</v>
      </c>
      <c r="M118" s="20">
        <v>146.53654614922601</v>
      </c>
    </row>
    <row r="119" spans="11:13" x14ac:dyDescent="0.25">
      <c r="K119" s="54">
        <v>38518</v>
      </c>
      <c r="L119" s="20">
        <v>129.505434723744</v>
      </c>
      <c r="M119" s="20">
        <v>148.589796037881</v>
      </c>
    </row>
    <row r="120" spans="11:13" x14ac:dyDescent="0.25">
      <c r="K120" s="54">
        <v>38548</v>
      </c>
      <c r="L120" s="20">
        <v>131.38824340991101</v>
      </c>
      <c r="M120" s="20">
        <v>151.61939855319801</v>
      </c>
    </row>
    <row r="121" spans="11:13" x14ac:dyDescent="0.25">
      <c r="K121" s="54">
        <v>38579</v>
      </c>
      <c r="L121" s="20">
        <v>133.06814770179699</v>
      </c>
      <c r="M121" s="20">
        <v>155.493088361367</v>
      </c>
    </row>
    <row r="122" spans="11:13" x14ac:dyDescent="0.25">
      <c r="K122" s="54">
        <v>38610</v>
      </c>
      <c r="L122" s="20">
        <v>134.868510020966</v>
      </c>
      <c r="M122" s="20">
        <v>159.10324177002499</v>
      </c>
    </row>
    <row r="123" spans="11:13" x14ac:dyDescent="0.25">
      <c r="K123" s="54">
        <v>38640</v>
      </c>
      <c r="L123" s="20">
        <v>136.618139183702</v>
      </c>
      <c r="M123" s="20">
        <v>163.97812892300601</v>
      </c>
    </row>
    <row r="124" spans="11:13" x14ac:dyDescent="0.25">
      <c r="K124" s="54">
        <v>38671</v>
      </c>
      <c r="L124" s="20">
        <v>138.37720245435401</v>
      </c>
      <c r="M124" s="20">
        <v>167.164333576291</v>
      </c>
    </row>
    <row r="125" spans="11:13" x14ac:dyDescent="0.25">
      <c r="K125" s="54">
        <v>38701</v>
      </c>
      <c r="L125" s="20">
        <v>139.47441687469399</v>
      </c>
      <c r="M125" s="20">
        <v>168.65876510607299</v>
      </c>
    </row>
    <row r="126" spans="11:13" x14ac:dyDescent="0.25">
      <c r="K126" s="54">
        <v>38732</v>
      </c>
      <c r="L126" s="20">
        <v>140.41431163683299</v>
      </c>
      <c r="M126" s="20">
        <v>166.155922967148</v>
      </c>
    </row>
    <row r="127" spans="11:13" x14ac:dyDescent="0.25">
      <c r="K127" s="54">
        <v>38763</v>
      </c>
      <c r="L127" s="20">
        <v>141.817428816085</v>
      </c>
      <c r="M127" s="20">
        <v>164.94553987609299</v>
      </c>
    </row>
    <row r="128" spans="11:13" x14ac:dyDescent="0.25">
      <c r="K128" s="54">
        <v>38791</v>
      </c>
      <c r="L128" s="20">
        <v>143.96344258044601</v>
      </c>
      <c r="M128" s="20">
        <v>164.19793483551001</v>
      </c>
    </row>
    <row r="129" spans="11:13" x14ac:dyDescent="0.25">
      <c r="K129" s="54">
        <v>38822</v>
      </c>
      <c r="L129" s="20">
        <v>145.94494483979301</v>
      </c>
      <c r="M129" s="20">
        <v>164.54902131111601</v>
      </c>
    </row>
    <row r="130" spans="11:13" x14ac:dyDescent="0.25">
      <c r="K130" s="54">
        <v>38852</v>
      </c>
      <c r="L130" s="20">
        <v>147.59127310827799</v>
      </c>
      <c r="M130" s="20">
        <v>164.07811573597701</v>
      </c>
    </row>
    <row r="131" spans="11:13" x14ac:dyDescent="0.25">
      <c r="K131" s="54">
        <v>38883</v>
      </c>
      <c r="L131" s="20">
        <v>149.65111749355199</v>
      </c>
      <c r="M131" s="20">
        <v>162.78641754192</v>
      </c>
    </row>
    <row r="132" spans="11:13" x14ac:dyDescent="0.25">
      <c r="K132" s="54">
        <v>38913</v>
      </c>
      <c r="L132" s="20">
        <v>152.21995265210401</v>
      </c>
      <c r="M132" s="20">
        <v>162.167893702426</v>
      </c>
    </row>
    <row r="133" spans="11:13" x14ac:dyDescent="0.25">
      <c r="K133" s="54">
        <v>38944</v>
      </c>
      <c r="L133" s="20">
        <v>154.19009795510399</v>
      </c>
      <c r="M133" s="20">
        <v>161.188670891583</v>
      </c>
    </row>
    <row r="134" spans="11:13" x14ac:dyDescent="0.25">
      <c r="K134" s="54">
        <v>38975</v>
      </c>
      <c r="L134" s="20">
        <v>154.293955224001</v>
      </c>
      <c r="M134" s="20">
        <v>160.95473261348701</v>
      </c>
    </row>
    <row r="135" spans="11:13" x14ac:dyDescent="0.25">
      <c r="K135" s="54">
        <v>39005</v>
      </c>
      <c r="L135" s="20">
        <v>154.12521648560801</v>
      </c>
      <c r="M135" s="20">
        <v>167.49199933135199</v>
      </c>
    </row>
    <row r="136" spans="11:13" x14ac:dyDescent="0.25">
      <c r="K136" s="54">
        <v>39036</v>
      </c>
      <c r="L136" s="20">
        <v>154.61591349416599</v>
      </c>
      <c r="M136" s="20">
        <v>174.408402345996</v>
      </c>
    </row>
    <row r="137" spans="11:13" x14ac:dyDescent="0.25">
      <c r="K137" s="54">
        <v>39066</v>
      </c>
      <c r="L137" s="20">
        <v>157.11363231083999</v>
      </c>
      <c r="M137" s="20">
        <v>182.206693416109</v>
      </c>
    </row>
    <row r="138" spans="11:13" x14ac:dyDescent="0.25">
      <c r="K138" s="54">
        <v>39097</v>
      </c>
      <c r="L138" s="20">
        <v>158.67235467972199</v>
      </c>
      <c r="M138" s="20">
        <v>178.18711883209599</v>
      </c>
    </row>
    <row r="139" spans="11:13" x14ac:dyDescent="0.25">
      <c r="K139" s="54">
        <v>39128</v>
      </c>
      <c r="L139" s="20">
        <v>161.08196029602399</v>
      </c>
      <c r="M139" s="20">
        <v>175.41545536707201</v>
      </c>
    </row>
    <row r="140" spans="11:13" x14ac:dyDescent="0.25">
      <c r="K140" s="54">
        <v>39156</v>
      </c>
      <c r="L140" s="20">
        <v>161.90628971274799</v>
      </c>
      <c r="M140" s="20">
        <v>171.856285844925</v>
      </c>
    </row>
    <row r="141" spans="11:13" x14ac:dyDescent="0.25">
      <c r="K141" s="54">
        <v>39187</v>
      </c>
      <c r="L141" s="20">
        <v>164.651708267549</v>
      </c>
      <c r="M141" s="20">
        <v>171.04976578162601</v>
      </c>
    </row>
    <row r="142" spans="11:13" x14ac:dyDescent="0.25">
      <c r="K142" s="54">
        <v>39217</v>
      </c>
      <c r="L142" s="20">
        <v>166.40593313176601</v>
      </c>
      <c r="M142" s="20">
        <v>170.98594313903001</v>
      </c>
    </row>
    <row r="143" spans="11:13" x14ac:dyDescent="0.25">
      <c r="K143" s="54">
        <v>39248</v>
      </c>
      <c r="L143" s="20">
        <v>169.32310545967999</v>
      </c>
      <c r="M143" s="20">
        <v>170.19315264437199</v>
      </c>
    </row>
    <row r="144" spans="11:13" x14ac:dyDescent="0.25">
      <c r="K144" s="54">
        <v>39278</v>
      </c>
      <c r="L144" s="20">
        <v>171.01546521940799</v>
      </c>
      <c r="M144" s="20">
        <v>172.315803051757</v>
      </c>
    </row>
    <row r="145" spans="11:13" x14ac:dyDescent="0.25">
      <c r="K145" s="54">
        <v>39309</v>
      </c>
      <c r="L145" s="20">
        <v>172.459286737664</v>
      </c>
      <c r="M145" s="20">
        <v>170.73443327183099</v>
      </c>
    </row>
    <row r="146" spans="11:13" x14ac:dyDescent="0.25">
      <c r="K146" s="54">
        <v>39340</v>
      </c>
      <c r="L146" s="20">
        <v>172.584799082437</v>
      </c>
      <c r="M146" s="20">
        <v>171.375839218322</v>
      </c>
    </row>
    <row r="147" spans="11:13" x14ac:dyDescent="0.25">
      <c r="K147" s="54">
        <v>39370</v>
      </c>
      <c r="L147" s="20">
        <v>172.37387374674299</v>
      </c>
      <c r="M147" s="20">
        <v>168.632839918646</v>
      </c>
    </row>
    <row r="148" spans="11:13" x14ac:dyDescent="0.25">
      <c r="K148" s="54">
        <v>39401</v>
      </c>
      <c r="L148" s="20">
        <v>172.242717337389</v>
      </c>
      <c r="M148" s="20">
        <v>167.82640028474501</v>
      </c>
    </row>
    <row r="149" spans="11:13" x14ac:dyDescent="0.25">
      <c r="K149" s="54">
        <v>39431</v>
      </c>
      <c r="L149" s="20">
        <v>171.27896466554699</v>
      </c>
      <c r="M149" s="20">
        <v>165.09682253491101</v>
      </c>
    </row>
    <row r="150" spans="11:13" x14ac:dyDescent="0.25">
      <c r="K150" s="54">
        <v>39462</v>
      </c>
      <c r="L150" s="20">
        <v>169.387241754651</v>
      </c>
      <c r="M150" s="20">
        <v>163.868134238918</v>
      </c>
    </row>
    <row r="151" spans="11:13" x14ac:dyDescent="0.25">
      <c r="K151" s="54">
        <v>39493</v>
      </c>
      <c r="L151" s="20">
        <v>163.149079552795</v>
      </c>
      <c r="M151" s="20">
        <v>162.68507691086199</v>
      </c>
    </row>
    <row r="152" spans="11:13" x14ac:dyDescent="0.25">
      <c r="K152" s="54">
        <v>39522</v>
      </c>
      <c r="L152" s="20">
        <v>157.33363311908701</v>
      </c>
      <c r="M152" s="20">
        <v>162.02972350952601</v>
      </c>
    </row>
    <row r="153" spans="11:13" x14ac:dyDescent="0.25">
      <c r="K153" s="54">
        <v>39553</v>
      </c>
      <c r="L153" s="20">
        <v>152.20900757413699</v>
      </c>
      <c r="M153" s="20">
        <v>160.174631198583</v>
      </c>
    </row>
    <row r="154" spans="11:13" x14ac:dyDescent="0.25">
      <c r="K154" s="54">
        <v>39583</v>
      </c>
      <c r="L154" s="20">
        <v>155.35090955078701</v>
      </c>
      <c r="M154" s="20">
        <v>158.14856376573701</v>
      </c>
    </row>
    <row r="155" spans="11:13" x14ac:dyDescent="0.25">
      <c r="K155" s="54">
        <v>39614</v>
      </c>
      <c r="L155" s="20">
        <v>159.92443259409899</v>
      </c>
      <c r="M155" s="20">
        <v>156.32381125627001</v>
      </c>
    </row>
    <row r="156" spans="11:13" x14ac:dyDescent="0.25">
      <c r="K156" s="54">
        <v>39644</v>
      </c>
      <c r="L156" s="20">
        <v>163.92837424415401</v>
      </c>
      <c r="M156" s="20">
        <v>157.03514611156101</v>
      </c>
    </row>
    <row r="157" spans="11:13" x14ac:dyDescent="0.25">
      <c r="K157" s="54">
        <v>39675</v>
      </c>
      <c r="L157" s="20">
        <v>159.981425907258</v>
      </c>
      <c r="M157" s="20">
        <v>157.709950598174</v>
      </c>
    </row>
    <row r="158" spans="11:13" x14ac:dyDescent="0.25">
      <c r="K158" s="54">
        <v>39706</v>
      </c>
      <c r="L158" s="20">
        <v>156.12681231334699</v>
      </c>
      <c r="M158" s="20">
        <v>157.40977779684499</v>
      </c>
    </row>
    <row r="159" spans="11:13" x14ac:dyDescent="0.25">
      <c r="K159" s="54">
        <v>39736</v>
      </c>
      <c r="L159" s="20">
        <v>153.14190396541301</v>
      </c>
      <c r="M159" s="20">
        <v>154.703545480716</v>
      </c>
    </row>
    <row r="160" spans="11:13" x14ac:dyDescent="0.25">
      <c r="K160" s="54">
        <v>39767</v>
      </c>
      <c r="L160" s="20">
        <v>152.67819795448801</v>
      </c>
      <c r="M160" s="20">
        <v>148.70072648835901</v>
      </c>
    </row>
    <row r="161" spans="11:13" x14ac:dyDescent="0.25">
      <c r="K161" s="54">
        <v>39797</v>
      </c>
      <c r="L161" s="20">
        <v>151.406303771415</v>
      </c>
      <c r="M161" s="20">
        <v>142.404148434929</v>
      </c>
    </row>
    <row r="162" spans="11:13" x14ac:dyDescent="0.25">
      <c r="K162" s="54">
        <v>39828</v>
      </c>
      <c r="L162" s="20">
        <v>150.90121472590599</v>
      </c>
      <c r="M162" s="20">
        <v>137.00255420145501</v>
      </c>
    </row>
    <row r="163" spans="11:13" x14ac:dyDescent="0.25">
      <c r="K163" s="54">
        <v>39859</v>
      </c>
      <c r="L163" s="20">
        <v>147.879357461929</v>
      </c>
      <c r="M163" s="20">
        <v>136.67000949813499</v>
      </c>
    </row>
    <row r="164" spans="11:13" x14ac:dyDescent="0.25">
      <c r="K164" s="54">
        <v>39887</v>
      </c>
      <c r="L164" s="20">
        <v>142.68673116478601</v>
      </c>
      <c r="M164" s="20">
        <v>134.71675350635499</v>
      </c>
    </row>
    <row r="165" spans="11:13" x14ac:dyDescent="0.25">
      <c r="K165" s="54">
        <v>39918</v>
      </c>
      <c r="L165" s="20">
        <v>135.08955202268899</v>
      </c>
      <c r="M165" s="20">
        <v>132.04740866393999</v>
      </c>
    </row>
    <row r="166" spans="11:13" x14ac:dyDescent="0.25">
      <c r="K166" s="54">
        <v>39948</v>
      </c>
      <c r="L166" s="20">
        <v>124.82967890809201</v>
      </c>
      <c r="M166" s="20">
        <v>126.641254112426</v>
      </c>
    </row>
    <row r="167" spans="11:13" x14ac:dyDescent="0.25">
      <c r="K167" s="54">
        <v>39979</v>
      </c>
      <c r="L167" s="20">
        <v>116.919788776061</v>
      </c>
      <c r="M167" s="20">
        <v>123.84374045173401</v>
      </c>
    </row>
    <row r="168" spans="11:13" x14ac:dyDescent="0.25">
      <c r="K168" s="54">
        <v>40009</v>
      </c>
      <c r="L168" s="20">
        <v>110.882852458831</v>
      </c>
      <c r="M168" s="20">
        <v>121.28703166104999</v>
      </c>
    </row>
    <row r="169" spans="11:13" x14ac:dyDescent="0.25">
      <c r="K169" s="54">
        <v>40040</v>
      </c>
      <c r="L169" s="20">
        <v>112.385604826204</v>
      </c>
      <c r="M169" s="20">
        <v>121.27391416023799</v>
      </c>
    </row>
    <row r="170" spans="11:13" x14ac:dyDescent="0.25">
      <c r="K170" s="54">
        <v>40071</v>
      </c>
      <c r="L170" s="20">
        <v>113.89106940756101</v>
      </c>
      <c r="M170" s="20">
        <v>120.317414531469</v>
      </c>
    </row>
    <row r="171" spans="11:13" x14ac:dyDescent="0.25">
      <c r="K171" s="54">
        <v>40101</v>
      </c>
      <c r="L171" s="20">
        <v>113.77469014195999</v>
      </c>
      <c r="M171" s="20">
        <v>120.12199825427599</v>
      </c>
    </row>
    <row r="172" spans="11:13" x14ac:dyDescent="0.25">
      <c r="K172" s="54">
        <v>40132</v>
      </c>
      <c r="L172" s="20">
        <v>110.00121041621</v>
      </c>
      <c r="M172" s="20">
        <v>118.107792352543</v>
      </c>
    </row>
    <row r="173" spans="11:13" x14ac:dyDescent="0.25">
      <c r="K173" s="54">
        <v>40162</v>
      </c>
      <c r="L173" s="20">
        <v>106.393952037895</v>
      </c>
      <c r="M173" s="20">
        <v>117.323234891227</v>
      </c>
    </row>
    <row r="174" spans="11:13" x14ac:dyDescent="0.25">
      <c r="K174" s="54">
        <v>40193</v>
      </c>
      <c r="L174" s="20">
        <v>105.330179667523</v>
      </c>
      <c r="M174" s="20">
        <v>117.087011433578</v>
      </c>
    </row>
    <row r="175" spans="11:13" x14ac:dyDescent="0.25">
      <c r="K175" s="54">
        <v>40224</v>
      </c>
      <c r="L175" s="20">
        <v>106.730018374335</v>
      </c>
      <c r="M175" s="20">
        <v>117.923590104583</v>
      </c>
    </row>
    <row r="176" spans="11:13" x14ac:dyDescent="0.25">
      <c r="K176" s="54">
        <v>40252</v>
      </c>
      <c r="L176" s="20">
        <v>109.689187616298</v>
      </c>
      <c r="M176" s="20">
        <v>118.947682301171</v>
      </c>
    </row>
    <row r="177" spans="11:13" x14ac:dyDescent="0.25">
      <c r="K177" s="54">
        <v>40283</v>
      </c>
      <c r="L177" s="20">
        <v>113.796663359853</v>
      </c>
      <c r="M177" s="20">
        <v>120.03112818877101</v>
      </c>
    </row>
    <row r="178" spans="11:13" x14ac:dyDescent="0.25">
      <c r="K178" s="54">
        <v>40313</v>
      </c>
      <c r="L178" s="20">
        <v>116.85706223344199</v>
      </c>
      <c r="M178" s="20">
        <v>120.701997105497</v>
      </c>
    </row>
    <row r="179" spans="11:13" x14ac:dyDescent="0.25">
      <c r="K179" s="54">
        <v>40344</v>
      </c>
      <c r="L179" s="20">
        <v>117.792997446201</v>
      </c>
      <c r="M179" s="20">
        <v>121.96760392218501</v>
      </c>
    </row>
    <row r="180" spans="11:13" x14ac:dyDescent="0.25">
      <c r="K180" s="54">
        <v>40374</v>
      </c>
      <c r="L180" s="20">
        <v>116.846018574068</v>
      </c>
      <c r="M180" s="20">
        <v>123.414063633404</v>
      </c>
    </row>
    <row r="181" spans="11:13" x14ac:dyDescent="0.25">
      <c r="K181" s="54">
        <v>40405</v>
      </c>
      <c r="L181" s="20">
        <v>116.520069760718</v>
      </c>
      <c r="M181" s="20">
        <v>127.98806188168</v>
      </c>
    </row>
    <row r="182" spans="11:13" x14ac:dyDescent="0.25">
      <c r="K182" s="54">
        <v>40436</v>
      </c>
      <c r="L182" s="20">
        <v>117.18401451641201</v>
      </c>
      <c r="M182" s="20">
        <v>132.784703709789</v>
      </c>
    </row>
    <row r="183" spans="11:13" x14ac:dyDescent="0.25">
      <c r="K183" s="54">
        <v>40466</v>
      </c>
      <c r="L183" s="20">
        <v>118.134088585949</v>
      </c>
      <c r="M183" s="20">
        <v>137.40916206925701</v>
      </c>
    </row>
    <row r="184" spans="11:13" x14ac:dyDescent="0.25">
      <c r="K184" s="54">
        <v>40497</v>
      </c>
      <c r="L184" s="20">
        <v>116.719647470182</v>
      </c>
      <c r="M184" s="20">
        <v>138.93777045939899</v>
      </c>
    </row>
    <row r="185" spans="11:13" x14ac:dyDescent="0.25">
      <c r="K185" s="54">
        <v>40527</v>
      </c>
      <c r="L185" s="20">
        <v>116.838645097903</v>
      </c>
      <c r="M185" s="20">
        <v>140.29433514262701</v>
      </c>
    </row>
    <row r="186" spans="11:13" x14ac:dyDescent="0.25">
      <c r="K186" s="54">
        <v>40558</v>
      </c>
      <c r="L186" s="20">
        <v>117.632756765567</v>
      </c>
      <c r="M186" s="20">
        <v>141.648437052893</v>
      </c>
    </row>
    <row r="187" spans="11:13" x14ac:dyDescent="0.25">
      <c r="K187" s="54">
        <v>40589</v>
      </c>
      <c r="L187" s="20">
        <v>121.00219218098999</v>
      </c>
      <c r="M187" s="20">
        <v>140.94346039697001</v>
      </c>
    </row>
    <row r="188" spans="11:13" x14ac:dyDescent="0.25">
      <c r="K188" s="54">
        <v>40617</v>
      </c>
      <c r="L188" s="20">
        <v>121.722736232028</v>
      </c>
      <c r="M188" s="20">
        <v>139.14659787017399</v>
      </c>
    </row>
    <row r="189" spans="11:13" x14ac:dyDescent="0.25">
      <c r="K189" s="54">
        <v>40648</v>
      </c>
      <c r="L189" s="20">
        <v>121.689228617455</v>
      </c>
      <c r="M189" s="20">
        <v>137.545720382528</v>
      </c>
    </row>
    <row r="190" spans="11:13" x14ac:dyDescent="0.25">
      <c r="K190" s="54">
        <v>40678</v>
      </c>
      <c r="L190" s="20">
        <v>120.79988771064799</v>
      </c>
      <c r="M190" s="20">
        <v>139.093971905313</v>
      </c>
    </row>
    <row r="191" spans="11:13" x14ac:dyDescent="0.25">
      <c r="K191" s="54">
        <v>40709</v>
      </c>
      <c r="L191" s="20">
        <v>120.494092694112</v>
      </c>
      <c r="M191" s="20">
        <v>140.94622937908099</v>
      </c>
    </row>
    <row r="192" spans="11:13" x14ac:dyDescent="0.25">
      <c r="K192" s="54">
        <v>40739</v>
      </c>
      <c r="L192" s="20">
        <v>118.530481600605</v>
      </c>
      <c r="M192" s="20">
        <v>143.46225954357899</v>
      </c>
    </row>
    <row r="193" spans="11:13" x14ac:dyDescent="0.25">
      <c r="K193" s="54">
        <v>40770</v>
      </c>
      <c r="L193" s="20">
        <v>117.484013202776</v>
      </c>
      <c r="M193" s="20">
        <v>145.08612511165899</v>
      </c>
    </row>
    <row r="194" spans="11:13" x14ac:dyDescent="0.25">
      <c r="K194" s="54">
        <v>40801</v>
      </c>
      <c r="L194" s="20">
        <v>117.77892926882799</v>
      </c>
      <c r="M194" s="20">
        <v>148.64696257790001</v>
      </c>
    </row>
    <row r="195" spans="11:13" x14ac:dyDescent="0.25">
      <c r="K195" s="54">
        <v>40831</v>
      </c>
      <c r="L195" s="20">
        <v>120.458173304548</v>
      </c>
      <c r="M195" s="20">
        <v>150.99395259168199</v>
      </c>
    </row>
    <row r="196" spans="11:13" x14ac:dyDescent="0.25">
      <c r="K196" s="54">
        <v>40862</v>
      </c>
      <c r="L196" s="20">
        <v>122.561632552115</v>
      </c>
      <c r="M196" s="20">
        <v>153.454845515176</v>
      </c>
    </row>
    <row r="197" spans="11:13" x14ac:dyDescent="0.25">
      <c r="K197" s="54">
        <v>40892</v>
      </c>
      <c r="L197" s="20">
        <v>124.788760366457</v>
      </c>
      <c r="M197" s="20">
        <v>152.50827123571401</v>
      </c>
    </row>
    <row r="198" spans="11:13" x14ac:dyDescent="0.25">
      <c r="K198" s="54">
        <v>40923</v>
      </c>
      <c r="L198" s="20">
        <v>125.790274083067</v>
      </c>
      <c r="M198" s="20">
        <v>151.379422621858</v>
      </c>
    </row>
    <row r="199" spans="11:13" x14ac:dyDescent="0.25">
      <c r="K199" s="54">
        <v>40954</v>
      </c>
      <c r="L199" s="20">
        <v>126.65791003815499</v>
      </c>
      <c r="M199" s="20">
        <v>147.86585041127901</v>
      </c>
    </row>
    <row r="200" spans="11:13" x14ac:dyDescent="0.25">
      <c r="K200" s="54">
        <v>40983</v>
      </c>
      <c r="L200" s="20">
        <v>124.96252912601101</v>
      </c>
      <c r="M200" s="20">
        <v>146.64169954401501</v>
      </c>
    </row>
    <row r="201" spans="11:13" x14ac:dyDescent="0.25">
      <c r="K201" s="54">
        <v>41014</v>
      </c>
      <c r="L201" s="20">
        <v>124.398803941355</v>
      </c>
      <c r="M201" s="20">
        <v>146.18016624131801</v>
      </c>
    </row>
    <row r="202" spans="11:13" x14ac:dyDescent="0.25">
      <c r="K202" s="54">
        <v>41044</v>
      </c>
      <c r="L202" s="20">
        <v>123.67622798929899</v>
      </c>
      <c r="M202" s="20">
        <v>148.15907443185401</v>
      </c>
    </row>
    <row r="203" spans="11:13" x14ac:dyDescent="0.25">
      <c r="K203" s="54">
        <v>41075</v>
      </c>
      <c r="L203" s="20">
        <v>125.465941499685</v>
      </c>
      <c r="M203" s="20">
        <v>149.13615870322701</v>
      </c>
    </row>
    <row r="204" spans="11:13" x14ac:dyDescent="0.25">
      <c r="K204" s="54">
        <v>41105</v>
      </c>
      <c r="L204" s="20">
        <v>126.525487929075</v>
      </c>
      <c r="M204" s="20">
        <v>152.23489736436301</v>
      </c>
    </row>
    <row r="205" spans="11:13" x14ac:dyDescent="0.25">
      <c r="K205" s="54">
        <v>41136</v>
      </c>
      <c r="L205" s="20">
        <v>127.612212395323</v>
      </c>
      <c r="M205" s="20">
        <v>155.25486801086799</v>
      </c>
    </row>
    <row r="206" spans="11:13" x14ac:dyDescent="0.25">
      <c r="K206" s="54">
        <v>41167</v>
      </c>
      <c r="L206" s="20">
        <v>127.31207142323601</v>
      </c>
      <c r="M206" s="20">
        <v>160.160283744965</v>
      </c>
    </row>
    <row r="207" spans="11:13" x14ac:dyDescent="0.25">
      <c r="K207" s="54">
        <v>41197</v>
      </c>
      <c r="L207" s="20">
        <v>127.564948782548</v>
      </c>
      <c r="M207" s="20">
        <v>162.569833377489</v>
      </c>
    </row>
    <row r="208" spans="11:13" x14ac:dyDescent="0.25">
      <c r="K208" s="54">
        <v>41228</v>
      </c>
      <c r="L208" s="20">
        <v>128.04495635114401</v>
      </c>
      <c r="M208" s="20">
        <v>164.295896949351</v>
      </c>
    </row>
    <row r="209" spans="11:13" x14ac:dyDescent="0.25">
      <c r="K209" s="54">
        <v>41258</v>
      </c>
      <c r="L209" s="20">
        <v>129.37605695499701</v>
      </c>
      <c r="M209" s="20">
        <v>164.33557751911101</v>
      </c>
    </row>
    <row r="210" spans="11:13" x14ac:dyDescent="0.25">
      <c r="K210" s="54">
        <v>41289</v>
      </c>
      <c r="L210" s="20">
        <v>129.84096231600401</v>
      </c>
      <c r="M210" s="20">
        <v>163.689610193654</v>
      </c>
    </row>
    <row r="211" spans="11:13" x14ac:dyDescent="0.25">
      <c r="K211" s="54">
        <v>41320</v>
      </c>
      <c r="L211" s="20">
        <v>130.33159816305101</v>
      </c>
      <c r="M211" s="20">
        <v>164.00901856822301</v>
      </c>
    </row>
    <row r="212" spans="11:13" x14ac:dyDescent="0.25">
      <c r="K212" s="54">
        <v>41348</v>
      </c>
      <c r="L212" s="20">
        <v>131.682295969438</v>
      </c>
      <c r="M212" s="20">
        <v>163.945984305477</v>
      </c>
    </row>
    <row r="213" spans="11:13" x14ac:dyDescent="0.25">
      <c r="K213" s="54">
        <v>41379</v>
      </c>
      <c r="L213" s="20">
        <v>133.58009550066399</v>
      </c>
      <c r="M213" s="20">
        <v>165.597591453663</v>
      </c>
    </row>
    <row r="214" spans="11:13" x14ac:dyDescent="0.25">
      <c r="K214" s="54">
        <v>41409</v>
      </c>
      <c r="L214" s="20">
        <v>136.83453885777601</v>
      </c>
      <c r="M214" s="20">
        <v>166.85973245053401</v>
      </c>
    </row>
    <row r="215" spans="11:13" x14ac:dyDescent="0.25">
      <c r="K215" s="54">
        <v>41440</v>
      </c>
      <c r="L215" s="20">
        <v>138.94532429975899</v>
      </c>
      <c r="M215" s="20">
        <v>169.34341419456399</v>
      </c>
    </row>
    <row r="216" spans="11:13" x14ac:dyDescent="0.25">
      <c r="K216" s="54">
        <v>41470</v>
      </c>
      <c r="L216" s="20">
        <v>142.64037631600101</v>
      </c>
      <c r="M216" s="20">
        <v>170.30546821827201</v>
      </c>
    </row>
    <row r="217" spans="11:13" x14ac:dyDescent="0.25">
      <c r="K217" s="54">
        <v>41501</v>
      </c>
      <c r="L217" s="20">
        <v>144.00440643967701</v>
      </c>
      <c r="M217" s="20">
        <v>170.801268776884</v>
      </c>
    </row>
    <row r="218" spans="11:13" x14ac:dyDescent="0.25">
      <c r="K218" s="54">
        <v>41532</v>
      </c>
      <c r="L218" s="20">
        <v>146.87826988067101</v>
      </c>
      <c r="M218" s="20">
        <v>172.01022085781599</v>
      </c>
    </row>
    <row r="219" spans="11:13" x14ac:dyDescent="0.25">
      <c r="K219" s="54">
        <v>41562</v>
      </c>
      <c r="L219" s="20">
        <v>147.11236680366099</v>
      </c>
      <c r="M219" s="20">
        <v>174.49545819123</v>
      </c>
    </row>
    <row r="220" spans="11:13" x14ac:dyDescent="0.25">
      <c r="K220" s="54">
        <v>41593</v>
      </c>
      <c r="L220" s="20">
        <v>147.837371282676</v>
      </c>
      <c r="M220" s="20">
        <v>177.27335971377099</v>
      </c>
    </row>
    <row r="221" spans="11:13" x14ac:dyDescent="0.25">
      <c r="K221" s="54">
        <v>41623</v>
      </c>
      <c r="L221" s="20">
        <v>145.94532493431299</v>
      </c>
      <c r="M221" s="20">
        <v>177.80884680182399</v>
      </c>
    </row>
    <row r="222" spans="11:13" x14ac:dyDescent="0.25">
      <c r="K222" s="54">
        <v>41654</v>
      </c>
      <c r="L222" s="20">
        <v>145.141107303008</v>
      </c>
      <c r="M222" s="20">
        <v>178.35416734078299</v>
      </c>
    </row>
    <row r="223" spans="11:13" x14ac:dyDescent="0.25">
      <c r="K223" s="54">
        <v>41685</v>
      </c>
      <c r="L223" s="20">
        <v>144.10101411281701</v>
      </c>
      <c r="M223" s="20">
        <v>178.723297750759</v>
      </c>
    </row>
    <row r="224" spans="11:13" x14ac:dyDescent="0.25">
      <c r="K224" s="54">
        <v>41713</v>
      </c>
      <c r="L224" s="20">
        <v>145.12016937960399</v>
      </c>
      <c r="M224" s="20">
        <v>180.21043626172099</v>
      </c>
    </row>
    <row r="225" spans="11:13" x14ac:dyDescent="0.25">
      <c r="K225" s="54">
        <v>41744</v>
      </c>
      <c r="L225" s="20">
        <v>146.68317255590699</v>
      </c>
      <c r="M225" s="20">
        <v>180.15343710558</v>
      </c>
    </row>
    <row r="226" spans="11:13" x14ac:dyDescent="0.25">
      <c r="K226" s="54">
        <v>41774</v>
      </c>
      <c r="L226" s="20">
        <v>148.89908870280101</v>
      </c>
      <c r="M226" s="20">
        <v>176.998278063865</v>
      </c>
    </row>
    <row r="227" spans="11:13" x14ac:dyDescent="0.25">
      <c r="K227" s="54">
        <v>41805</v>
      </c>
      <c r="L227" s="20">
        <v>150.46636862233399</v>
      </c>
      <c r="M227" s="20">
        <v>174.35595086511799</v>
      </c>
    </row>
    <row r="228" spans="11:13" x14ac:dyDescent="0.25">
      <c r="K228" s="54">
        <v>41835</v>
      </c>
      <c r="L228" s="20">
        <v>151.29194227507901</v>
      </c>
      <c r="M228" s="20">
        <v>173.174610155756</v>
      </c>
    </row>
    <row r="229" spans="11:13" x14ac:dyDescent="0.25">
      <c r="K229" s="54">
        <v>41866</v>
      </c>
      <c r="L229" s="20">
        <v>152.49697593590099</v>
      </c>
      <c r="M229" s="20">
        <v>178.84918081767501</v>
      </c>
    </row>
    <row r="230" spans="11:13" x14ac:dyDescent="0.25">
      <c r="K230" s="54">
        <v>41897</v>
      </c>
      <c r="L230" s="20">
        <v>153.353889302374</v>
      </c>
      <c r="M230" s="20">
        <v>184.08703132514501</v>
      </c>
    </row>
    <row r="231" spans="11:13" x14ac:dyDescent="0.25">
      <c r="K231" s="54">
        <v>41927</v>
      </c>
      <c r="L231" s="20">
        <v>155.28702189253301</v>
      </c>
      <c r="M231" s="20">
        <v>189.13378967468299</v>
      </c>
    </row>
    <row r="232" spans="11:13" x14ac:dyDescent="0.25">
      <c r="K232" s="54">
        <v>41958</v>
      </c>
      <c r="L232" s="20">
        <v>156.333299096768</v>
      </c>
      <c r="M232" s="20">
        <v>191.517085860219</v>
      </c>
    </row>
    <row r="233" spans="11:13" x14ac:dyDescent="0.25">
      <c r="K233" s="54">
        <v>41988</v>
      </c>
      <c r="L233" s="20">
        <v>160.033615770182</v>
      </c>
      <c r="M233" s="20">
        <v>194.35196702722601</v>
      </c>
    </row>
    <row r="234" spans="11:13" x14ac:dyDescent="0.25">
      <c r="K234" s="54">
        <v>42019</v>
      </c>
      <c r="L234" s="20">
        <v>163.023216838037</v>
      </c>
      <c r="M234" s="20">
        <v>197.03409541849101</v>
      </c>
    </row>
    <row r="235" spans="11:13" x14ac:dyDescent="0.25">
      <c r="K235" s="54">
        <v>42050</v>
      </c>
      <c r="L235" s="20">
        <v>167.877252179631</v>
      </c>
      <c r="M235" s="20">
        <v>197.71753660295801</v>
      </c>
    </row>
    <row r="236" spans="11:13" x14ac:dyDescent="0.25">
      <c r="K236" s="54">
        <v>42078</v>
      </c>
      <c r="L236" s="20">
        <v>167.03194362153599</v>
      </c>
      <c r="M236" s="20">
        <v>198.860176426788</v>
      </c>
    </row>
    <row r="237" spans="11:13" x14ac:dyDescent="0.25">
      <c r="K237" s="54">
        <v>42109</v>
      </c>
      <c r="L237" s="20">
        <v>168.042137271927</v>
      </c>
      <c r="M237" s="20">
        <v>200.41371867906099</v>
      </c>
    </row>
    <row r="238" spans="11:13" x14ac:dyDescent="0.25">
      <c r="K238" s="54">
        <v>42139</v>
      </c>
      <c r="L238" s="20">
        <v>167.590557575817</v>
      </c>
      <c r="M238" s="20">
        <v>203.130754676056</v>
      </c>
    </row>
    <row r="239" spans="11:13" x14ac:dyDescent="0.25">
      <c r="K239" s="54">
        <v>42170</v>
      </c>
      <c r="L239" s="20">
        <v>170.05227443059499</v>
      </c>
      <c r="M239" s="20">
        <v>204.070821269276</v>
      </c>
    </row>
    <row r="240" spans="11:13" x14ac:dyDescent="0.25">
      <c r="K240" s="54">
        <v>42200</v>
      </c>
      <c r="L240" s="20">
        <v>169.66440411231599</v>
      </c>
      <c r="M240" s="20">
        <v>204.84743673939099</v>
      </c>
    </row>
    <row r="241" spans="11:13" x14ac:dyDescent="0.25">
      <c r="K241" s="54">
        <v>42231</v>
      </c>
      <c r="L241" s="20">
        <v>169.178506949314</v>
      </c>
      <c r="M241" s="20">
        <v>205.081194224097</v>
      </c>
    </row>
    <row r="242" spans="11:13" x14ac:dyDescent="0.25">
      <c r="K242" s="54">
        <v>42262</v>
      </c>
      <c r="L242" s="20">
        <v>169.93160638270101</v>
      </c>
      <c r="M242" s="20">
        <v>206.39570000746301</v>
      </c>
    </row>
    <row r="243" spans="11:13" x14ac:dyDescent="0.25">
      <c r="K243" s="54">
        <v>42292</v>
      </c>
      <c r="L243" s="20">
        <v>169.94518563934</v>
      </c>
      <c r="M243" s="20">
        <v>206.28500673389701</v>
      </c>
    </row>
    <row r="244" spans="11:13" x14ac:dyDescent="0.25">
      <c r="K244" s="54">
        <v>42323</v>
      </c>
      <c r="L244" s="20">
        <v>170.55233553486201</v>
      </c>
      <c r="M244" s="20">
        <v>207.64476791697999</v>
      </c>
    </row>
    <row r="245" spans="11:13" x14ac:dyDescent="0.25">
      <c r="K245" s="54">
        <v>42353</v>
      </c>
      <c r="L245" s="20">
        <v>169.04590269927201</v>
      </c>
      <c r="M245" s="20">
        <v>209.23217742415801</v>
      </c>
    </row>
    <row r="246" spans="11:13" x14ac:dyDescent="0.25">
      <c r="K246" s="54">
        <v>42384</v>
      </c>
      <c r="L246" s="20">
        <v>167.798561901537</v>
      </c>
      <c r="M246" s="20">
        <v>212.826131648482</v>
      </c>
    </row>
    <row r="247" spans="11:13" x14ac:dyDescent="0.25">
      <c r="K247" s="54">
        <v>42415</v>
      </c>
      <c r="L247" s="20">
        <v>164.991018913413</v>
      </c>
      <c r="M247" s="20">
        <v>214.518153769647</v>
      </c>
    </row>
    <row r="248" spans="11:13" x14ac:dyDescent="0.25">
      <c r="K248" s="54">
        <v>42444</v>
      </c>
      <c r="L248" s="20">
        <v>163.15599343717699</v>
      </c>
      <c r="M248" s="20">
        <v>216.88159295931101</v>
      </c>
    </row>
    <row r="249" spans="11:13" x14ac:dyDescent="0.25">
      <c r="K249" s="54">
        <v>42475</v>
      </c>
      <c r="L249" s="20">
        <v>163.57137035397599</v>
      </c>
      <c r="M249" s="20">
        <v>218.74908702252699</v>
      </c>
    </row>
    <row r="250" spans="11:13" x14ac:dyDescent="0.25">
      <c r="K250" s="54">
        <v>42505</v>
      </c>
      <c r="L250" s="20">
        <v>167.25401980194201</v>
      </c>
      <c r="M250" s="20">
        <v>221.42281838116699</v>
      </c>
    </row>
    <row r="251" spans="11:13" x14ac:dyDescent="0.25">
      <c r="K251" s="54">
        <v>42536</v>
      </c>
      <c r="L251" s="20">
        <v>171.68139515059099</v>
      </c>
      <c r="M251" s="20">
        <v>222.70968207624301</v>
      </c>
    </row>
    <row r="252" spans="11:13" x14ac:dyDescent="0.25">
      <c r="K252" s="54">
        <v>42566</v>
      </c>
      <c r="L252" s="20">
        <v>175.14598284354</v>
      </c>
      <c r="M252" s="20">
        <v>223.82634451521</v>
      </c>
    </row>
    <row r="253" spans="11:13" x14ac:dyDescent="0.25">
      <c r="K253" s="54">
        <v>42597</v>
      </c>
      <c r="L253" s="20">
        <v>176.02103083481501</v>
      </c>
      <c r="M253" s="20">
        <v>224.574256498945</v>
      </c>
    </row>
    <row r="254" spans="11:13" x14ac:dyDescent="0.25">
      <c r="K254" s="54">
        <v>42628</v>
      </c>
      <c r="L254" s="20">
        <v>175.86337878587199</v>
      </c>
      <c r="M254" s="20">
        <v>225.28585202773701</v>
      </c>
    </row>
    <row r="255" spans="11:13" x14ac:dyDescent="0.25">
      <c r="K255" s="54">
        <v>42658</v>
      </c>
      <c r="L255" s="20">
        <v>177.176980224093</v>
      </c>
      <c r="M255" s="20">
        <v>225.84301051873601</v>
      </c>
    </row>
    <row r="256" spans="11:13" x14ac:dyDescent="0.25">
      <c r="K256" s="54">
        <v>42689</v>
      </c>
      <c r="L256" s="20">
        <v>178.03474325289599</v>
      </c>
      <c r="M256" s="20">
        <v>226.36672782240299</v>
      </c>
    </row>
    <row r="257" spans="11:13" x14ac:dyDescent="0.25">
      <c r="K257" s="54">
        <v>42719</v>
      </c>
      <c r="L257" s="20">
        <v>178.36604531005301</v>
      </c>
      <c r="M257" s="20">
        <v>227.01881470830401</v>
      </c>
    </row>
    <row r="258" spans="11:13" x14ac:dyDescent="0.25">
      <c r="K258" s="54">
        <v>42750</v>
      </c>
      <c r="L258" s="20">
        <v>176.031351243469</v>
      </c>
      <c r="M258" s="20">
        <v>226.299988568815</v>
      </c>
    </row>
    <row r="259" spans="11:13" x14ac:dyDescent="0.25">
      <c r="K259" s="54">
        <v>42781</v>
      </c>
      <c r="L259" s="20">
        <v>174.626283917466</v>
      </c>
      <c r="M259" s="20">
        <v>226.37804908561401</v>
      </c>
    </row>
    <row r="260" spans="11:13" x14ac:dyDescent="0.25">
      <c r="K260" s="54">
        <v>42809</v>
      </c>
      <c r="L260" s="20">
        <v>176.47491277150201</v>
      </c>
      <c r="M260" s="20">
        <v>226.13973423029699</v>
      </c>
    </row>
    <row r="261" spans="11:13" x14ac:dyDescent="0.25">
      <c r="K261" s="54">
        <v>42840</v>
      </c>
      <c r="L261" s="20">
        <v>179.17329099013699</v>
      </c>
      <c r="M261" s="20">
        <v>227.954327083815</v>
      </c>
    </row>
    <row r="262" spans="11:13" x14ac:dyDescent="0.25">
      <c r="K262" s="54">
        <v>42870</v>
      </c>
      <c r="L262" s="20">
        <v>181.99170862691199</v>
      </c>
      <c r="M262" s="20">
        <v>230.656825004155</v>
      </c>
    </row>
    <row r="263" spans="11:13" x14ac:dyDescent="0.25">
      <c r="K263" s="54">
        <v>42901</v>
      </c>
      <c r="L263" s="20">
        <v>182.54037546139099</v>
      </c>
      <c r="M263" s="20">
        <v>234.736911323051</v>
      </c>
    </row>
    <row r="264" spans="11:13" x14ac:dyDescent="0.25">
      <c r="K264" s="54">
        <v>42931</v>
      </c>
      <c r="L264" s="20">
        <v>182.77180420649901</v>
      </c>
      <c r="M264" s="20">
        <v>237.74607337903399</v>
      </c>
    </row>
    <row r="265" spans="11:13" x14ac:dyDescent="0.25">
      <c r="K265" s="54">
        <v>42962</v>
      </c>
      <c r="L265" s="20">
        <v>184.45321694164801</v>
      </c>
      <c r="M265" s="20">
        <v>238.92468071760001</v>
      </c>
    </row>
    <row r="266" spans="11:13" x14ac:dyDescent="0.25">
      <c r="K266" s="54">
        <v>42993</v>
      </c>
      <c r="L266" s="20">
        <v>186.88670639922299</v>
      </c>
      <c r="M266" s="20">
        <v>239.66110575714001</v>
      </c>
    </row>
    <row r="267" spans="11:13" x14ac:dyDescent="0.25">
      <c r="K267" s="54">
        <v>43023</v>
      </c>
      <c r="L267" s="20">
        <v>190.98301294571601</v>
      </c>
      <c r="M267" s="20">
        <v>241.42427953662099</v>
      </c>
    </row>
    <row r="268" spans="11:13" x14ac:dyDescent="0.25">
      <c r="K268" s="54">
        <v>43054</v>
      </c>
      <c r="L268" s="20">
        <v>190.93237531788199</v>
      </c>
      <c r="M268" s="20">
        <v>244.06162444252399</v>
      </c>
    </row>
    <row r="269" spans="11:13" x14ac:dyDescent="0.25">
      <c r="K269" s="54">
        <v>43084</v>
      </c>
      <c r="L269" s="20">
        <v>188.283294365849</v>
      </c>
      <c r="M269" s="20">
        <v>246.08311680458701</v>
      </c>
    </row>
    <row r="270" spans="11:13" x14ac:dyDescent="0.25">
      <c r="K270" s="54">
        <v>43115</v>
      </c>
      <c r="L270" s="20">
        <v>184.135636719817</v>
      </c>
      <c r="M270" s="20">
        <v>247.91266363096301</v>
      </c>
    </row>
    <row r="271" spans="11:13" x14ac:dyDescent="0.25">
      <c r="K271" s="54">
        <v>43146</v>
      </c>
      <c r="L271" s="20">
        <v>186.07589074563401</v>
      </c>
      <c r="M271" s="20">
        <v>250.57579234303199</v>
      </c>
    </row>
    <row r="272" spans="11:13" x14ac:dyDescent="0.25">
      <c r="K272" s="54">
        <v>43174</v>
      </c>
      <c r="L272" s="20">
        <v>191.92167121229099</v>
      </c>
      <c r="M272" s="20">
        <v>255.016444204604</v>
      </c>
    </row>
    <row r="273" spans="11:13" x14ac:dyDescent="0.25">
      <c r="K273" s="54">
        <v>43205</v>
      </c>
      <c r="L273" s="20">
        <v>198.628858934855</v>
      </c>
      <c r="M273" s="20">
        <v>257.70223816596098</v>
      </c>
    </row>
    <row r="274" spans="11:13" x14ac:dyDescent="0.25">
      <c r="K274" s="54">
        <v>43235</v>
      </c>
      <c r="L274" s="20">
        <v>197.60080782352401</v>
      </c>
      <c r="M274" s="20">
        <v>257.04886524038699</v>
      </c>
    </row>
    <row r="275" spans="11:13" x14ac:dyDescent="0.25">
      <c r="K275" s="54">
        <v>43266</v>
      </c>
      <c r="L275" s="20">
        <v>193.31474420424999</v>
      </c>
      <c r="M275" s="20">
        <v>253.96201773492501</v>
      </c>
    </row>
    <row r="276" spans="11:13" x14ac:dyDescent="0.25">
      <c r="K276" s="54">
        <v>43296</v>
      </c>
      <c r="L276" s="20">
        <v>190.10621781413701</v>
      </c>
      <c r="M276" s="20">
        <v>254.459228190071</v>
      </c>
    </row>
    <row r="277" spans="11:13" x14ac:dyDescent="0.25">
      <c r="K277" s="54">
        <v>43327</v>
      </c>
      <c r="L277" s="20">
        <v>191.25882208065099</v>
      </c>
      <c r="M277" s="20">
        <v>257.63184088234698</v>
      </c>
    </row>
    <row r="278" spans="11:13" x14ac:dyDescent="0.25">
      <c r="K278" s="54">
        <v>43358</v>
      </c>
      <c r="L278" s="20">
        <v>193.12082115927299</v>
      </c>
      <c r="M278" s="20">
        <v>262.13615995759801</v>
      </c>
    </row>
    <row r="279" spans="11:13" x14ac:dyDescent="0.25">
      <c r="K279" s="54">
        <v>43388</v>
      </c>
      <c r="L279" s="20">
        <v>192.53133019120801</v>
      </c>
      <c r="M279" s="20">
        <v>263.67108787199101</v>
      </c>
    </row>
    <row r="280" spans="11:13" x14ac:dyDescent="0.25">
      <c r="K280" s="54">
        <v>43419</v>
      </c>
      <c r="L280" s="20">
        <v>191.715816756387</v>
      </c>
      <c r="M280" s="20">
        <v>264.04294337623401</v>
      </c>
    </row>
    <row r="281" spans="11:13" x14ac:dyDescent="0.25">
      <c r="K281" s="54">
        <v>43449</v>
      </c>
      <c r="L281" s="20">
        <v>191.49019242205901</v>
      </c>
      <c r="M281" s="20">
        <v>264.26302043099099</v>
      </c>
    </row>
    <row r="282" spans="11:13" x14ac:dyDescent="0.25">
      <c r="K282" s="54">
        <v>43480</v>
      </c>
      <c r="L282" s="20">
        <v>194.09376677602401</v>
      </c>
      <c r="M282" s="20">
        <v>264.87644680228698</v>
      </c>
    </row>
    <row r="283" spans="11:13" x14ac:dyDescent="0.25">
      <c r="K283" s="54">
        <v>43511</v>
      </c>
      <c r="L283" s="20">
        <v>196.96937156075501</v>
      </c>
      <c r="M283" s="20">
        <v>268.13266111803398</v>
      </c>
    </row>
    <row r="284" spans="11:13" x14ac:dyDescent="0.25">
      <c r="K284" s="54">
        <v>43539</v>
      </c>
      <c r="L284" s="20">
        <v>198.958081242172</v>
      </c>
      <c r="M284" s="20">
        <v>271.14497008792</v>
      </c>
    </row>
    <row r="285" spans="11:13" x14ac:dyDescent="0.25">
      <c r="K285" s="54">
        <v>43570</v>
      </c>
      <c r="L285" s="20">
        <v>201.729315279264</v>
      </c>
      <c r="M285" s="20">
        <v>274.87303841635003</v>
      </c>
    </row>
    <row r="286" spans="11:13" x14ac:dyDescent="0.25">
      <c r="K286" s="54">
        <v>43600</v>
      </c>
      <c r="L286" s="20">
        <v>205.33876586766999</v>
      </c>
      <c r="M286" s="20">
        <v>275.38091807622601</v>
      </c>
    </row>
    <row r="287" spans="11:13" x14ac:dyDescent="0.25">
      <c r="K287" s="54">
        <v>43631</v>
      </c>
      <c r="L287" s="20">
        <v>210.97222609639601</v>
      </c>
      <c r="M287" s="20">
        <v>276.24423972664999</v>
      </c>
    </row>
    <row r="288" spans="11:13" x14ac:dyDescent="0.25">
      <c r="K288" s="54">
        <v>43661</v>
      </c>
      <c r="L288" s="20">
        <v>213.176681552063</v>
      </c>
      <c r="M288" s="20">
        <v>276.76679643657502</v>
      </c>
    </row>
    <row r="289" spans="11:13" x14ac:dyDescent="0.25">
      <c r="K289" s="54">
        <v>43692</v>
      </c>
      <c r="L289" s="20">
        <v>212.33233039419201</v>
      </c>
      <c r="M289" s="20">
        <v>278.69954339634302</v>
      </c>
    </row>
    <row r="290" spans="11:13" x14ac:dyDescent="0.25">
      <c r="K290" s="54">
        <v>43723</v>
      </c>
      <c r="L290" s="20">
        <v>209.71075834188301</v>
      </c>
      <c r="M290" s="20">
        <v>281.04781173312</v>
      </c>
    </row>
    <row r="291" spans="11:13" x14ac:dyDescent="0.25">
      <c r="K291" s="54">
        <v>43753</v>
      </c>
      <c r="L291" s="20">
        <v>208.01943100640099</v>
      </c>
      <c r="M291" s="20">
        <v>284.12680670088503</v>
      </c>
    </row>
    <row r="292" spans="11:13" x14ac:dyDescent="0.25">
      <c r="K292" s="54">
        <v>43784</v>
      </c>
      <c r="L292" s="20">
        <v>207.44478541723899</v>
      </c>
      <c r="M292" s="20">
        <v>287.52512071640001</v>
      </c>
    </row>
    <row r="293" spans="11:13" x14ac:dyDescent="0.25">
      <c r="K293" s="54">
        <v>43814</v>
      </c>
      <c r="L293" s="20">
        <v>207.08977604820601</v>
      </c>
      <c r="M293" s="20">
        <v>290.19948345522602</v>
      </c>
    </row>
    <row r="294" spans="11:13" x14ac:dyDescent="0.25">
      <c r="K294" s="54">
        <v>43845</v>
      </c>
      <c r="L294" s="20">
        <v>206.57716484485599</v>
      </c>
      <c r="M294" s="20">
        <v>290.62701033735402</v>
      </c>
    </row>
    <row r="295" spans="11:13" x14ac:dyDescent="0.25">
      <c r="K295" s="54">
        <v>43876</v>
      </c>
      <c r="L295" s="20">
        <v>208.04470201215801</v>
      </c>
      <c r="M295" s="20">
        <v>291.60472299132903</v>
      </c>
    </row>
    <row r="296" spans="11:13" x14ac:dyDescent="0.25">
      <c r="K296" s="54">
        <v>43905</v>
      </c>
      <c r="L296" s="20">
        <v>210.597744415866</v>
      </c>
      <c r="M296" s="20">
        <v>292.28173467404702</v>
      </c>
    </row>
    <row r="297" spans="11:13" x14ac:dyDescent="0.25">
      <c r="K297" s="54">
        <v>43936</v>
      </c>
      <c r="L297" s="20">
        <v>211.98761005278101</v>
      </c>
      <c r="M297" s="20">
        <v>297.58585512725602</v>
      </c>
    </row>
    <row r="298" spans="11:13" x14ac:dyDescent="0.25">
      <c r="K298" s="54">
        <v>43966</v>
      </c>
      <c r="L298" s="20">
        <v>209.46637189749799</v>
      </c>
      <c r="M298" s="20">
        <v>295.74785437150399</v>
      </c>
    </row>
    <row r="299" spans="11:13" x14ac:dyDescent="0.25">
      <c r="K299" s="54">
        <v>43997</v>
      </c>
      <c r="L299" s="20">
        <v>205.93127559243399</v>
      </c>
      <c r="M299" s="20">
        <v>295.61627985475099</v>
      </c>
    </row>
    <row r="300" spans="11:13" x14ac:dyDescent="0.25">
      <c r="K300" s="54">
        <v>44027</v>
      </c>
      <c r="L300" s="20">
        <v>205.725790573691</v>
      </c>
      <c r="M300" s="20">
        <v>295.90326195536102</v>
      </c>
    </row>
    <row r="301" spans="11:13" x14ac:dyDescent="0.25">
      <c r="K301" s="54">
        <v>44058</v>
      </c>
      <c r="L301" s="20">
        <v>207.25874594825601</v>
      </c>
      <c r="M301" s="20">
        <v>304.53620426004801</v>
      </c>
    </row>
    <row r="302" spans="11:13" x14ac:dyDescent="0.25">
      <c r="K302" s="54">
        <v>44089</v>
      </c>
      <c r="L302" s="20">
        <v>210.453781072943</v>
      </c>
      <c r="M302" s="20">
        <v>311.44955522523202</v>
      </c>
    </row>
    <row r="303" spans="11:13" x14ac:dyDescent="0.25">
      <c r="K303" s="54">
        <v>44119</v>
      </c>
      <c r="L303" s="20">
        <v>212.254835689597</v>
      </c>
      <c r="M303" s="20">
        <v>313.99680225364102</v>
      </c>
    </row>
    <row r="304" spans="11:13" x14ac:dyDescent="0.25">
      <c r="K304" s="54">
        <v>44150</v>
      </c>
      <c r="L304" s="20">
        <v>217.43960483691399</v>
      </c>
      <c r="M304" s="20">
        <v>313.09662828374502</v>
      </c>
    </row>
    <row r="305" spans="11:13" x14ac:dyDescent="0.25">
      <c r="K305" s="54">
        <v>44180</v>
      </c>
      <c r="L305" s="20">
        <v>217.48955841681399</v>
      </c>
      <c r="M305" s="20">
        <v>312.78182352249797</v>
      </c>
    </row>
    <row r="306" spans="11:13" x14ac:dyDescent="0.25">
      <c r="K306" s="54">
        <v>44211</v>
      </c>
      <c r="L306" s="20">
        <v>217.25935831168701</v>
      </c>
      <c r="M306" s="20">
        <v>312.37401957521502</v>
      </c>
    </row>
    <row r="307" spans="11:13" x14ac:dyDescent="0.25">
      <c r="K307" s="54">
        <v>44242</v>
      </c>
      <c r="L307" s="20">
        <v>213.929614140512</v>
      </c>
      <c r="M307" s="20">
        <v>314.48449617790499</v>
      </c>
    </row>
    <row r="308" spans="11:13" x14ac:dyDescent="0.25">
      <c r="K308" s="54">
        <v>44270</v>
      </c>
      <c r="L308" s="20">
        <v>218.67490099968001</v>
      </c>
      <c r="M308" s="20">
        <v>317.79715496896</v>
      </c>
    </row>
    <row r="309" spans="11:13" x14ac:dyDescent="0.25">
      <c r="K309" s="54">
        <v>44301</v>
      </c>
      <c r="L309" s="20">
        <v>222.17176906089199</v>
      </c>
      <c r="M309" s="20">
        <v>323.70386274089901</v>
      </c>
    </row>
    <row r="310" spans="11:13" x14ac:dyDescent="0.25">
      <c r="K310" s="54">
        <v>44331</v>
      </c>
      <c r="L310" s="20">
        <v>223.53812802828301</v>
      </c>
      <c r="M310" s="20">
        <v>330.78249324586199</v>
      </c>
    </row>
    <row r="311" spans="11:13" x14ac:dyDescent="0.25">
      <c r="K311" s="54">
        <v>44362</v>
      </c>
      <c r="L311" s="20">
        <v>222.318634069024</v>
      </c>
      <c r="M311" s="20">
        <v>338.91000641108599</v>
      </c>
    </row>
    <row r="312" spans="11:13" x14ac:dyDescent="0.25">
      <c r="K312" s="54">
        <v>44392</v>
      </c>
      <c r="L312" s="20">
        <v>225.365691730968</v>
      </c>
      <c r="M312" s="20">
        <v>343.753666977389</v>
      </c>
    </row>
    <row r="313" spans="11:13" x14ac:dyDescent="0.25">
      <c r="K313" s="38">
        <v>42674</v>
      </c>
      <c r="L313" s="131" t="s">
        <v>75</v>
      </c>
    </row>
    <row r="314" spans="11:13" x14ac:dyDescent="0.25">
      <c r="K314" s="81"/>
      <c r="L314" s="127" t="s">
        <v>108</v>
      </c>
      <c r="M314" s="128" t="s">
        <v>109</v>
      </c>
    </row>
    <row r="315" spans="11:13" x14ac:dyDescent="0.25">
      <c r="K315" s="81" t="s">
        <v>96</v>
      </c>
      <c r="L315" s="129">
        <f>MAX($L$126:$L$161)</f>
        <v>172.584799082437</v>
      </c>
      <c r="M315" s="129">
        <f>MAX($M$126:$M$161)</f>
        <v>182.206693416109</v>
      </c>
    </row>
    <row r="316" spans="11:13" x14ac:dyDescent="0.25">
      <c r="K316" s="81" t="s">
        <v>97</v>
      </c>
      <c r="L316" s="129">
        <f>MIN($L$162:$L$197)</f>
        <v>105.330179667523</v>
      </c>
      <c r="M316" s="129">
        <f>MIN($M$162:$M$197)</f>
        <v>117.087011433578</v>
      </c>
    </row>
    <row r="317" spans="11:13" x14ac:dyDescent="0.25">
      <c r="K317" s="81" t="s">
        <v>98</v>
      </c>
      <c r="L317" s="130">
        <f>L312/L315-1</f>
        <v>0.30582584867928975</v>
      </c>
      <c r="M317" s="130">
        <f>M312/M315-1</f>
        <v>0.88661382593861138</v>
      </c>
    </row>
    <row r="318" spans="11:13" x14ac:dyDescent="0.25">
      <c r="K318" s="54">
        <v>44576</v>
      </c>
      <c r="L318" s="20" t="s">
        <v>75</v>
      </c>
      <c r="M318" s="20" t="s">
        <v>75</v>
      </c>
    </row>
    <row r="319" spans="11:13" x14ac:dyDescent="0.25">
      <c r="K319" s="54">
        <v>44607</v>
      </c>
      <c r="L319" s="20" t="s">
        <v>75</v>
      </c>
      <c r="M319" s="20" t="s">
        <v>75</v>
      </c>
    </row>
    <row r="320" spans="11:13" x14ac:dyDescent="0.25">
      <c r="K320" s="54">
        <v>44635</v>
      </c>
      <c r="L320" s="20" t="s">
        <v>75</v>
      </c>
      <c r="M320" s="20" t="s">
        <v>75</v>
      </c>
    </row>
    <row r="321" spans="11:13" x14ac:dyDescent="0.25">
      <c r="K321" s="54">
        <v>44666</v>
      </c>
      <c r="L321" s="20" t="s">
        <v>75</v>
      </c>
      <c r="M321" s="20" t="s">
        <v>75</v>
      </c>
    </row>
    <row r="322" spans="11:13" x14ac:dyDescent="0.25">
      <c r="K322" s="54">
        <v>44696</v>
      </c>
      <c r="L322" s="20" t="s">
        <v>75</v>
      </c>
      <c r="M322" s="20" t="s">
        <v>75</v>
      </c>
    </row>
    <row r="323" spans="11:13" x14ac:dyDescent="0.25">
      <c r="K323" s="54">
        <v>44727</v>
      </c>
      <c r="L323" s="20" t="s">
        <v>75</v>
      </c>
      <c r="M323" s="20" t="s">
        <v>75</v>
      </c>
    </row>
    <row r="324" spans="11:13" x14ac:dyDescent="0.25">
      <c r="K324" s="54">
        <v>44757</v>
      </c>
      <c r="L324" s="20" t="s">
        <v>75</v>
      </c>
      <c r="M324" s="20" t="s">
        <v>75</v>
      </c>
    </row>
    <row r="325" spans="11:13" x14ac:dyDescent="0.25">
      <c r="K325" s="54">
        <v>44788</v>
      </c>
      <c r="L325" s="20" t="s">
        <v>75</v>
      </c>
      <c r="M325" s="20" t="s">
        <v>75</v>
      </c>
    </row>
    <row r="326" spans="11:13" x14ac:dyDescent="0.25">
      <c r="K326" s="54">
        <v>44819</v>
      </c>
      <c r="L326" s="20" t="s">
        <v>75</v>
      </c>
      <c r="M326" s="20" t="s">
        <v>75</v>
      </c>
    </row>
    <row r="327" spans="11:13" x14ac:dyDescent="0.25">
      <c r="K327" s="54">
        <v>44849</v>
      </c>
      <c r="L327" s="20" t="s">
        <v>75</v>
      </c>
      <c r="M327" s="20" t="s">
        <v>75</v>
      </c>
    </row>
    <row r="328" spans="11:13" x14ac:dyDescent="0.25">
      <c r="K328" s="54">
        <v>44880</v>
      </c>
      <c r="L328" s="20" t="s">
        <v>75</v>
      </c>
      <c r="M328" s="20" t="s">
        <v>75</v>
      </c>
    </row>
    <row r="329" spans="11:13" x14ac:dyDescent="0.25">
      <c r="K329" s="54">
        <v>44910</v>
      </c>
      <c r="L329" s="20" t="s">
        <v>75</v>
      </c>
      <c r="M329" s="20" t="s">
        <v>75</v>
      </c>
    </row>
    <row r="330" spans="11:13" x14ac:dyDescent="0.25">
      <c r="K330" s="54">
        <v>44941</v>
      </c>
      <c r="L330" s="20" t="s">
        <v>75</v>
      </c>
      <c r="M330" s="20" t="s">
        <v>75</v>
      </c>
    </row>
    <row r="331" spans="11:13" x14ac:dyDescent="0.25">
      <c r="K331" s="54">
        <v>44972</v>
      </c>
      <c r="L331" s="20" t="s">
        <v>75</v>
      </c>
      <c r="M331" s="20" t="s">
        <v>75</v>
      </c>
    </row>
    <row r="332" spans="11:13" x14ac:dyDescent="0.25">
      <c r="K332" s="54">
        <v>45000</v>
      </c>
      <c r="L332" s="20" t="s">
        <v>75</v>
      </c>
      <c r="M332" s="20" t="s">
        <v>75</v>
      </c>
    </row>
    <row r="333" spans="11:13" x14ac:dyDescent="0.25">
      <c r="K333" s="54">
        <v>45031</v>
      </c>
      <c r="L333" s="20" t="s">
        <v>75</v>
      </c>
      <c r="M333" s="20" t="s">
        <v>75</v>
      </c>
    </row>
    <row r="334" spans="11:13" x14ac:dyDescent="0.25">
      <c r="K334" s="54">
        <v>45061</v>
      </c>
      <c r="L334" s="20" t="s">
        <v>75</v>
      </c>
      <c r="M334" s="20" t="s">
        <v>75</v>
      </c>
    </row>
    <row r="335" spans="11:13" x14ac:dyDescent="0.25">
      <c r="K335" s="54">
        <v>45092</v>
      </c>
      <c r="L335" s="20" t="s">
        <v>75</v>
      </c>
      <c r="M335" s="20" t="s">
        <v>75</v>
      </c>
    </row>
    <row r="336" spans="11:13" x14ac:dyDescent="0.25">
      <c r="K336" s="54">
        <v>45122</v>
      </c>
      <c r="L336" s="20" t="s">
        <v>75</v>
      </c>
      <c r="M336" s="20" t="s">
        <v>75</v>
      </c>
    </row>
    <row r="337" spans="11:13" x14ac:dyDescent="0.25">
      <c r="K337" s="54">
        <v>45153</v>
      </c>
      <c r="L337" s="20" t="s">
        <v>75</v>
      </c>
      <c r="M337" s="20" t="s">
        <v>75</v>
      </c>
    </row>
    <row r="338" spans="11:13" x14ac:dyDescent="0.25">
      <c r="K338" s="54">
        <v>45184</v>
      </c>
      <c r="L338" s="20" t="s">
        <v>75</v>
      </c>
      <c r="M338" s="20" t="s">
        <v>75</v>
      </c>
    </row>
    <row r="339" spans="11:13" x14ac:dyDescent="0.25">
      <c r="K339" s="54">
        <v>45214</v>
      </c>
      <c r="L339" s="20" t="s">
        <v>75</v>
      </c>
      <c r="M339" s="20" t="s">
        <v>75</v>
      </c>
    </row>
    <row r="340" spans="11:13" x14ac:dyDescent="0.25">
      <c r="K340" s="54">
        <v>45245</v>
      </c>
      <c r="L340" s="20" t="s">
        <v>75</v>
      </c>
      <c r="M340" s="20" t="s">
        <v>75</v>
      </c>
    </row>
    <row r="341" spans="11:13" x14ac:dyDescent="0.25">
      <c r="K341" s="54">
        <v>45275</v>
      </c>
      <c r="L341" s="20" t="s">
        <v>75</v>
      </c>
      <c r="M341" s="20" t="s">
        <v>75</v>
      </c>
    </row>
    <row r="342" spans="11:13" x14ac:dyDescent="0.25">
      <c r="K342" s="54">
        <v>45306</v>
      </c>
      <c r="L342" s="20" t="s">
        <v>75</v>
      </c>
      <c r="M342" s="20" t="s">
        <v>75</v>
      </c>
    </row>
    <row r="343" spans="11:13" x14ac:dyDescent="0.25">
      <c r="K343" s="54">
        <v>45337</v>
      </c>
      <c r="L343" s="20" t="s">
        <v>75</v>
      </c>
      <c r="M343" s="20" t="s">
        <v>75</v>
      </c>
    </row>
    <row r="344" spans="11:13" x14ac:dyDescent="0.25">
      <c r="K344" s="54">
        <v>45366</v>
      </c>
      <c r="L344" s="20" t="s">
        <v>75</v>
      </c>
      <c r="M344" s="20" t="s">
        <v>75</v>
      </c>
    </row>
    <row r="345" spans="11:13" x14ac:dyDescent="0.25">
      <c r="K345" s="54">
        <v>45397</v>
      </c>
      <c r="L345" s="20" t="s">
        <v>75</v>
      </c>
      <c r="M345" s="20" t="s">
        <v>75</v>
      </c>
    </row>
    <row r="346" spans="11:13" x14ac:dyDescent="0.25">
      <c r="K346" s="54">
        <v>45427</v>
      </c>
      <c r="L346" s="20" t="s">
        <v>75</v>
      </c>
      <c r="M346" s="20" t="s">
        <v>75</v>
      </c>
    </row>
    <row r="347" spans="11:13" x14ac:dyDescent="0.25">
      <c r="K347" s="54">
        <v>45458</v>
      </c>
      <c r="L347" s="20" t="s">
        <v>75</v>
      </c>
      <c r="M347" s="20" t="s">
        <v>75</v>
      </c>
    </row>
    <row r="348" spans="11:13" x14ac:dyDescent="0.25">
      <c r="K348" s="54">
        <v>45488</v>
      </c>
      <c r="L348" s="20" t="s">
        <v>75</v>
      </c>
      <c r="M348" s="20" t="s">
        <v>75</v>
      </c>
    </row>
    <row r="349" spans="11:13" x14ac:dyDescent="0.25">
      <c r="K349" s="54">
        <v>45519</v>
      </c>
      <c r="L349" s="20" t="s">
        <v>75</v>
      </c>
      <c r="M349" s="20" t="s">
        <v>75</v>
      </c>
    </row>
    <row r="350" spans="11:13" x14ac:dyDescent="0.25">
      <c r="K350" s="54">
        <v>45550</v>
      </c>
      <c r="L350" s="20" t="s">
        <v>75</v>
      </c>
      <c r="M350" s="20" t="s">
        <v>75</v>
      </c>
    </row>
    <row r="351" spans="11:13" x14ac:dyDescent="0.25">
      <c r="K351" s="54">
        <v>45580</v>
      </c>
      <c r="L351" s="20" t="s">
        <v>75</v>
      </c>
      <c r="M351" s="20" t="s">
        <v>75</v>
      </c>
    </row>
    <row r="352" spans="11:13" x14ac:dyDescent="0.25">
      <c r="K352" s="54">
        <v>45611</v>
      </c>
      <c r="L352" s="20" t="s">
        <v>75</v>
      </c>
      <c r="M352" s="20" t="s">
        <v>75</v>
      </c>
    </row>
    <row r="353" spans="11:13" x14ac:dyDescent="0.25">
      <c r="K353" s="54">
        <v>45641</v>
      </c>
      <c r="L353" s="20" t="s">
        <v>75</v>
      </c>
      <c r="M353" s="20" t="s">
        <v>75</v>
      </c>
    </row>
    <row r="354" spans="11:13" x14ac:dyDescent="0.25">
      <c r="K354" s="54">
        <v>45672</v>
      </c>
      <c r="L354" s="20" t="s">
        <v>75</v>
      </c>
      <c r="M354" s="20" t="s">
        <v>75</v>
      </c>
    </row>
    <row r="355" spans="11:13" x14ac:dyDescent="0.25">
      <c r="K355" s="54">
        <v>45703</v>
      </c>
      <c r="L355" s="20" t="s">
        <v>75</v>
      </c>
      <c r="M355" s="20" t="s">
        <v>75</v>
      </c>
    </row>
    <row r="356" spans="11:13" x14ac:dyDescent="0.25">
      <c r="K356" s="54">
        <v>45731</v>
      </c>
      <c r="L356" s="20" t="s">
        <v>75</v>
      </c>
      <c r="M356" s="20" t="s">
        <v>75</v>
      </c>
    </row>
    <row r="357" spans="11:13" x14ac:dyDescent="0.25">
      <c r="K357" s="54">
        <v>45762</v>
      </c>
      <c r="L357" s="20" t="s">
        <v>75</v>
      </c>
      <c r="M357" s="20" t="s">
        <v>75</v>
      </c>
    </row>
    <row r="358" spans="11:13" x14ac:dyDescent="0.25">
      <c r="K358" s="54">
        <v>45792</v>
      </c>
      <c r="L358" s="20" t="s">
        <v>75</v>
      </c>
      <c r="M358" s="20" t="s">
        <v>75</v>
      </c>
    </row>
    <row r="359" spans="11:13" x14ac:dyDescent="0.25">
      <c r="K359" s="54">
        <v>45823</v>
      </c>
      <c r="L359" s="20" t="s">
        <v>75</v>
      </c>
      <c r="M359" s="20" t="s">
        <v>75</v>
      </c>
    </row>
    <row r="360" spans="11:13" x14ac:dyDescent="0.25">
      <c r="K360" s="54">
        <v>45853</v>
      </c>
      <c r="L360" s="20" t="s">
        <v>75</v>
      </c>
      <c r="M360" s="20" t="s">
        <v>75</v>
      </c>
    </row>
    <row r="361" spans="11:13" x14ac:dyDescent="0.25">
      <c r="K361" s="54">
        <v>45884</v>
      </c>
      <c r="L361" s="20" t="s">
        <v>75</v>
      </c>
      <c r="M361" s="20" t="s">
        <v>75</v>
      </c>
    </row>
    <row r="362" spans="11:13" x14ac:dyDescent="0.25">
      <c r="K362" s="54">
        <v>45915</v>
      </c>
      <c r="L362" s="20" t="s">
        <v>75</v>
      </c>
      <c r="M362" s="20" t="s">
        <v>75</v>
      </c>
    </row>
    <row r="363" spans="11:13" x14ac:dyDescent="0.25">
      <c r="K363" s="54">
        <v>45945</v>
      </c>
      <c r="L363" s="20" t="s">
        <v>75</v>
      </c>
      <c r="M363" s="20" t="s">
        <v>75</v>
      </c>
    </row>
    <row r="364" spans="11:13" x14ac:dyDescent="0.25">
      <c r="K364" s="54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312 K318:K364">
    <cfRule type="expression" dxfId="33" priority="3">
      <formula>$L6=""</formula>
    </cfRule>
  </conditionalFormatting>
  <conditionalFormatting sqref="K313">
    <cfRule type="expression" dxfId="32" priority="2">
      <formula>$L313=""</formula>
    </cfRule>
  </conditionalFormatting>
  <conditionalFormatting sqref="K314:K317">
    <cfRule type="expression" dxfId="31" priority="1">
      <formula>$L314=""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B43EE-6DF6-4FF2-9033-0D24C1235F44}">
  <sheetPr codeName="Sheet1"/>
  <dimension ref="A1:Z129"/>
  <sheetViews>
    <sheetView topLeftCell="J1" workbookViewId="0">
      <selection activeCell="J109" sqref="A109:XFD129"/>
    </sheetView>
  </sheetViews>
  <sheetFormatPr defaultColWidth="9.140625" defaultRowHeight="15" x14ac:dyDescent="0.25"/>
  <cols>
    <col min="1" max="15" width="13.7109375" style="37" customWidth="1"/>
    <col min="16" max="16" width="23.85546875" style="42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37"/>
  </cols>
  <sheetData>
    <row r="1" spans="1:26" s="2" customFormat="1" ht="15.95" customHeight="1" x14ac:dyDescent="0.25">
      <c r="P1" s="31"/>
      <c r="Q1" s="56"/>
      <c r="R1" s="57"/>
      <c r="S1" s="57"/>
      <c r="T1" s="57"/>
      <c r="U1" s="57"/>
      <c r="V1" s="58"/>
      <c r="W1" s="56"/>
      <c r="X1" s="59"/>
      <c r="Y1" s="57"/>
      <c r="Z1" s="58"/>
    </row>
    <row r="2" spans="1:26" s="5" customFormat="1" ht="15.95" customHeight="1" x14ac:dyDescent="0.25">
      <c r="Q2" s="60"/>
      <c r="R2" s="61"/>
      <c r="S2" s="61"/>
      <c r="T2" s="61"/>
      <c r="U2" s="61"/>
      <c r="V2" s="62"/>
      <c r="W2" s="63"/>
      <c r="X2" s="64"/>
      <c r="Y2" s="64"/>
      <c r="Z2" s="65"/>
    </row>
    <row r="3" spans="1:26" s="5" customFormat="1" ht="15.95" customHeight="1" x14ac:dyDescent="0.25">
      <c r="Q3" s="60"/>
      <c r="R3" s="61"/>
      <c r="S3" s="61"/>
      <c r="T3" s="61"/>
      <c r="U3" s="61"/>
      <c r="V3" s="61"/>
      <c r="W3" s="63"/>
      <c r="X3" s="64"/>
      <c r="Y3" s="64"/>
      <c r="Z3" s="65"/>
    </row>
    <row r="4" spans="1:26" s="66" customFormat="1" ht="15.95" customHeight="1" x14ac:dyDescent="0.25">
      <c r="Q4" s="60"/>
      <c r="R4" s="61"/>
      <c r="S4" s="61"/>
      <c r="T4" s="61"/>
      <c r="U4" s="61"/>
      <c r="V4" s="61"/>
      <c r="W4" s="63"/>
      <c r="X4" s="64"/>
      <c r="Y4" s="64"/>
      <c r="Z4" s="65"/>
    </row>
    <row r="5" spans="1:26" s="67" customFormat="1" ht="15" customHeight="1" x14ac:dyDescent="0.25">
      <c r="Q5" s="159" t="s">
        <v>7</v>
      </c>
      <c r="R5" s="160"/>
      <c r="S5" s="160"/>
      <c r="T5" s="160"/>
      <c r="U5" s="160"/>
      <c r="V5" s="161"/>
      <c r="W5" s="162" t="s">
        <v>8</v>
      </c>
      <c r="X5" s="163"/>
      <c r="Y5" s="163"/>
      <c r="Z5" s="164"/>
    </row>
    <row r="6" spans="1:26" s="68" customFormat="1" ht="35.1" customHeight="1" x14ac:dyDescent="0.25">
      <c r="P6" s="69" t="s">
        <v>0</v>
      </c>
      <c r="Q6" s="70" t="s">
        <v>9</v>
      </c>
      <c r="R6" s="36" t="s">
        <v>10</v>
      </c>
      <c r="S6" s="36" t="s">
        <v>11</v>
      </c>
      <c r="T6" s="36" t="s">
        <v>12</v>
      </c>
      <c r="U6" s="36" t="s">
        <v>13</v>
      </c>
      <c r="V6" s="71" t="s">
        <v>14</v>
      </c>
      <c r="W6" s="70" t="s">
        <v>9</v>
      </c>
      <c r="X6" s="36" t="s">
        <v>10</v>
      </c>
      <c r="Y6" s="36" t="s">
        <v>11</v>
      </c>
      <c r="Z6" s="71" t="s">
        <v>12</v>
      </c>
    </row>
    <row r="7" spans="1:26" x14ac:dyDescent="0.25">
      <c r="A7" s="158" t="s">
        <v>78</v>
      </c>
      <c r="B7" s="158"/>
      <c r="C7" s="158"/>
      <c r="D7" s="158"/>
      <c r="E7" s="158"/>
      <c r="F7" s="158"/>
      <c r="G7" s="72"/>
      <c r="H7" s="73"/>
      <c r="I7" s="158" t="s">
        <v>79</v>
      </c>
      <c r="J7" s="158"/>
      <c r="K7" s="158"/>
      <c r="L7" s="158"/>
      <c r="M7" s="158"/>
      <c r="N7" s="158"/>
      <c r="O7" s="158"/>
      <c r="P7" s="38">
        <v>35155</v>
      </c>
      <c r="Q7" s="74">
        <v>58.061555414986103</v>
      </c>
      <c r="R7" s="20">
        <v>67.963713024643496</v>
      </c>
      <c r="S7" s="20">
        <v>68.945411015935903</v>
      </c>
      <c r="T7" s="20">
        <v>62.390349983968001</v>
      </c>
      <c r="U7" s="75" t="s">
        <v>15</v>
      </c>
      <c r="V7" s="76" t="s">
        <v>15</v>
      </c>
      <c r="W7" s="74">
        <v>60.896746988868102</v>
      </c>
      <c r="X7" s="20">
        <v>68.853319414328993</v>
      </c>
      <c r="Y7" s="20">
        <v>78.867039799623498</v>
      </c>
      <c r="Z7" s="77">
        <v>67.323382683188399</v>
      </c>
    </row>
    <row r="8" spans="1:26" x14ac:dyDescent="0.25">
      <c r="A8" s="158" t="s">
        <v>74</v>
      </c>
      <c r="B8" s="158"/>
      <c r="C8" s="158"/>
      <c r="D8" s="158"/>
      <c r="E8" s="158"/>
      <c r="F8" s="158"/>
      <c r="G8" s="72"/>
      <c r="I8" s="158" t="s">
        <v>74</v>
      </c>
      <c r="J8" s="158"/>
      <c r="K8" s="158"/>
      <c r="L8" s="158"/>
      <c r="M8" s="158"/>
      <c r="N8" s="158"/>
      <c r="O8" s="158"/>
      <c r="P8" s="38">
        <v>35246</v>
      </c>
      <c r="Q8" s="74">
        <v>61.732068127191901</v>
      </c>
      <c r="R8" s="20">
        <v>70.122292098947298</v>
      </c>
      <c r="S8" s="20">
        <v>67.372911726248404</v>
      </c>
      <c r="T8" s="20">
        <v>63.081000481367099</v>
      </c>
      <c r="U8" s="75" t="s">
        <v>15</v>
      </c>
      <c r="V8" s="76" t="s">
        <v>15</v>
      </c>
      <c r="W8" s="74">
        <v>60.869342687568597</v>
      </c>
      <c r="X8" s="20">
        <v>68.089447582905805</v>
      </c>
      <c r="Y8" s="20">
        <v>73.1120392427638</v>
      </c>
      <c r="Z8" s="77">
        <v>66.469358782157101</v>
      </c>
    </row>
    <row r="9" spans="1:26" x14ac:dyDescent="0.25">
      <c r="P9" s="38">
        <v>35338</v>
      </c>
      <c r="Q9" s="74">
        <v>65.449323426970807</v>
      </c>
      <c r="R9" s="20">
        <v>71.540153406234694</v>
      </c>
      <c r="S9" s="20">
        <v>69.419556738545197</v>
      </c>
      <c r="T9" s="20">
        <v>64.188316047413693</v>
      </c>
      <c r="U9" s="75" t="s">
        <v>15</v>
      </c>
      <c r="V9" s="76" t="s">
        <v>15</v>
      </c>
      <c r="W9" s="74">
        <v>64.148560300852196</v>
      </c>
      <c r="X9" s="20">
        <v>69.608043938687999</v>
      </c>
      <c r="Y9" s="20">
        <v>67.478116158710904</v>
      </c>
      <c r="Z9" s="77">
        <v>67.865810976233007</v>
      </c>
    </row>
    <row r="10" spans="1:26" x14ac:dyDescent="0.25">
      <c r="P10" s="38">
        <v>35430</v>
      </c>
      <c r="Q10" s="74">
        <v>65.338252983083095</v>
      </c>
      <c r="R10" s="20">
        <v>70.368601627210197</v>
      </c>
      <c r="S10" s="20">
        <v>74.309444041675405</v>
      </c>
      <c r="T10" s="20">
        <v>65.302960165004293</v>
      </c>
      <c r="U10" s="75" t="s">
        <v>15</v>
      </c>
      <c r="V10" s="76" t="s">
        <v>15</v>
      </c>
      <c r="W10" s="74">
        <v>66.875418852515494</v>
      </c>
      <c r="X10" s="20">
        <v>72.239041197877</v>
      </c>
      <c r="Y10" s="20">
        <v>70.396455908163901</v>
      </c>
      <c r="Z10" s="77">
        <v>68.755139052296002</v>
      </c>
    </row>
    <row r="11" spans="1:26" x14ac:dyDescent="0.25">
      <c r="P11" s="38">
        <v>35520</v>
      </c>
      <c r="Q11" s="74">
        <v>65.766068398997504</v>
      </c>
      <c r="R11" s="20">
        <v>70.468545551330394</v>
      </c>
      <c r="S11" s="20">
        <v>76.208975155943804</v>
      </c>
      <c r="T11" s="20">
        <v>67.879557444509203</v>
      </c>
      <c r="U11" s="75" t="s">
        <v>15</v>
      </c>
      <c r="V11" s="76" t="s">
        <v>15</v>
      </c>
      <c r="W11" s="74">
        <v>67.556293945834099</v>
      </c>
      <c r="X11" s="20">
        <v>72.968280866075403</v>
      </c>
      <c r="Y11" s="20">
        <v>78.705016206281897</v>
      </c>
      <c r="Z11" s="77">
        <v>70.331860984740999</v>
      </c>
    </row>
    <row r="12" spans="1:26" x14ac:dyDescent="0.25">
      <c r="P12" s="38">
        <v>35611</v>
      </c>
      <c r="Q12" s="74">
        <v>69.423073452496993</v>
      </c>
      <c r="R12" s="20">
        <v>73.639634726286999</v>
      </c>
      <c r="S12" s="20">
        <v>76.614868909168294</v>
      </c>
      <c r="T12" s="20">
        <v>71.266681512626604</v>
      </c>
      <c r="U12" s="75" t="s">
        <v>15</v>
      </c>
      <c r="V12" s="76" t="s">
        <v>15</v>
      </c>
      <c r="W12" s="74">
        <v>67.443086874031707</v>
      </c>
      <c r="X12" s="20">
        <v>72.549010915012502</v>
      </c>
      <c r="Y12" s="20">
        <v>83.057801058150602</v>
      </c>
      <c r="Z12" s="77">
        <v>72.597912655375595</v>
      </c>
    </row>
    <row r="13" spans="1:26" x14ac:dyDescent="0.25">
      <c r="P13" s="38">
        <v>35703</v>
      </c>
      <c r="Q13" s="74">
        <v>74.509993610856199</v>
      </c>
      <c r="R13" s="20">
        <v>77.952124487819404</v>
      </c>
      <c r="S13" s="20">
        <v>79.075065354563606</v>
      </c>
      <c r="T13" s="20">
        <v>72.883749269332597</v>
      </c>
      <c r="U13" s="75" t="s">
        <v>15</v>
      </c>
      <c r="V13" s="76" t="s">
        <v>15</v>
      </c>
      <c r="W13" s="74">
        <v>73.168208614084307</v>
      </c>
      <c r="X13" s="20">
        <v>74.587757425844103</v>
      </c>
      <c r="Y13" s="20">
        <v>84.609145881190102</v>
      </c>
      <c r="Z13" s="77">
        <v>74.565754018061199</v>
      </c>
    </row>
    <row r="14" spans="1:26" x14ac:dyDescent="0.25">
      <c r="P14" s="38">
        <v>35795</v>
      </c>
      <c r="Q14" s="74">
        <v>77.369202409372704</v>
      </c>
      <c r="R14" s="20">
        <v>79.732947843408297</v>
      </c>
      <c r="S14" s="20">
        <v>82.185180666768105</v>
      </c>
      <c r="T14" s="20">
        <v>73.510235315918294</v>
      </c>
      <c r="U14" s="75" t="s">
        <v>15</v>
      </c>
      <c r="V14" s="76" t="s">
        <v>15</v>
      </c>
      <c r="W14" s="74">
        <v>81.510301339572493</v>
      </c>
      <c r="X14" s="20">
        <v>79.087815173741305</v>
      </c>
      <c r="Y14" s="20">
        <v>84.410854931544904</v>
      </c>
      <c r="Z14" s="77">
        <v>77.328133405420303</v>
      </c>
    </row>
    <row r="15" spans="1:26" x14ac:dyDescent="0.25">
      <c r="P15" s="38">
        <v>35885</v>
      </c>
      <c r="Q15" s="74">
        <v>77.920015083240699</v>
      </c>
      <c r="R15" s="20">
        <v>79.280647277387004</v>
      </c>
      <c r="S15" s="20">
        <v>83.730988299523204</v>
      </c>
      <c r="T15" s="20">
        <v>74.9814522275244</v>
      </c>
      <c r="U15" s="78">
        <v>75.163366322340806</v>
      </c>
      <c r="V15" s="79">
        <v>85.722040412392602</v>
      </c>
      <c r="W15" s="74">
        <v>83.205627176564604</v>
      </c>
      <c r="X15" s="20">
        <v>81.336089001723593</v>
      </c>
      <c r="Y15" s="20">
        <v>84.134903903009501</v>
      </c>
      <c r="Z15" s="77">
        <v>79.899719794452594</v>
      </c>
    </row>
    <row r="16" spans="1:26" x14ac:dyDescent="0.25">
      <c r="P16" s="38">
        <v>35976</v>
      </c>
      <c r="Q16" s="74">
        <v>78.263330346474206</v>
      </c>
      <c r="R16" s="20">
        <v>79.173747305100306</v>
      </c>
      <c r="S16" s="20">
        <v>85.076654822500203</v>
      </c>
      <c r="T16" s="20">
        <v>77.418859373239698</v>
      </c>
      <c r="U16" s="78">
        <v>73.385533932897602</v>
      </c>
      <c r="V16" s="79">
        <v>83.4462742395595</v>
      </c>
      <c r="W16" s="74">
        <v>85.063215420056906</v>
      </c>
      <c r="X16" s="20">
        <v>81.468209971866301</v>
      </c>
      <c r="Y16" s="20">
        <v>87.737334460192301</v>
      </c>
      <c r="Z16" s="77">
        <v>81.111621253246597</v>
      </c>
    </row>
    <row r="17" spans="1:26" x14ac:dyDescent="0.25">
      <c r="P17" s="38">
        <v>36068</v>
      </c>
      <c r="Q17" s="74">
        <v>79.759280013208695</v>
      </c>
      <c r="R17" s="20">
        <v>81.320567716347199</v>
      </c>
      <c r="S17" s="20">
        <v>85.335766169233196</v>
      </c>
      <c r="T17" s="20">
        <v>80.121281742814503</v>
      </c>
      <c r="U17" s="78">
        <v>74.182724212321403</v>
      </c>
      <c r="V17" s="79">
        <v>84.034076292341396</v>
      </c>
      <c r="W17" s="74">
        <v>87.626322153254506</v>
      </c>
      <c r="X17" s="20">
        <v>81.902339713495294</v>
      </c>
      <c r="Y17" s="20">
        <v>90.972893473672798</v>
      </c>
      <c r="Z17" s="77">
        <v>82.406263953772395</v>
      </c>
    </row>
    <row r="18" spans="1:26" x14ac:dyDescent="0.25">
      <c r="P18" s="38">
        <v>36160</v>
      </c>
      <c r="Q18" s="74">
        <v>82.288889852537906</v>
      </c>
      <c r="R18" s="20">
        <v>84.583556137636094</v>
      </c>
      <c r="S18" s="20">
        <v>85.531731082798004</v>
      </c>
      <c r="T18" s="20">
        <v>82.508313581208199</v>
      </c>
      <c r="U18" s="78">
        <v>78.130895739011095</v>
      </c>
      <c r="V18" s="79">
        <v>81.093213209587503</v>
      </c>
      <c r="W18" s="74">
        <v>86.824687360795807</v>
      </c>
      <c r="X18" s="20">
        <v>82.077306844621603</v>
      </c>
      <c r="Y18" s="20">
        <v>92.152547782326494</v>
      </c>
      <c r="Z18" s="77">
        <v>82.403778022145303</v>
      </c>
    </row>
    <row r="19" spans="1:26" x14ac:dyDescent="0.25">
      <c r="P19" s="38">
        <v>36250</v>
      </c>
      <c r="Q19" s="74">
        <v>85.370284672468998</v>
      </c>
      <c r="R19" s="20">
        <v>87.066245599346999</v>
      </c>
      <c r="S19" s="20">
        <v>87.762902956405398</v>
      </c>
      <c r="T19" s="20">
        <v>84.991599546385402</v>
      </c>
      <c r="U19" s="78">
        <v>81.2538168709263</v>
      </c>
      <c r="V19" s="79">
        <v>87.392019607273596</v>
      </c>
      <c r="W19" s="74">
        <v>85.200084037532804</v>
      </c>
      <c r="X19" s="20">
        <v>83.710842985260697</v>
      </c>
      <c r="Y19" s="20">
        <v>92.971413723444499</v>
      </c>
      <c r="Z19" s="77">
        <v>81.753967348572203</v>
      </c>
    </row>
    <row r="20" spans="1:26" x14ac:dyDescent="0.25">
      <c r="P20" s="38">
        <v>36341</v>
      </c>
      <c r="Q20" s="74">
        <v>89.241711240668195</v>
      </c>
      <c r="R20" s="20">
        <v>87.354557774395303</v>
      </c>
      <c r="S20" s="20">
        <v>91.616381462191299</v>
      </c>
      <c r="T20" s="20">
        <v>87.018834311640205</v>
      </c>
      <c r="U20" s="78">
        <v>85.3621206082708</v>
      </c>
      <c r="V20" s="79">
        <v>88.555183225817402</v>
      </c>
      <c r="W20" s="74">
        <v>86.961372039141196</v>
      </c>
      <c r="X20" s="20">
        <v>86.889295758531901</v>
      </c>
      <c r="Y20" s="20">
        <v>92.621674250454802</v>
      </c>
      <c r="Z20" s="77">
        <v>85.597388817865195</v>
      </c>
    </row>
    <row r="21" spans="1:26" x14ac:dyDescent="0.25">
      <c r="P21" s="38">
        <v>36433</v>
      </c>
      <c r="Q21" s="74">
        <v>90.430586520752897</v>
      </c>
      <c r="R21" s="20">
        <v>87.5260531505389</v>
      </c>
      <c r="S21" s="20">
        <v>94.345913732536403</v>
      </c>
      <c r="T21" s="20">
        <v>88.795509807433504</v>
      </c>
      <c r="U21" s="78">
        <v>89.054176176517799</v>
      </c>
      <c r="V21" s="79">
        <v>87.012468853623403</v>
      </c>
      <c r="W21" s="74">
        <v>90.405799654114603</v>
      </c>
      <c r="X21" s="20">
        <v>89.392978190945399</v>
      </c>
      <c r="Y21" s="20">
        <v>92.980596606846206</v>
      </c>
      <c r="Z21" s="77">
        <v>91.831008031110699</v>
      </c>
    </row>
    <row r="22" spans="1:26" x14ac:dyDescent="0.25">
      <c r="P22" s="38">
        <v>36525</v>
      </c>
      <c r="Q22" s="74">
        <v>90.114758383602194</v>
      </c>
      <c r="R22" s="20">
        <v>90.556054795389898</v>
      </c>
      <c r="S22" s="20">
        <v>94.944757301699198</v>
      </c>
      <c r="T22" s="20">
        <v>91.463505198763897</v>
      </c>
      <c r="U22" s="78">
        <v>89.643207764628897</v>
      </c>
      <c r="V22" s="79">
        <v>91.494557271274999</v>
      </c>
      <c r="W22" s="74">
        <v>88.543441854723</v>
      </c>
      <c r="X22" s="20">
        <v>90.728286181063098</v>
      </c>
      <c r="Y22" s="20">
        <v>94.376944589420006</v>
      </c>
      <c r="Z22" s="77">
        <v>94.459565368570495</v>
      </c>
    </row>
    <row r="23" spans="1:26" x14ac:dyDescent="0.25">
      <c r="P23" s="38">
        <v>36616</v>
      </c>
      <c r="Q23" s="74">
        <v>92.816216970888405</v>
      </c>
      <c r="R23" s="20">
        <v>94.711656650032893</v>
      </c>
      <c r="S23" s="20">
        <v>96.091336669114597</v>
      </c>
      <c r="T23" s="20">
        <v>96.0669901953069</v>
      </c>
      <c r="U23" s="78">
        <v>93.727088850074395</v>
      </c>
      <c r="V23" s="79">
        <v>90.772831502101297</v>
      </c>
      <c r="W23" s="74">
        <v>86.651256120746794</v>
      </c>
      <c r="X23" s="20">
        <v>90.672365076700899</v>
      </c>
      <c r="Y23" s="20">
        <v>94.710893810107905</v>
      </c>
      <c r="Z23" s="77">
        <v>94.620103078870699</v>
      </c>
    </row>
    <row r="24" spans="1:26" x14ac:dyDescent="0.25">
      <c r="P24" s="38">
        <v>36707</v>
      </c>
      <c r="Q24" s="74">
        <v>98.091036984336</v>
      </c>
      <c r="R24" s="20">
        <v>98.262931807493402</v>
      </c>
      <c r="S24" s="20">
        <v>98.484543255239103</v>
      </c>
      <c r="T24" s="20">
        <v>100.738796674992</v>
      </c>
      <c r="U24" s="78">
        <v>95.734797761693002</v>
      </c>
      <c r="V24" s="79">
        <v>93.639368593963596</v>
      </c>
      <c r="W24" s="74">
        <v>91.765734684925405</v>
      </c>
      <c r="X24" s="20">
        <v>93.410024808758195</v>
      </c>
      <c r="Y24" s="20">
        <v>95.341267064095604</v>
      </c>
      <c r="Z24" s="77">
        <v>95.390108494842806</v>
      </c>
    </row>
    <row r="25" spans="1:26" x14ac:dyDescent="0.25">
      <c r="P25" s="38">
        <v>36799</v>
      </c>
      <c r="Q25" s="74">
        <v>100.817946199362</v>
      </c>
      <c r="R25" s="20">
        <v>99.646225191720802</v>
      </c>
      <c r="S25" s="20">
        <v>99.609579507582197</v>
      </c>
      <c r="T25" s="20">
        <v>100.585861075643</v>
      </c>
      <c r="U25" s="78">
        <v>97.461527893232002</v>
      </c>
      <c r="V25" s="79">
        <v>98.140941017990201</v>
      </c>
      <c r="W25" s="74">
        <v>98.092075112601705</v>
      </c>
      <c r="X25" s="20">
        <v>98.657374063378796</v>
      </c>
      <c r="Y25" s="20">
        <v>97.866114147868601</v>
      </c>
      <c r="Z25" s="77">
        <v>97.6801527103719</v>
      </c>
    </row>
    <row r="26" spans="1:26" x14ac:dyDescent="0.25">
      <c r="P26" s="38">
        <v>36891</v>
      </c>
      <c r="Q26" s="74">
        <v>100</v>
      </c>
      <c r="R26" s="20">
        <v>100</v>
      </c>
      <c r="S26" s="20">
        <v>100</v>
      </c>
      <c r="T26" s="20">
        <v>100</v>
      </c>
      <c r="U26" s="78">
        <v>100</v>
      </c>
      <c r="V26" s="79">
        <v>100</v>
      </c>
      <c r="W26" s="74">
        <v>100</v>
      </c>
      <c r="X26" s="20">
        <v>100</v>
      </c>
      <c r="Y26" s="20">
        <v>100</v>
      </c>
      <c r="Z26" s="77">
        <v>100</v>
      </c>
    </row>
    <row r="27" spans="1:26" x14ac:dyDescent="0.25">
      <c r="A27" s="158" t="s">
        <v>80</v>
      </c>
      <c r="B27" s="158"/>
      <c r="C27" s="158"/>
      <c r="D27" s="158"/>
      <c r="E27" s="158"/>
      <c r="F27" s="158"/>
      <c r="G27" s="72"/>
      <c r="P27" s="38">
        <v>36981</v>
      </c>
      <c r="Q27" s="74">
        <v>100.056437269941</v>
      </c>
      <c r="R27" s="20">
        <v>101.472395024145</v>
      </c>
      <c r="S27" s="20">
        <v>102.230027925922</v>
      </c>
      <c r="T27" s="20">
        <v>104.518101741303</v>
      </c>
      <c r="U27" s="78">
        <v>99.849612256601404</v>
      </c>
      <c r="V27" s="79">
        <v>100.531407061788</v>
      </c>
      <c r="W27" s="74">
        <v>99.819595539399799</v>
      </c>
      <c r="X27" s="20">
        <v>98.483262859618705</v>
      </c>
      <c r="Y27" s="20">
        <v>100.531655116853</v>
      </c>
      <c r="Z27" s="77">
        <v>102.089785922207</v>
      </c>
    </row>
    <row r="28" spans="1:26" x14ac:dyDescent="0.25">
      <c r="A28" s="158" t="s">
        <v>74</v>
      </c>
      <c r="B28" s="158"/>
      <c r="C28" s="158"/>
      <c r="D28" s="158"/>
      <c r="E28" s="158"/>
      <c r="F28" s="158"/>
      <c r="G28" s="72"/>
      <c r="P28" s="38">
        <v>37072</v>
      </c>
      <c r="Q28" s="74">
        <v>101.616231003198</v>
      </c>
      <c r="R28" s="20">
        <v>102.706288109014</v>
      </c>
      <c r="S28" s="20">
        <v>105.640260162974</v>
      </c>
      <c r="T28" s="20">
        <v>110.67811103039701</v>
      </c>
      <c r="U28" s="78">
        <v>102.527408735451</v>
      </c>
      <c r="V28" s="79">
        <v>98.853553443624406</v>
      </c>
      <c r="W28" s="74">
        <v>99.984940691779599</v>
      </c>
      <c r="X28" s="20">
        <v>99.404214026755099</v>
      </c>
      <c r="Y28" s="20">
        <v>102.133218334419</v>
      </c>
      <c r="Z28" s="77">
        <v>104.09007314957501</v>
      </c>
    </row>
    <row r="29" spans="1:26" x14ac:dyDescent="0.25">
      <c r="P29" s="38">
        <v>37164</v>
      </c>
      <c r="Q29" s="74">
        <v>102.449441104714</v>
      </c>
      <c r="R29" s="20">
        <v>102.614938103764</v>
      </c>
      <c r="S29" s="20">
        <v>107.791467453764</v>
      </c>
      <c r="T29" s="20">
        <v>113.121544517486</v>
      </c>
      <c r="U29" s="78">
        <v>103.250037851191</v>
      </c>
      <c r="V29" s="79">
        <v>99.435078784465006</v>
      </c>
      <c r="W29" s="74">
        <v>98.594688122508202</v>
      </c>
      <c r="X29" s="20">
        <v>101.463369505136</v>
      </c>
      <c r="Y29" s="20">
        <v>103.58505839388999</v>
      </c>
      <c r="Z29" s="77">
        <v>104.900742404914</v>
      </c>
    </row>
    <row r="30" spans="1:26" x14ac:dyDescent="0.25">
      <c r="P30" s="38">
        <v>37256</v>
      </c>
      <c r="Q30" s="74">
        <v>102.196253406266</v>
      </c>
      <c r="R30" s="20">
        <v>102.7333551034</v>
      </c>
      <c r="S30" s="20">
        <v>108.705065068791</v>
      </c>
      <c r="T30" s="20">
        <v>113.84834546376</v>
      </c>
      <c r="U30" s="78">
        <v>104.898010073509</v>
      </c>
      <c r="V30" s="79">
        <v>97.305251217366902</v>
      </c>
      <c r="W30" s="74">
        <v>98.1576080825091</v>
      </c>
      <c r="X30" s="20">
        <v>100.484083026425</v>
      </c>
      <c r="Y30" s="20">
        <v>103.022042005716</v>
      </c>
      <c r="Z30" s="77">
        <v>106.46903324896</v>
      </c>
    </row>
    <row r="31" spans="1:26" x14ac:dyDescent="0.25">
      <c r="P31" s="38">
        <v>37346</v>
      </c>
      <c r="Q31" s="74">
        <v>103.037826184908</v>
      </c>
      <c r="R31" s="20">
        <v>103.83345794318301</v>
      </c>
      <c r="S31" s="20">
        <v>110.277906560901</v>
      </c>
      <c r="T31" s="20">
        <v>117.456888370538</v>
      </c>
      <c r="U31" s="78">
        <v>108.215357153673</v>
      </c>
      <c r="V31" s="79">
        <v>98.909986017291203</v>
      </c>
      <c r="W31" s="74">
        <v>99.289787681835307</v>
      </c>
      <c r="X31" s="20">
        <v>98.629055526619396</v>
      </c>
      <c r="Y31" s="20">
        <v>103.47627740513001</v>
      </c>
      <c r="Z31" s="77">
        <v>109.646647446541</v>
      </c>
    </row>
    <row r="32" spans="1:26" x14ac:dyDescent="0.25">
      <c r="O32" s="80"/>
      <c r="P32" s="38">
        <v>37437</v>
      </c>
      <c r="Q32" s="74">
        <v>105.638485300686</v>
      </c>
      <c r="R32" s="20">
        <v>106.726554887345</v>
      </c>
      <c r="S32" s="20">
        <v>113.012467360664</v>
      </c>
      <c r="T32" s="20">
        <v>122.88297533388899</v>
      </c>
      <c r="U32" s="78">
        <v>111.331846384039</v>
      </c>
      <c r="V32" s="79">
        <v>99.864961668121197</v>
      </c>
      <c r="W32" s="74">
        <v>98.750145765261706</v>
      </c>
      <c r="X32" s="20">
        <v>98.517768284430005</v>
      </c>
      <c r="Y32" s="20">
        <v>105.27722873760101</v>
      </c>
      <c r="Z32" s="77">
        <v>111.49416136014101</v>
      </c>
    </row>
    <row r="33" spans="16:26" x14ac:dyDescent="0.25">
      <c r="P33" s="38">
        <v>37529</v>
      </c>
      <c r="Q33" s="74">
        <v>108.262273473828</v>
      </c>
      <c r="R33" s="20">
        <v>110.624296347474</v>
      </c>
      <c r="S33" s="20">
        <v>117.013284437807</v>
      </c>
      <c r="T33" s="20">
        <v>127.95982720612599</v>
      </c>
      <c r="U33" s="78">
        <v>116.579694401306</v>
      </c>
      <c r="V33" s="79">
        <v>100.689968006969</v>
      </c>
      <c r="W33" s="74">
        <v>98.821060309027004</v>
      </c>
      <c r="X33" s="20">
        <v>99.613115381211102</v>
      </c>
      <c r="Y33" s="20">
        <v>109.203622195386</v>
      </c>
      <c r="Z33" s="77">
        <v>112.597604598519</v>
      </c>
    </row>
    <row r="34" spans="16:26" x14ac:dyDescent="0.25">
      <c r="P34" s="38">
        <v>37621</v>
      </c>
      <c r="Q34" s="74">
        <v>109.939884088225</v>
      </c>
      <c r="R34" s="20">
        <v>112.192670451151</v>
      </c>
      <c r="S34" s="20">
        <v>120.911657343607</v>
      </c>
      <c r="T34" s="20">
        <v>131.70400626127099</v>
      </c>
      <c r="U34" s="78">
        <v>121.914695818418</v>
      </c>
      <c r="V34" s="79">
        <v>102.747194669457</v>
      </c>
      <c r="W34" s="74">
        <v>101.93832472195</v>
      </c>
      <c r="X34" s="20">
        <v>102.288533481849</v>
      </c>
      <c r="Y34" s="20">
        <v>113.811531683022</v>
      </c>
      <c r="Z34" s="77">
        <v>115.605116908653</v>
      </c>
    </row>
    <row r="35" spans="16:26" x14ac:dyDescent="0.25">
      <c r="P35" s="38">
        <v>37711</v>
      </c>
      <c r="Q35" s="74">
        <v>112.653330486307</v>
      </c>
      <c r="R35" s="20">
        <v>112.193591914938</v>
      </c>
      <c r="S35" s="20">
        <v>125.03106766144499</v>
      </c>
      <c r="T35" s="20">
        <v>136.04143027644099</v>
      </c>
      <c r="U35" s="78">
        <v>128.20963360652101</v>
      </c>
      <c r="V35" s="79">
        <v>104.02622436235799</v>
      </c>
      <c r="W35" s="74">
        <v>105.94919414583499</v>
      </c>
      <c r="X35" s="20">
        <v>105.102428912818</v>
      </c>
      <c r="Y35" s="20">
        <v>116.354506083853</v>
      </c>
      <c r="Z35" s="77">
        <v>118.924831497795</v>
      </c>
    </row>
    <row r="36" spans="16:26" x14ac:dyDescent="0.25">
      <c r="P36" s="38">
        <v>37802</v>
      </c>
      <c r="Q36" s="74">
        <v>115.95374165035599</v>
      </c>
      <c r="R36" s="20">
        <v>113.271938654594</v>
      </c>
      <c r="S36" s="20">
        <v>129.242844904517</v>
      </c>
      <c r="T36" s="20">
        <v>141.06926948614699</v>
      </c>
      <c r="U36" s="78">
        <v>131.20470464431901</v>
      </c>
      <c r="V36" s="79">
        <v>105.636192856202</v>
      </c>
      <c r="W36" s="74">
        <v>103.63095709420401</v>
      </c>
      <c r="X36" s="20">
        <v>106.996359684333</v>
      </c>
      <c r="Y36" s="20">
        <v>120.64762918744</v>
      </c>
      <c r="Z36" s="77">
        <v>121.25080573605</v>
      </c>
    </row>
    <row r="37" spans="16:26" x14ac:dyDescent="0.25">
      <c r="P37" s="38">
        <v>37894</v>
      </c>
      <c r="Q37" s="74">
        <v>117.953193444467</v>
      </c>
      <c r="R37" s="20">
        <v>116.54317584439001</v>
      </c>
      <c r="S37" s="20">
        <v>132.95399732493601</v>
      </c>
      <c r="T37" s="20">
        <v>144.175218293223</v>
      </c>
      <c r="U37" s="78">
        <v>134.075836843346</v>
      </c>
      <c r="V37" s="79">
        <v>107.405810235834</v>
      </c>
      <c r="W37" s="74">
        <v>98.382628199855304</v>
      </c>
      <c r="X37" s="20">
        <v>108.65350866886</v>
      </c>
      <c r="Y37" s="20">
        <v>124.612905118388</v>
      </c>
      <c r="Z37" s="77">
        <v>122.80692016436601</v>
      </c>
    </row>
    <row r="38" spans="16:26" x14ac:dyDescent="0.25">
      <c r="P38" s="38">
        <v>37986</v>
      </c>
      <c r="Q38" s="74">
        <v>120.271352522588</v>
      </c>
      <c r="R38" s="20">
        <v>120.947798767763</v>
      </c>
      <c r="S38" s="20">
        <v>137.944931635806</v>
      </c>
      <c r="T38" s="20">
        <v>147.345662856079</v>
      </c>
      <c r="U38" s="78">
        <v>134.31346804465301</v>
      </c>
      <c r="V38" s="79">
        <v>111.183511846307</v>
      </c>
      <c r="W38" s="74">
        <v>100.00922943427599</v>
      </c>
      <c r="X38" s="20">
        <v>110.76088085545901</v>
      </c>
      <c r="Y38" s="20">
        <v>126.937609003866</v>
      </c>
      <c r="Z38" s="77">
        <v>123.842771852051</v>
      </c>
    </row>
    <row r="39" spans="16:26" x14ac:dyDescent="0.25">
      <c r="P39" s="38">
        <v>38077</v>
      </c>
      <c r="Q39" s="74">
        <v>124.61246125930499</v>
      </c>
      <c r="R39" s="20">
        <v>127.13746292846101</v>
      </c>
      <c r="S39" s="20">
        <v>145.33074735717801</v>
      </c>
      <c r="T39" s="20">
        <v>154.454956228962</v>
      </c>
      <c r="U39" s="78">
        <v>140.61904227404801</v>
      </c>
      <c r="V39" s="79">
        <v>115.02266912463701</v>
      </c>
      <c r="W39" s="74">
        <v>106.467191545848</v>
      </c>
      <c r="X39" s="20">
        <v>113.82685363622799</v>
      </c>
      <c r="Y39" s="20">
        <v>133.29953808517701</v>
      </c>
      <c r="Z39" s="77">
        <v>125.829608285764</v>
      </c>
    </row>
    <row r="40" spans="16:26" x14ac:dyDescent="0.25">
      <c r="P40" s="38">
        <v>38168</v>
      </c>
      <c r="Q40" s="74">
        <v>129.096489068144</v>
      </c>
      <c r="R40" s="20">
        <v>133.72502686832101</v>
      </c>
      <c r="S40" s="20">
        <v>152.53817884253999</v>
      </c>
      <c r="T40" s="20">
        <v>163.174389520712</v>
      </c>
      <c r="U40" s="78">
        <v>150.01861930282601</v>
      </c>
      <c r="V40" s="79">
        <v>119.90877253920701</v>
      </c>
      <c r="W40" s="74">
        <v>112.32914594887001</v>
      </c>
      <c r="X40" s="20">
        <v>117.619451332376</v>
      </c>
      <c r="Y40" s="20">
        <v>141.252211945699</v>
      </c>
      <c r="Z40" s="77">
        <v>130.81089462139099</v>
      </c>
    </row>
    <row r="41" spans="16:26" x14ac:dyDescent="0.25">
      <c r="P41" s="38">
        <v>38260</v>
      </c>
      <c r="Q41" s="74">
        <v>133.42684210893901</v>
      </c>
      <c r="R41" s="20">
        <v>134.80137835747001</v>
      </c>
      <c r="S41" s="20">
        <v>155.864365494027</v>
      </c>
      <c r="T41" s="20">
        <v>166.92997653143499</v>
      </c>
      <c r="U41" s="78">
        <v>163.34963593648001</v>
      </c>
      <c r="V41" s="79">
        <v>126.97873995822999</v>
      </c>
      <c r="W41" s="74">
        <v>116.282172810782</v>
      </c>
      <c r="X41" s="20">
        <v>121.884263098685</v>
      </c>
      <c r="Y41" s="20">
        <v>147.20030662120399</v>
      </c>
      <c r="Z41" s="77">
        <v>136.63123604220601</v>
      </c>
    </row>
    <row r="42" spans="16:26" x14ac:dyDescent="0.25">
      <c r="P42" s="38">
        <v>38352</v>
      </c>
      <c r="Q42" s="74">
        <v>138.29252717643001</v>
      </c>
      <c r="R42" s="20">
        <v>135.85161989180301</v>
      </c>
      <c r="S42" s="20">
        <v>159.56887873937001</v>
      </c>
      <c r="T42" s="20">
        <v>168.428379286634</v>
      </c>
      <c r="U42" s="78">
        <v>168.28298915712901</v>
      </c>
      <c r="V42" s="79">
        <v>128.099940571356</v>
      </c>
      <c r="W42" s="74">
        <v>119.336899557016</v>
      </c>
      <c r="X42" s="20">
        <v>125.006779904309</v>
      </c>
      <c r="Y42" s="20">
        <v>150.44221308539099</v>
      </c>
      <c r="Z42" s="77">
        <v>140.74568480011499</v>
      </c>
    </row>
    <row r="43" spans="16:26" x14ac:dyDescent="0.25">
      <c r="P43" s="38">
        <v>38442</v>
      </c>
      <c r="Q43" s="74">
        <v>144.16880829019101</v>
      </c>
      <c r="R43" s="20">
        <v>143.835361641438</v>
      </c>
      <c r="S43" s="20">
        <v>170.088505116996</v>
      </c>
      <c r="T43" s="20">
        <v>174.615177159664</v>
      </c>
      <c r="U43" s="78">
        <v>186.463163204377</v>
      </c>
      <c r="V43" s="79">
        <v>134.97172216663</v>
      </c>
      <c r="W43" s="74">
        <v>122.481954229924</v>
      </c>
      <c r="X43" s="20">
        <v>128.81122269654901</v>
      </c>
      <c r="Y43" s="20">
        <v>153.79807444828501</v>
      </c>
      <c r="Z43" s="77">
        <v>144.34911479843601</v>
      </c>
    </row>
    <row r="44" spans="16:26" x14ac:dyDescent="0.25">
      <c r="P44" s="38">
        <v>38533</v>
      </c>
      <c r="Q44" s="74">
        <v>150.91907817660501</v>
      </c>
      <c r="R44" s="20">
        <v>153.02427349088799</v>
      </c>
      <c r="S44" s="20">
        <v>182.245317099407</v>
      </c>
      <c r="T44" s="20">
        <v>184.615644097802</v>
      </c>
      <c r="U44" s="78">
        <v>196.49062787909401</v>
      </c>
      <c r="V44" s="79">
        <v>139.13758160612801</v>
      </c>
      <c r="W44" s="74">
        <v>124.641252981161</v>
      </c>
      <c r="X44" s="20">
        <v>133.868481078965</v>
      </c>
      <c r="Y44" s="20">
        <v>161.70843208665099</v>
      </c>
      <c r="Z44" s="77">
        <v>150.58952051384699</v>
      </c>
    </row>
    <row r="45" spans="16:26" x14ac:dyDescent="0.25">
      <c r="P45" s="38">
        <v>38625</v>
      </c>
      <c r="Q45" s="74">
        <v>155.52229770337601</v>
      </c>
      <c r="R45" s="20">
        <v>156.152902144801</v>
      </c>
      <c r="S45" s="20">
        <v>182.98186042749899</v>
      </c>
      <c r="T45" s="20">
        <v>190.75484192344601</v>
      </c>
      <c r="U45" s="78">
        <v>200.22884993951499</v>
      </c>
      <c r="V45" s="79">
        <v>140.94719224224801</v>
      </c>
      <c r="W45" s="74">
        <v>128.543276653719</v>
      </c>
      <c r="X45" s="20">
        <v>138.078583944407</v>
      </c>
      <c r="Y45" s="20">
        <v>168.210758383441</v>
      </c>
      <c r="Z45" s="77">
        <v>159.65092460448301</v>
      </c>
    </row>
    <row r="46" spans="16:26" x14ac:dyDescent="0.25">
      <c r="P46" s="38">
        <v>38717</v>
      </c>
      <c r="Q46" s="74">
        <v>158.13515303388701</v>
      </c>
      <c r="R46" s="20">
        <v>158.06280644511</v>
      </c>
      <c r="S46" s="20">
        <v>181.228383529593</v>
      </c>
      <c r="T46" s="20">
        <v>191.28506984455501</v>
      </c>
      <c r="U46" s="78">
        <v>214.70640961714801</v>
      </c>
      <c r="V46" s="79">
        <v>148.33349001827401</v>
      </c>
      <c r="W46" s="74">
        <v>134.18669027145501</v>
      </c>
      <c r="X46" s="20">
        <v>143.17610615076299</v>
      </c>
      <c r="Y46" s="20">
        <v>170.608148147017</v>
      </c>
      <c r="Z46" s="77">
        <v>166.01260400128399</v>
      </c>
    </row>
    <row r="47" spans="16:26" x14ac:dyDescent="0.25">
      <c r="P47" s="38">
        <v>38807</v>
      </c>
      <c r="Q47" s="74">
        <v>161.21420170238301</v>
      </c>
      <c r="R47" s="20">
        <v>163.46988688578699</v>
      </c>
      <c r="S47" s="20">
        <v>188.41705628576699</v>
      </c>
      <c r="T47" s="20">
        <v>191.04133719437499</v>
      </c>
      <c r="U47" s="78">
        <v>209.51002225723499</v>
      </c>
      <c r="V47" s="79">
        <v>146.67460028487099</v>
      </c>
      <c r="W47" s="74">
        <v>138.48857064869</v>
      </c>
      <c r="X47" s="20">
        <v>148.63466142620601</v>
      </c>
      <c r="Y47" s="20">
        <v>172.47435531851701</v>
      </c>
      <c r="Z47" s="77">
        <v>166.25799511130199</v>
      </c>
    </row>
    <row r="48" spans="16:26" x14ac:dyDescent="0.25">
      <c r="P48" s="38">
        <v>38898</v>
      </c>
      <c r="Q48" s="74">
        <v>164.491235505909</v>
      </c>
      <c r="R48" s="20">
        <v>168.84662349912901</v>
      </c>
      <c r="S48" s="20">
        <v>194.750445887002</v>
      </c>
      <c r="T48" s="20">
        <v>190.08269890951399</v>
      </c>
      <c r="U48" s="78">
        <v>212.40522142224</v>
      </c>
      <c r="V48" s="79">
        <v>146.358549332493</v>
      </c>
      <c r="W48" s="74">
        <v>144.54218546288001</v>
      </c>
      <c r="X48" s="20">
        <v>152.372520798024</v>
      </c>
      <c r="Y48" s="20">
        <v>173.547082878993</v>
      </c>
      <c r="Z48" s="77">
        <v>164.027720139677</v>
      </c>
    </row>
    <row r="49" spans="16:26" x14ac:dyDescent="0.25">
      <c r="P49" s="38">
        <v>38990</v>
      </c>
      <c r="Q49" s="74">
        <v>164.769153366019</v>
      </c>
      <c r="R49" s="20">
        <v>171.56888273858101</v>
      </c>
      <c r="S49" s="20">
        <v>190.786253762162</v>
      </c>
      <c r="T49" s="20">
        <v>187.88404105478</v>
      </c>
      <c r="U49" s="78">
        <v>215.566451764097</v>
      </c>
      <c r="V49" s="79">
        <v>149.32945659806899</v>
      </c>
      <c r="W49" s="74">
        <v>150.20357570359701</v>
      </c>
      <c r="X49" s="20">
        <v>155.25190605547601</v>
      </c>
      <c r="Y49" s="20">
        <v>174.34333303828299</v>
      </c>
      <c r="Z49" s="77">
        <v>168.39202763235201</v>
      </c>
    </row>
    <row r="50" spans="16:26" x14ac:dyDescent="0.25">
      <c r="P50" s="38">
        <v>39082</v>
      </c>
      <c r="Q50" s="74">
        <v>164.10068987266999</v>
      </c>
      <c r="R50" s="20">
        <v>172.964694154787</v>
      </c>
      <c r="S50" s="20">
        <v>188.12419667022101</v>
      </c>
      <c r="T50" s="20">
        <v>188.09298929137401</v>
      </c>
      <c r="U50" s="78">
        <v>216.137562787668</v>
      </c>
      <c r="V50" s="79">
        <v>151.72990507898101</v>
      </c>
      <c r="W50" s="74">
        <v>154.5504022234</v>
      </c>
      <c r="X50" s="20">
        <v>158.176221434593</v>
      </c>
      <c r="Y50" s="20">
        <v>176.10063093868001</v>
      </c>
      <c r="Z50" s="77">
        <v>177.070722408058</v>
      </c>
    </row>
    <row r="51" spans="16:26" x14ac:dyDescent="0.25">
      <c r="P51" s="38">
        <v>39172</v>
      </c>
      <c r="Q51" s="74">
        <v>168.171370720195</v>
      </c>
      <c r="R51" s="20">
        <v>175.282580328129</v>
      </c>
      <c r="S51" s="20">
        <v>194.84288583837201</v>
      </c>
      <c r="T51" s="20">
        <v>193.01505595519299</v>
      </c>
      <c r="U51" s="78">
        <v>214.72402894472</v>
      </c>
      <c r="V51" s="79">
        <v>156.15716229734301</v>
      </c>
      <c r="W51" s="74">
        <v>162.199734426378</v>
      </c>
      <c r="X51" s="20">
        <v>163.17324940425601</v>
      </c>
      <c r="Y51" s="20">
        <v>178.65934927425599</v>
      </c>
      <c r="Z51" s="77">
        <v>176.85006121133799</v>
      </c>
    </row>
    <row r="52" spans="16:26" x14ac:dyDescent="0.25">
      <c r="P52" s="38">
        <v>39263</v>
      </c>
      <c r="Q52" s="74">
        <v>174.63762540004299</v>
      </c>
      <c r="R52" s="20">
        <v>178.511649156347</v>
      </c>
      <c r="S52" s="20">
        <v>200.03456218319101</v>
      </c>
      <c r="T52" s="20">
        <v>197.196958489944</v>
      </c>
      <c r="U52" s="78">
        <v>214.31510567421699</v>
      </c>
      <c r="V52" s="79">
        <v>164.73248301882799</v>
      </c>
      <c r="W52" s="74">
        <v>168.27911894026801</v>
      </c>
      <c r="X52" s="20">
        <v>168.81078821231401</v>
      </c>
      <c r="Y52" s="20">
        <v>181.607719465077</v>
      </c>
      <c r="Z52" s="77">
        <v>172.21194286919001</v>
      </c>
    </row>
    <row r="53" spans="16:26" x14ac:dyDescent="0.25">
      <c r="P53" s="38">
        <v>39355</v>
      </c>
      <c r="Q53" s="74">
        <v>171.738629181005</v>
      </c>
      <c r="R53" s="20">
        <v>179.57485976407801</v>
      </c>
      <c r="S53" s="20">
        <v>194.839285952187</v>
      </c>
      <c r="T53" s="20">
        <v>189.72986606890601</v>
      </c>
      <c r="U53" s="78">
        <v>215.49329076241901</v>
      </c>
      <c r="V53" s="79">
        <v>169.657057611569</v>
      </c>
      <c r="W53" s="74">
        <v>171.20527829839</v>
      </c>
      <c r="X53" s="20">
        <v>169.538162098794</v>
      </c>
      <c r="Y53" s="20">
        <v>184.055627096233</v>
      </c>
      <c r="Z53" s="77">
        <v>169.295194789074</v>
      </c>
    </row>
    <row r="54" spans="16:26" x14ac:dyDescent="0.25">
      <c r="P54" s="38">
        <v>39447</v>
      </c>
      <c r="Q54" s="74">
        <v>164.74030563128699</v>
      </c>
      <c r="R54" s="20">
        <v>177.07831426059499</v>
      </c>
      <c r="S54" s="20">
        <v>187.492070307815</v>
      </c>
      <c r="T54" s="20">
        <v>179.31705728754201</v>
      </c>
      <c r="U54" s="78">
        <v>221.33349583331801</v>
      </c>
      <c r="V54" s="79">
        <v>169.73039420335601</v>
      </c>
      <c r="W54" s="74">
        <v>170.457992453944</v>
      </c>
      <c r="X54" s="20">
        <v>167.570110503086</v>
      </c>
      <c r="Y54" s="20">
        <v>182.66721494094801</v>
      </c>
      <c r="Z54" s="77">
        <v>166.415986685088</v>
      </c>
    </row>
    <row r="55" spans="16:26" x14ac:dyDescent="0.25">
      <c r="P55" s="38">
        <v>39538</v>
      </c>
      <c r="Q55" s="74">
        <v>163.796952609518</v>
      </c>
      <c r="R55" s="20">
        <v>173.70264516948501</v>
      </c>
      <c r="S55" s="20">
        <v>184.601600152468</v>
      </c>
      <c r="T55" s="20">
        <v>176.212514745032</v>
      </c>
      <c r="U55" s="78">
        <v>211.919000253501</v>
      </c>
      <c r="V55" s="79">
        <v>170.884808252037</v>
      </c>
      <c r="W55" s="74">
        <v>160.975464496054</v>
      </c>
      <c r="X55" s="20">
        <v>167.61102459185</v>
      </c>
      <c r="Y55" s="20">
        <v>178.80879640197699</v>
      </c>
      <c r="Z55" s="77">
        <v>162.14211681846501</v>
      </c>
    </row>
    <row r="56" spans="16:26" x14ac:dyDescent="0.25">
      <c r="P56" s="38">
        <v>39629</v>
      </c>
      <c r="Q56" s="74">
        <v>163.70061378630999</v>
      </c>
      <c r="R56" s="20">
        <v>171.71044558778701</v>
      </c>
      <c r="S56" s="20">
        <v>181.65398191389599</v>
      </c>
      <c r="T56" s="20">
        <v>175.45963514654301</v>
      </c>
      <c r="U56" s="78">
        <v>199.622203727472</v>
      </c>
      <c r="V56" s="79">
        <v>160.098843071598</v>
      </c>
      <c r="W56" s="74">
        <v>155.42269875091199</v>
      </c>
      <c r="X56" s="20">
        <v>166.04973390066399</v>
      </c>
      <c r="Y56" s="20">
        <v>175.96491251228801</v>
      </c>
      <c r="Z56" s="77">
        <v>158.37647621787499</v>
      </c>
    </row>
    <row r="57" spans="16:26" x14ac:dyDescent="0.25">
      <c r="P57" s="38">
        <v>39721</v>
      </c>
      <c r="Q57" s="74">
        <v>154.17537407582199</v>
      </c>
      <c r="R57" s="20">
        <v>165.239110497751</v>
      </c>
      <c r="S57" s="20">
        <v>170.429748366067</v>
      </c>
      <c r="T57" s="20">
        <v>167.51151640996201</v>
      </c>
      <c r="U57" s="78">
        <v>187.119896234544</v>
      </c>
      <c r="V57" s="79">
        <v>150.13292685709399</v>
      </c>
      <c r="W57" s="74">
        <v>153.78555645303101</v>
      </c>
      <c r="X57" s="20">
        <v>161.29158065977199</v>
      </c>
      <c r="Y57" s="20">
        <v>168.17718689746599</v>
      </c>
      <c r="Z57" s="77">
        <v>154.482607211762</v>
      </c>
    </row>
    <row r="58" spans="16:26" x14ac:dyDescent="0.25">
      <c r="P58" s="38">
        <v>39813</v>
      </c>
      <c r="Q58" s="74">
        <v>141.730739824837</v>
      </c>
      <c r="R58" s="20">
        <v>154.263670828073</v>
      </c>
      <c r="S58" s="20">
        <v>158.414406083356</v>
      </c>
      <c r="T58" s="20">
        <v>157.24582326471401</v>
      </c>
      <c r="U58" s="78">
        <v>167.88688960517501</v>
      </c>
      <c r="V58" s="79">
        <v>147.67365660941701</v>
      </c>
      <c r="W58" s="74">
        <v>149.71291633404499</v>
      </c>
      <c r="X58" s="20">
        <v>157.8439806495</v>
      </c>
      <c r="Y58" s="20">
        <v>157.51292358858299</v>
      </c>
      <c r="Z58" s="77">
        <v>146.20382167070099</v>
      </c>
    </row>
    <row r="59" spans="16:26" x14ac:dyDescent="0.25">
      <c r="P59" s="38">
        <v>39903</v>
      </c>
      <c r="Q59" s="74">
        <v>131.60755219104999</v>
      </c>
      <c r="R59" s="20">
        <v>142.781873529667</v>
      </c>
      <c r="S59" s="20">
        <v>152.983845958286</v>
      </c>
      <c r="T59" s="20">
        <v>149.43864597382199</v>
      </c>
      <c r="U59" s="78">
        <v>160.98265242639599</v>
      </c>
      <c r="V59" s="79">
        <v>134.76121582041401</v>
      </c>
      <c r="W59" s="74">
        <v>134.158677394037</v>
      </c>
      <c r="X59" s="20">
        <v>147.94160345579101</v>
      </c>
      <c r="Y59" s="20">
        <v>148.80483355427901</v>
      </c>
      <c r="Z59" s="77">
        <v>135.06648231207001</v>
      </c>
    </row>
    <row r="60" spans="16:26" x14ac:dyDescent="0.25">
      <c r="P60" s="38">
        <v>39994</v>
      </c>
      <c r="Q60" s="74">
        <v>122.200794762607</v>
      </c>
      <c r="R60" s="20">
        <v>135.867734426222</v>
      </c>
      <c r="S60" s="20">
        <v>149.98893315351799</v>
      </c>
      <c r="T60" s="20">
        <v>139.18718728520801</v>
      </c>
      <c r="U60" s="78">
        <v>152.97130458860701</v>
      </c>
      <c r="V60" s="79">
        <v>125.30377360734001</v>
      </c>
      <c r="W60" s="74">
        <v>112.01063315354899</v>
      </c>
      <c r="X60" s="20">
        <v>132.73331126231099</v>
      </c>
      <c r="Y60" s="20">
        <v>139.915955103133</v>
      </c>
      <c r="Z60" s="77">
        <v>126.049763824111</v>
      </c>
    </row>
    <row r="61" spans="16:26" x14ac:dyDescent="0.25">
      <c r="P61" s="38">
        <v>40086</v>
      </c>
      <c r="Q61" s="74">
        <v>120.64776979513</v>
      </c>
      <c r="R61" s="20">
        <v>134.06985186754301</v>
      </c>
      <c r="S61" s="20">
        <v>146.62449698838799</v>
      </c>
      <c r="T61" s="20">
        <v>129.746669918951</v>
      </c>
      <c r="U61" s="78">
        <v>146.58942378993001</v>
      </c>
      <c r="V61" s="79">
        <v>112.94769996042</v>
      </c>
      <c r="W61" s="74">
        <v>101.759424801485</v>
      </c>
      <c r="X61" s="20">
        <v>125.29522465188801</v>
      </c>
      <c r="Y61" s="20">
        <v>132.58931643949299</v>
      </c>
      <c r="Z61" s="77">
        <v>121.39847428292001</v>
      </c>
    </row>
    <row r="62" spans="16:26" x14ac:dyDescent="0.25">
      <c r="P62" s="38">
        <v>40178</v>
      </c>
      <c r="Q62" s="74">
        <v>121.936307033688</v>
      </c>
      <c r="R62" s="20">
        <v>130.85242710494401</v>
      </c>
      <c r="S62" s="20">
        <v>142.371992767867</v>
      </c>
      <c r="T62" s="20">
        <v>125.935323571259</v>
      </c>
      <c r="U62" s="78">
        <v>143.079217596164</v>
      </c>
      <c r="V62" s="79">
        <v>98.584982680053997</v>
      </c>
      <c r="W62" s="74">
        <v>100.18682391677601</v>
      </c>
      <c r="X62" s="20">
        <v>123.656699740915</v>
      </c>
      <c r="Y62" s="20">
        <v>128.65164462041699</v>
      </c>
      <c r="Z62" s="77">
        <v>119.129162382714</v>
      </c>
    </row>
    <row r="63" spans="16:26" x14ac:dyDescent="0.25">
      <c r="P63" s="38">
        <v>40268</v>
      </c>
      <c r="Q63" s="74">
        <v>117.70221373491501</v>
      </c>
      <c r="R63" s="20">
        <v>128.255400015367</v>
      </c>
      <c r="S63" s="20">
        <v>137.88737642557999</v>
      </c>
      <c r="T63" s="20">
        <v>126.63628467197</v>
      </c>
      <c r="U63" s="78">
        <v>135.85514080833701</v>
      </c>
      <c r="V63" s="79">
        <v>98.100537446082896</v>
      </c>
      <c r="W63" s="74">
        <v>109.440041410662</v>
      </c>
      <c r="X63" s="20">
        <v>120.63937128245701</v>
      </c>
      <c r="Y63" s="20">
        <v>129.22109200363701</v>
      </c>
      <c r="Z63" s="77">
        <v>119.64866272582699</v>
      </c>
    </row>
    <row r="64" spans="16:26" x14ac:dyDescent="0.25">
      <c r="P64" s="38">
        <v>40359</v>
      </c>
      <c r="Q64" s="74">
        <v>112.16637686168001</v>
      </c>
      <c r="R64" s="20">
        <v>129.39912057421401</v>
      </c>
      <c r="S64" s="20">
        <v>132.82837840799201</v>
      </c>
      <c r="T64" s="20">
        <v>126.233744303525</v>
      </c>
      <c r="U64" s="78">
        <v>134.802598870682</v>
      </c>
      <c r="V64" s="79">
        <v>95.840875843172</v>
      </c>
      <c r="W64" s="74">
        <v>117.266634305789</v>
      </c>
      <c r="X64" s="20">
        <v>120.006383964356</v>
      </c>
      <c r="Y64" s="20">
        <v>130.133494372217</v>
      </c>
      <c r="Z64" s="77">
        <v>125.40647292137101</v>
      </c>
    </row>
    <row r="65" spans="16:26" x14ac:dyDescent="0.25">
      <c r="P65" s="38">
        <v>40451</v>
      </c>
      <c r="Q65" s="74">
        <v>110.13275263452999</v>
      </c>
      <c r="R65" s="20">
        <v>126.035950977681</v>
      </c>
      <c r="S65" s="20">
        <v>132.59365225529501</v>
      </c>
      <c r="T65" s="20">
        <v>126.386518839987</v>
      </c>
      <c r="U65" s="78">
        <v>132.11918018266999</v>
      </c>
      <c r="V65" s="79">
        <v>97.620603056882004</v>
      </c>
      <c r="W65" s="74">
        <v>112.834271306836</v>
      </c>
      <c r="X65" s="20">
        <v>121.000593765205</v>
      </c>
      <c r="Y65" s="20">
        <v>128.45534041552</v>
      </c>
      <c r="Z65" s="77">
        <v>133.93537526597001</v>
      </c>
    </row>
    <row r="66" spans="16:26" x14ac:dyDescent="0.25">
      <c r="P66" s="38">
        <v>40543</v>
      </c>
      <c r="Q66" s="74">
        <v>108.703300573653</v>
      </c>
      <c r="R66" s="20">
        <v>119.09548414716301</v>
      </c>
      <c r="S66" s="20">
        <v>134.15537998164601</v>
      </c>
      <c r="T66" s="20">
        <v>128.840779043205</v>
      </c>
      <c r="U66" s="78">
        <v>129.51752795859201</v>
      </c>
      <c r="V66" s="79">
        <v>100.79526061416701</v>
      </c>
      <c r="W66" s="74">
        <v>113.264949487422</v>
      </c>
      <c r="X66" s="20">
        <v>119.76270655653499</v>
      </c>
      <c r="Y66" s="20">
        <v>129.821516902778</v>
      </c>
      <c r="Z66" s="77">
        <v>138.92956497068499</v>
      </c>
    </row>
    <row r="67" spans="16:26" x14ac:dyDescent="0.25">
      <c r="P67" s="38">
        <v>40633</v>
      </c>
      <c r="Q67" s="74">
        <v>106.662955625077</v>
      </c>
      <c r="R67" s="20">
        <v>118.46644795979699</v>
      </c>
      <c r="S67" s="20">
        <v>132.23619024451901</v>
      </c>
      <c r="T67" s="20">
        <v>132.70904367307</v>
      </c>
      <c r="U67" s="78">
        <v>130.499011057811</v>
      </c>
      <c r="V67" s="79">
        <v>99.617995522720506</v>
      </c>
      <c r="W67" s="74">
        <v>119.01989355631299</v>
      </c>
      <c r="X67" s="20">
        <v>119.335302736538</v>
      </c>
      <c r="Y67" s="20">
        <v>133.77072208827701</v>
      </c>
      <c r="Z67" s="77">
        <v>140.42092217989801</v>
      </c>
    </row>
    <row r="68" spans="16:26" x14ac:dyDescent="0.25">
      <c r="P68" s="38">
        <v>40724</v>
      </c>
      <c r="Q68" s="74">
        <v>107.68583280435099</v>
      </c>
      <c r="R68" s="20">
        <v>123.40759248701799</v>
      </c>
      <c r="S68" s="20">
        <v>130.29518897962899</v>
      </c>
      <c r="T68" s="20">
        <v>137.257362674006</v>
      </c>
      <c r="U68" s="78">
        <v>126.531766587598</v>
      </c>
      <c r="V68" s="79">
        <v>100.04166865920899</v>
      </c>
      <c r="W68" s="74">
        <v>120.67945222581</v>
      </c>
      <c r="X68" s="20">
        <v>121.102909446629</v>
      </c>
      <c r="Y68" s="20">
        <v>134.676376786687</v>
      </c>
      <c r="Z68" s="77">
        <v>143.173635400466</v>
      </c>
    </row>
    <row r="69" spans="16:26" x14ac:dyDescent="0.25">
      <c r="P69" s="38">
        <v>40816</v>
      </c>
      <c r="Q69" s="74">
        <v>109.266809462971</v>
      </c>
      <c r="R69" s="20">
        <v>123.79985022785699</v>
      </c>
      <c r="S69" s="20">
        <v>130.857076985178</v>
      </c>
      <c r="T69" s="20">
        <v>141.563955631227</v>
      </c>
      <c r="U69" s="78">
        <v>125.134711036901</v>
      </c>
      <c r="V69" s="79">
        <v>101.135758330116</v>
      </c>
      <c r="W69" s="74">
        <v>119.070549958504</v>
      </c>
      <c r="X69" s="20">
        <v>124.66360175678599</v>
      </c>
      <c r="Y69" s="20">
        <v>134.10100635972799</v>
      </c>
      <c r="Z69" s="77">
        <v>148.80464937054299</v>
      </c>
    </row>
    <row r="70" spans="16:26" x14ac:dyDescent="0.25">
      <c r="P70" s="38">
        <v>40908</v>
      </c>
      <c r="Q70" s="74">
        <v>108.267073946408</v>
      </c>
      <c r="R70" s="20">
        <v>119.633983040901</v>
      </c>
      <c r="S70" s="20">
        <v>131.707610799588</v>
      </c>
      <c r="T70" s="20">
        <v>144.43932619461799</v>
      </c>
      <c r="U70" s="78">
        <v>128.04704480742299</v>
      </c>
      <c r="V70" s="79">
        <v>100.634055488737</v>
      </c>
      <c r="W70" s="74">
        <v>122.18125910411401</v>
      </c>
      <c r="X70" s="20">
        <v>125.304290099269</v>
      </c>
      <c r="Y70" s="20">
        <v>134.62971471183101</v>
      </c>
      <c r="Z70" s="77">
        <v>151.797161046924</v>
      </c>
    </row>
    <row r="71" spans="16:26" x14ac:dyDescent="0.25">
      <c r="P71" s="38">
        <v>40999</v>
      </c>
      <c r="Q71" s="74">
        <v>107.196921570882</v>
      </c>
      <c r="R71" s="20">
        <v>118.611683847013</v>
      </c>
      <c r="S71" s="20">
        <v>131.848109114354</v>
      </c>
      <c r="T71" s="20">
        <v>146.50490946951601</v>
      </c>
      <c r="U71" s="78">
        <v>125.54864480471601</v>
      </c>
      <c r="V71" s="79">
        <v>102.70977178910201</v>
      </c>
      <c r="W71" s="74">
        <v>126.710169118922</v>
      </c>
      <c r="X71" s="20">
        <v>124.899164635232</v>
      </c>
      <c r="Y71" s="20">
        <v>136.02671969516501</v>
      </c>
      <c r="Z71" s="77">
        <v>149.81254449668899</v>
      </c>
    </row>
    <row r="72" spans="16:26" x14ac:dyDescent="0.25">
      <c r="P72" s="38">
        <v>41090</v>
      </c>
      <c r="Q72" s="74">
        <v>107.68711915748101</v>
      </c>
      <c r="R72" s="20">
        <v>120.588587240148</v>
      </c>
      <c r="S72" s="20">
        <v>133.56803241349499</v>
      </c>
      <c r="T72" s="20">
        <v>150.604042465812</v>
      </c>
      <c r="U72" s="78">
        <v>124.285054907214</v>
      </c>
      <c r="V72" s="79">
        <v>104.23456597725</v>
      </c>
      <c r="W72" s="74">
        <v>128.399403589522</v>
      </c>
      <c r="X72" s="20">
        <v>127.76795091894</v>
      </c>
      <c r="Y72" s="20">
        <v>138.51935615728999</v>
      </c>
      <c r="Z72" s="77">
        <v>152.06015221598</v>
      </c>
    </row>
    <row r="73" spans="16:26" x14ac:dyDescent="0.25">
      <c r="P73" s="38">
        <v>41182</v>
      </c>
      <c r="Q73" s="74">
        <v>110.101804008914</v>
      </c>
      <c r="R73" s="20">
        <v>124.53503189305501</v>
      </c>
      <c r="S73" s="20">
        <v>136.634055923115</v>
      </c>
      <c r="T73" s="20">
        <v>156.774212545106</v>
      </c>
      <c r="U73" s="78">
        <v>128.315012581997</v>
      </c>
      <c r="V73" s="79">
        <v>104.09344205225101</v>
      </c>
      <c r="W73" s="74">
        <v>129.06216874285701</v>
      </c>
      <c r="X73" s="20">
        <v>129.41672156748299</v>
      </c>
      <c r="Y73" s="20">
        <v>141.10107819535801</v>
      </c>
      <c r="Z73" s="77">
        <v>159.349476815316</v>
      </c>
    </row>
    <row r="74" spans="16:26" x14ac:dyDescent="0.25">
      <c r="P74" s="38">
        <v>41274</v>
      </c>
      <c r="Q74" s="74">
        <v>112.63113096672301</v>
      </c>
      <c r="R74" s="20">
        <v>125.96081409318499</v>
      </c>
      <c r="S74" s="20">
        <v>138.52210578958901</v>
      </c>
      <c r="T74" s="20">
        <v>161.023977429052</v>
      </c>
      <c r="U74" s="78">
        <v>128.466618937063</v>
      </c>
      <c r="V74" s="79">
        <v>108.7259023757</v>
      </c>
      <c r="W74" s="74">
        <v>129.70722274142901</v>
      </c>
      <c r="X74" s="20">
        <v>128.54427523492899</v>
      </c>
      <c r="Y74" s="20">
        <v>141.81584306385199</v>
      </c>
      <c r="Z74" s="77">
        <v>164.24633749468401</v>
      </c>
    </row>
    <row r="75" spans="16:26" x14ac:dyDescent="0.25">
      <c r="P75" s="38">
        <v>41364</v>
      </c>
      <c r="Q75" s="74">
        <v>114.578578614816</v>
      </c>
      <c r="R75" s="20">
        <v>125.638647456592</v>
      </c>
      <c r="S75" s="20">
        <v>141.715690799827</v>
      </c>
      <c r="T75" s="20">
        <v>164.509781667846</v>
      </c>
      <c r="U75" s="78">
        <v>127.779786394255</v>
      </c>
      <c r="V75" s="79">
        <v>112.107583807824</v>
      </c>
      <c r="W75" s="74">
        <v>136.01580236736299</v>
      </c>
      <c r="X75" s="20">
        <v>130.362373580965</v>
      </c>
      <c r="Y75" s="20">
        <v>143.441579806867</v>
      </c>
      <c r="Z75" s="77">
        <v>166.975682731072</v>
      </c>
    </row>
    <row r="76" spans="16:26" x14ac:dyDescent="0.25">
      <c r="P76" s="38">
        <v>41455</v>
      </c>
      <c r="Q76" s="74">
        <v>116.69666790575</v>
      </c>
      <c r="R76" s="20">
        <v>128.50619899157999</v>
      </c>
      <c r="S76" s="20">
        <v>149.155742647951</v>
      </c>
      <c r="T76" s="20">
        <v>171.20583159735901</v>
      </c>
      <c r="U76" s="78">
        <v>130.11852207181801</v>
      </c>
      <c r="V76" s="79">
        <v>114.22244430366401</v>
      </c>
      <c r="W76" s="74">
        <v>145.19665989383299</v>
      </c>
      <c r="X76" s="20">
        <v>133.715818535078</v>
      </c>
      <c r="Y76" s="20">
        <v>149.643513791782</v>
      </c>
      <c r="Z76" s="77">
        <v>169.48547095728401</v>
      </c>
    </row>
    <row r="77" spans="16:26" x14ac:dyDescent="0.25">
      <c r="P77" s="38">
        <v>41547</v>
      </c>
      <c r="Q77" s="74">
        <v>119.362619387322</v>
      </c>
      <c r="R77" s="20">
        <v>133.38898371023399</v>
      </c>
      <c r="S77" s="20">
        <v>152.17629321325401</v>
      </c>
      <c r="T77" s="20">
        <v>177.76844126578101</v>
      </c>
      <c r="U77" s="78">
        <v>129.47514595406301</v>
      </c>
      <c r="V77" s="79">
        <v>114.847508045604</v>
      </c>
      <c r="W77" s="74">
        <v>149.074262587493</v>
      </c>
      <c r="X77" s="20">
        <v>136.61525344719399</v>
      </c>
      <c r="Y77" s="20">
        <v>154.58279776967601</v>
      </c>
      <c r="Z77" s="77">
        <v>173.564246619062</v>
      </c>
    </row>
    <row r="78" spans="16:26" x14ac:dyDescent="0.25">
      <c r="P78" s="38">
        <v>41639</v>
      </c>
      <c r="Q78" s="74">
        <v>122.01332505428999</v>
      </c>
      <c r="R78" s="20">
        <v>136.59496890615699</v>
      </c>
      <c r="S78" s="20">
        <v>150.37720441002901</v>
      </c>
      <c r="T78" s="20">
        <v>181.58702760729099</v>
      </c>
      <c r="U78" s="78">
        <v>135.00483140494799</v>
      </c>
      <c r="V78" s="79">
        <v>113.811590627508</v>
      </c>
      <c r="W78" s="74">
        <v>148.68057420272899</v>
      </c>
      <c r="X78" s="20">
        <v>141.313318208532</v>
      </c>
      <c r="Y78" s="20">
        <v>156.30452316810101</v>
      </c>
      <c r="Z78" s="77">
        <v>178.509223665966</v>
      </c>
    </row>
    <row r="79" spans="16:26" x14ac:dyDescent="0.25">
      <c r="P79" s="38">
        <v>41729</v>
      </c>
      <c r="Q79" s="74">
        <v>125.64257505072599</v>
      </c>
      <c r="R79" s="20">
        <v>141.06107429944501</v>
      </c>
      <c r="S79" s="20">
        <v>152.96597296883499</v>
      </c>
      <c r="T79" s="20">
        <v>188.353404600407</v>
      </c>
      <c r="U79" s="78">
        <v>138.409237328404</v>
      </c>
      <c r="V79" s="79">
        <v>117.803816046045</v>
      </c>
      <c r="W79" s="74">
        <v>148.164575380847</v>
      </c>
      <c r="X79" s="20">
        <v>146.95356733203101</v>
      </c>
      <c r="Y79" s="20">
        <v>159.38699142377899</v>
      </c>
      <c r="Z79" s="77">
        <v>176.34049933383099</v>
      </c>
    </row>
    <row r="80" spans="16:26" x14ac:dyDescent="0.25">
      <c r="P80" s="38">
        <v>41820</v>
      </c>
      <c r="Q80" s="74">
        <v>131.06587634403999</v>
      </c>
      <c r="R80" s="20">
        <v>147.933423961041</v>
      </c>
      <c r="S80" s="20">
        <v>159.78269580010499</v>
      </c>
      <c r="T80" s="20">
        <v>199.971612892824</v>
      </c>
      <c r="U80" s="78">
        <v>142.91399182170599</v>
      </c>
      <c r="V80" s="79">
        <v>124.442514908845</v>
      </c>
      <c r="W80" s="74">
        <v>152.49465522773201</v>
      </c>
      <c r="X80" s="20">
        <v>150.06307447923501</v>
      </c>
      <c r="Y80" s="20">
        <v>162.35615753061899</v>
      </c>
      <c r="Z80" s="77">
        <v>175.41243706646799</v>
      </c>
    </row>
    <row r="81" spans="15:26" x14ac:dyDescent="0.25">
      <c r="P81" s="38">
        <v>41912</v>
      </c>
      <c r="Q81" s="74">
        <v>132.95851569262001</v>
      </c>
      <c r="R81" s="20">
        <v>151.304280734401</v>
      </c>
      <c r="S81" s="20">
        <v>164.928364385018</v>
      </c>
      <c r="T81" s="20">
        <v>205.088328239822</v>
      </c>
      <c r="U81" s="78">
        <v>149.56218022024501</v>
      </c>
      <c r="V81" s="79">
        <v>129.179302183218</v>
      </c>
      <c r="W81" s="74">
        <v>157.15330139786801</v>
      </c>
      <c r="X81" s="20">
        <v>153.33557012800799</v>
      </c>
      <c r="Y81" s="20">
        <v>164.777983492375</v>
      </c>
      <c r="Z81" s="77">
        <v>185.66497199695601</v>
      </c>
    </row>
    <row r="82" spans="15:26" x14ac:dyDescent="0.25">
      <c r="P82" s="38">
        <v>42004</v>
      </c>
      <c r="Q82" s="74">
        <v>133.18151809170601</v>
      </c>
      <c r="R82" s="20">
        <v>152.08095599585801</v>
      </c>
      <c r="S82" s="20">
        <v>166.77492470898099</v>
      </c>
      <c r="T82" s="20">
        <v>204.293705128738</v>
      </c>
      <c r="U82" s="78">
        <v>157.14452958551001</v>
      </c>
      <c r="V82" s="79">
        <v>138.44193834496701</v>
      </c>
      <c r="W82" s="74">
        <v>162.05884162359001</v>
      </c>
      <c r="X82" s="20">
        <v>157.906596105593</v>
      </c>
      <c r="Y82" s="20">
        <v>169.43453676106299</v>
      </c>
      <c r="Z82" s="77">
        <v>194.96862560829999</v>
      </c>
    </row>
    <row r="83" spans="15:26" x14ac:dyDescent="0.25">
      <c r="P83" s="38">
        <v>42094</v>
      </c>
      <c r="Q83" s="74">
        <v>138.05162563500599</v>
      </c>
      <c r="R83" s="20">
        <v>155.87995532773701</v>
      </c>
      <c r="S83" s="20">
        <v>169.613569314552</v>
      </c>
      <c r="T83" s="20">
        <v>210.02066345097299</v>
      </c>
      <c r="U83" s="78">
        <v>160.429225170667</v>
      </c>
      <c r="V83" s="79">
        <v>138.397552461158</v>
      </c>
      <c r="W83" s="74">
        <v>170.49517527984301</v>
      </c>
      <c r="X83" s="20">
        <v>160.92614410969901</v>
      </c>
      <c r="Y83" s="20">
        <v>174.95133025973999</v>
      </c>
      <c r="Z83" s="77">
        <v>199.45751434212201</v>
      </c>
    </row>
    <row r="84" spans="15:26" x14ac:dyDescent="0.25">
      <c r="P84" s="38">
        <v>42185</v>
      </c>
      <c r="Q84" s="74">
        <v>144.33151735676</v>
      </c>
      <c r="R84" s="20">
        <v>162.87036740950799</v>
      </c>
      <c r="S84" s="20">
        <v>173.15018667672899</v>
      </c>
      <c r="T84" s="20">
        <v>222.580022844778</v>
      </c>
      <c r="U84" s="78">
        <v>164.694710461266</v>
      </c>
      <c r="V84" s="79">
        <v>139.65287093457701</v>
      </c>
      <c r="W84" s="74">
        <v>175.45645547311699</v>
      </c>
      <c r="X84" s="20">
        <v>163.891444438072</v>
      </c>
      <c r="Y84" s="20">
        <v>177.28787649596799</v>
      </c>
      <c r="Z84" s="77">
        <v>204.51797491245301</v>
      </c>
    </row>
    <row r="85" spans="15:26" x14ac:dyDescent="0.25">
      <c r="P85" s="38">
        <v>42277</v>
      </c>
      <c r="Q85" s="74">
        <v>144.169893761823</v>
      </c>
      <c r="R85" s="20">
        <v>165.76580477778299</v>
      </c>
      <c r="S85" s="20">
        <v>174.711750423518</v>
      </c>
      <c r="T85" s="20">
        <v>228.55486444568601</v>
      </c>
      <c r="U85" s="78">
        <v>166.64019201966499</v>
      </c>
      <c r="V85" s="79">
        <v>145.28090202799501</v>
      </c>
      <c r="W85" s="74">
        <v>175.59319332780601</v>
      </c>
      <c r="X85" s="20">
        <v>165.94593935286301</v>
      </c>
      <c r="Y85" s="20">
        <v>178.70369029542999</v>
      </c>
      <c r="Z85" s="77">
        <v>208.31847036739799</v>
      </c>
    </row>
    <row r="86" spans="15:26" x14ac:dyDescent="0.25">
      <c r="P86" s="38">
        <v>42369</v>
      </c>
      <c r="Q86" s="74">
        <v>141.962906920964</v>
      </c>
      <c r="R86" s="20">
        <v>165.319896256069</v>
      </c>
      <c r="S86" s="20">
        <v>175.857409945114</v>
      </c>
      <c r="T86" s="20">
        <v>228.03541534901501</v>
      </c>
      <c r="U86" s="78">
        <v>173.14435489438699</v>
      </c>
      <c r="V86" s="79">
        <v>147.41671685820199</v>
      </c>
      <c r="W86" s="74">
        <v>170.242955003209</v>
      </c>
      <c r="X86" s="20">
        <v>168.509101506241</v>
      </c>
      <c r="Y86" s="20">
        <v>180.40976373213999</v>
      </c>
      <c r="Z86" s="77">
        <v>212.22561527008099</v>
      </c>
    </row>
    <row r="87" spans="15:26" x14ac:dyDescent="0.25">
      <c r="P87" s="38">
        <v>42460</v>
      </c>
      <c r="Q87" s="74">
        <v>144.683958898616</v>
      </c>
      <c r="R87" s="20">
        <v>171.15161827496101</v>
      </c>
      <c r="S87" s="20">
        <v>179.13863872159499</v>
      </c>
      <c r="T87" s="20">
        <v>235.43757949030501</v>
      </c>
      <c r="U87" s="78">
        <v>175.13727666046501</v>
      </c>
      <c r="V87" s="79">
        <v>153.020423128712</v>
      </c>
      <c r="W87" s="74">
        <v>166.28470841373101</v>
      </c>
      <c r="X87" s="20">
        <v>172.99966448803599</v>
      </c>
      <c r="Y87" s="20">
        <v>180.71086872533499</v>
      </c>
      <c r="Z87" s="77">
        <v>217.61531394409701</v>
      </c>
    </row>
    <row r="88" spans="15:26" x14ac:dyDescent="0.25">
      <c r="P88" s="38">
        <v>42551</v>
      </c>
      <c r="Q88" s="74">
        <v>149.65346277089</v>
      </c>
      <c r="R88" s="20">
        <v>181.32181039773101</v>
      </c>
      <c r="S88" s="20">
        <v>183.930805976519</v>
      </c>
      <c r="T88" s="20">
        <v>250.411926667919</v>
      </c>
      <c r="U88" s="78">
        <v>179.08985218554699</v>
      </c>
      <c r="V88" s="79">
        <v>159.34212079487801</v>
      </c>
      <c r="W88" s="74">
        <v>171.40338911996199</v>
      </c>
      <c r="X88" s="20">
        <v>176.25129758086999</v>
      </c>
      <c r="Y88" s="20">
        <v>181.299007717629</v>
      </c>
      <c r="Z88" s="77">
        <v>223.05159189169399</v>
      </c>
    </row>
    <row r="89" spans="15:26" x14ac:dyDescent="0.25">
      <c r="P89" s="38">
        <v>42643</v>
      </c>
      <c r="Q89" s="74">
        <v>154.24590456850399</v>
      </c>
      <c r="R89" s="20">
        <v>183.266279913315</v>
      </c>
      <c r="S89" s="20">
        <v>189.50908430980701</v>
      </c>
      <c r="T89" s="20">
        <v>257.99508136391597</v>
      </c>
      <c r="U89" s="78">
        <v>187.07974224045299</v>
      </c>
      <c r="V89" s="79">
        <v>158.656224499876</v>
      </c>
      <c r="W89" s="74">
        <v>177.19744084456599</v>
      </c>
      <c r="X89" s="20">
        <v>178.09793971664999</v>
      </c>
      <c r="Y89" s="20">
        <v>184.76089748362801</v>
      </c>
      <c r="Z89" s="77">
        <v>226.439443293533</v>
      </c>
    </row>
    <row r="90" spans="15:26" x14ac:dyDescent="0.25">
      <c r="O90" s="81"/>
      <c r="P90" s="38">
        <v>42735</v>
      </c>
      <c r="Q90" s="74">
        <v>157.712317686408</v>
      </c>
      <c r="R90" s="20">
        <v>181.67897245338801</v>
      </c>
      <c r="S90" s="20">
        <v>194.47329346184901</v>
      </c>
      <c r="T90" s="20">
        <v>258.20485513164698</v>
      </c>
      <c r="U90" s="78">
        <v>191.26619317181201</v>
      </c>
      <c r="V90" s="79">
        <v>165.88036799354299</v>
      </c>
      <c r="W90" s="74">
        <v>177.10234080598099</v>
      </c>
      <c r="X90" s="20">
        <v>181.54074097328399</v>
      </c>
      <c r="Y90" s="20">
        <v>190.52725686164499</v>
      </c>
      <c r="Z90" s="77">
        <v>227.65364399765301</v>
      </c>
    </row>
    <row r="91" spans="15:26" x14ac:dyDescent="0.25">
      <c r="O91" s="82"/>
      <c r="P91" s="38">
        <v>42825</v>
      </c>
      <c r="Q91" s="74">
        <v>163.990620715961</v>
      </c>
      <c r="R91" s="20">
        <v>192.67150015429499</v>
      </c>
      <c r="S91" s="20">
        <v>200.31308448076601</v>
      </c>
      <c r="T91" s="20">
        <v>267.01896160762197</v>
      </c>
      <c r="U91" s="78">
        <v>197.69634831159701</v>
      </c>
      <c r="V91" s="79">
        <v>170.65972876251899</v>
      </c>
      <c r="W91" s="74">
        <v>176.210731640766</v>
      </c>
      <c r="X91" s="20">
        <v>188.06923352827701</v>
      </c>
      <c r="Y91" s="20">
        <v>191.727209559058</v>
      </c>
      <c r="Z91" s="77">
        <v>230.42182326605999</v>
      </c>
    </row>
    <row r="92" spans="15:26" x14ac:dyDescent="0.25">
      <c r="O92" s="83"/>
      <c r="P92" s="38">
        <v>42916</v>
      </c>
      <c r="Q92" s="74">
        <v>171.54346470301701</v>
      </c>
      <c r="R92" s="20">
        <v>211.59201802141499</v>
      </c>
      <c r="S92" s="20">
        <v>208.254033769161</v>
      </c>
      <c r="T92" s="20">
        <v>281.75295066578599</v>
      </c>
      <c r="U92" s="78">
        <v>207.573974518135</v>
      </c>
      <c r="V92" s="79">
        <v>173.329591830081</v>
      </c>
      <c r="W92" s="74">
        <v>181.471000093736</v>
      </c>
      <c r="X92" s="20">
        <v>193.52027056042101</v>
      </c>
      <c r="Y92" s="20">
        <v>190.04165489153601</v>
      </c>
      <c r="Z92" s="77">
        <v>235.375834927319</v>
      </c>
    </row>
    <row r="93" spans="15:26" x14ac:dyDescent="0.25">
      <c r="O93" s="83"/>
      <c r="P93" s="38">
        <v>43008</v>
      </c>
      <c r="Q93" s="74">
        <v>170.383026120127</v>
      </c>
      <c r="R93" s="20">
        <v>215.74350639219199</v>
      </c>
      <c r="S93" s="20">
        <v>211.55903617610801</v>
      </c>
      <c r="T93" s="20">
        <v>284.85680144935901</v>
      </c>
      <c r="U93" s="78">
        <v>217.61228380004499</v>
      </c>
      <c r="V93" s="79">
        <v>179.402653134129</v>
      </c>
      <c r="W93" s="74">
        <v>185.27943871636299</v>
      </c>
      <c r="X93" s="20">
        <v>196.53186935916699</v>
      </c>
      <c r="Y93" s="20">
        <v>190.133983112441</v>
      </c>
      <c r="Z93" s="77">
        <v>240.953705172855</v>
      </c>
    </row>
    <row r="94" spans="15:26" x14ac:dyDescent="0.25">
      <c r="O94" s="83"/>
      <c r="P94" s="38">
        <v>43100</v>
      </c>
      <c r="Q94" s="74">
        <v>167.82184037992201</v>
      </c>
      <c r="R94" s="20">
        <v>210.73474103409899</v>
      </c>
      <c r="S94" s="20">
        <v>210.53905437316499</v>
      </c>
      <c r="T94" s="20">
        <v>282.24613405748801</v>
      </c>
      <c r="U94" s="78">
        <v>238.17409856406201</v>
      </c>
      <c r="V94" s="79">
        <v>181.38249040570801</v>
      </c>
      <c r="W94" s="74">
        <v>185.28788519754499</v>
      </c>
      <c r="X94" s="20">
        <v>202.03948882628899</v>
      </c>
      <c r="Y94" s="20">
        <v>192.37592090115501</v>
      </c>
      <c r="Z94" s="77">
        <v>247.281737613161</v>
      </c>
    </row>
    <row r="95" spans="15:26" x14ac:dyDescent="0.25">
      <c r="O95" s="83"/>
      <c r="P95" s="38">
        <v>43190</v>
      </c>
      <c r="Q95" s="74">
        <v>173.94361951530999</v>
      </c>
      <c r="R95" s="20">
        <v>214.915412359935</v>
      </c>
      <c r="S95" s="20">
        <v>211.23227669935099</v>
      </c>
      <c r="T95" s="20">
        <v>292.21269221186901</v>
      </c>
      <c r="U95" s="78">
        <v>245.777015465641</v>
      </c>
      <c r="V95" s="79">
        <v>182.39491989587401</v>
      </c>
      <c r="W95" s="74">
        <v>187.722994539529</v>
      </c>
      <c r="X95" s="20">
        <v>210.279072208695</v>
      </c>
      <c r="Y95" s="20">
        <v>196.374836741368</v>
      </c>
      <c r="Z95" s="77">
        <v>252.753820363893</v>
      </c>
    </row>
    <row r="96" spans="15:26" x14ac:dyDescent="0.25">
      <c r="O96" s="83"/>
      <c r="P96" s="38">
        <v>43281</v>
      </c>
      <c r="Q96" s="74">
        <v>183.04039804600899</v>
      </c>
      <c r="R96" s="20">
        <v>222.253778329147</v>
      </c>
      <c r="S96" s="20">
        <v>214.00949768778599</v>
      </c>
      <c r="T96" s="20">
        <v>309.99394773290601</v>
      </c>
      <c r="U96" s="78">
        <v>244.915697288828</v>
      </c>
      <c r="V96" s="79">
        <v>184.275780433411</v>
      </c>
      <c r="W96" s="74">
        <v>190.37012269469699</v>
      </c>
      <c r="X96" s="20">
        <v>216.620557789744</v>
      </c>
      <c r="Y96" s="20">
        <v>197.36206976598399</v>
      </c>
      <c r="Z96" s="77">
        <v>257.17391199941</v>
      </c>
    </row>
    <row r="97" spans="15:26" x14ac:dyDescent="0.25">
      <c r="O97" s="83"/>
      <c r="P97" s="38">
        <v>43373</v>
      </c>
      <c r="Q97" s="74">
        <v>185.977011310189</v>
      </c>
      <c r="R97" s="20">
        <v>226.45364156752399</v>
      </c>
      <c r="S97" s="20">
        <v>217.298443720791</v>
      </c>
      <c r="T97" s="20">
        <v>316.14063673662798</v>
      </c>
      <c r="U97" s="78">
        <v>246.23757537671199</v>
      </c>
      <c r="V97" s="79">
        <v>185.97238381553601</v>
      </c>
      <c r="W97" s="74">
        <v>191.57766541527801</v>
      </c>
      <c r="X97" s="20">
        <v>219.70523921054399</v>
      </c>
      <c r="Y97" s="20">
        <v>195.88096132740401</v>
      </c>
      <c r="Z97" s="77">
        <v>261.85688992076803</v>
      </c>
    </row>
    <row r="98" spans="15:26" x14ac:dyDescent="0.25">
      <c r="O98" s="81"/>
      <c r="P98" s="38">
        <v>43465</v>
      </c>
      <c r="Q98" s="74">
        <v>184.63550664144901</v>
      </c>
      <c r="R98" s="20">
        <v>229.95960954793699</v>
      </c>
      <c r="S98" s="20">
        <v>218.51745175493201</v>
      </c>
      <c r="T98" s="20">
        <v>314.03935675632999</v>
      </c>
      <c r="U98" s="78">
        <v>239.694940551906</v>
      </c>
      <c r="V98" s="79">
        <v>188.785822412757</v>
      </c>
      <c r="W98" s="74">
        <v>192.41559562263899</v>
      </c>
      <c r="X98" s="20">
        <v>221.197570529378</v>
      </c>
      <c r="Y98" s="20">
        <v>194.836013982098</v>
      </c>
      <c r="Z98" s="77">
        <v>266.39854196291401</v>
      </c>
    </row>
    <row r="99" spans="15:26" x14ac:dyDescent="0.25">
      <c r="O99" s="81"/>
      <c r="P99" s="38">
        <v>43555</v>
      </c>
      <c r="Q99" s="74">
        <v>185.629711092208</v>
      </c>
      <c r="R99" s="20">
        <v>236.25059042544601</v>
      </c>
      <c r="S99" s="20">
        <v>219.00176513544699</v>
      </c>
      <c r="T99" s="20">
        <v>321.58383959135301</v>
      </c>
      <c r="U99" s="78">
        <v>236.33603757872299</v>
      </c>
      <c r="V99" s="79">
        <v>186.227044278779</v>
      </c>
      <c r="W99" s="74">
        <v>200.074643239339</v>
      </c>
      <c r="X99" s="20">
        <v>227.04903658863</v>
      </c>
      <c r="Y99" s="20">
        <v>194.223075707238</v>
      </c>
      <c r="Z99" s="77">
        <v>272.12796325832898</v>
      </c>
    </row>
    <row r="100" spans="15:26" x14ac:dyDescent="0.25">
      <c r="O100" s="81"/>
      <c r="P100" s="38">
        <v>43646</v>
      </c>
      <c r="Q100" s="74">
        <v>189.41079966256299</v>
      </c>
      <c r="R100" s="20">
        <v>242.36833038669201</v>
      </c>
      <c r="S100" s="20">
        <v>221.49938536032101</v>
      </c>
      <c r="T100" s="20">
        <v>339.057063116211</v>
      </c>
      <c r="U100" s="78">
        <v>247.50142550673399</v>
      </c>
      <c r="V100" s="79">
        <v>188.628054675671</v>
      </c>
      <c r="W100" s="74">
        <v>207.958926490881</v>
      </c>
      <c r="X100" s="20">
        <v>237.35307345765801</v>
      </c>
      <c r="Y100" s="20">
        <v>194.96129117327101</v>
      </c>
      <c r="Z100" s="77">
        <v>277.40935218550999</v>
      </c>
    </row>
    <row r="101" spans="15:26" x14ac:dyDescent="0.25">
      <c r="O101" s="81"/>
      <c r="P101" s="38">
        <v>43738</v>
      </c>
      <c r="Q101" s="74">
        <v>193.52866534394499</v>
      </c>
      <c r="R101" s="20">
        <v>245.73383475126599</v>
      </c>
      <c r="S101" s="20">
        <v>223.109478693141</v>
      </c>
      <c r="T101" s="20">
        <v>352.08761632522999</v>
      </c>
      <c r="U101" s="78">
        <v>252.84564553112099</v>
      </c>
      <c r="V101" s="79">
        <v>191.66046492388901</v>
      </c>
      <c r="W101" s="74">
        <v>207.03965628924399</v>
      </c>
      <c r="X101" s="20">
        <v>244.24985040382799</v>
      </c>
      <c r="Y101" s="20">
        <v>195.25795496287299</v>
      </c>
      <c r="Z101" s="77">
        <v>283.138509955796</v>
      </c>
    </row>
    <row r="102" spans="15:26" x14ac:dyDescent="0.25">
      <c r="O102" s="81"/>
      <c r="P102" s="38">
        <v>43830</v>
      </c>
      <c r="Q102" s="74">
        <v>195.556204141992</v>
      </c>
      <c r="R102" s="20">
        <v>248.319484028944</v>
      </c>
      <c r="S102" s="20">
        <v>223.00550829636401</v>
      </c>
      <c r="T102" s="20">
        <v>353.31376189058199</v>
      </c>
      <c r="U102" s="78">
        <v>268.01520301131001</v>
      </c>
      <c r="V102" s="79">
        <v>197.30726056500899</v>
      </c>
      <c r="W102" s="74">
        <v>206.39495974274101</v>
      </c>
      <c r="X102" s="20">
        <v>250.896368585087</v>
      </c>
      <c r="Y102" s="20">
        <v>195.45650097889401</v>
      </c>
      <c r="Z102" s="77">
        <v>290.52823917798702</v>
      </c>
    </row>
    <row r="103" spans="15:26" x14ac:dyDescent="0.25">
      <c r="O103" s="81"/>
      <c r="P103" s="38">
        <v>43921</v>
      </c>
      <c r="Q103" s="74">
        <v>196.272483181566</v>
      </c>
      <c r="R103" s="20">
        <v>252.63704031193799</v>
      </c>
      <c r="S103" s="20">
        <v>221.19334359122701</v>
      </c>
      <c r="T103" s="20">
        <v>353.39966645738002</v>
      </c>
      <c r="U103" s="78">
        <v>274.85251828516698</v>
      </c>
      <c r="V103" s="79">
        <v>204.06476637158801</v>
      </c>
      <c r="W103" s="74">
        <v>206.14051108694099</v>
      </c>
      <c r="X103" s="20">
        <v>255.97926393767</v>
      </c>
      <c r="Y103" s="20">
        <v>197.09161852763901</v>
      </c>
      <c r="Z103" s="77">
        <v>293.74745352919001</v>
      </c>
    </row>
    <row r="104" spans="15:26" x14ac:dyDescent="0.25">
      <c r="O104" s="81"/>
      <c r="P104" s="38">
        <v>44012</v>
      </c>
      <c r="Q104" s="74">
        <v>195.78296657027201</v>
      </c>
      <c r="R104" s="20">
        <v>258.33063269092901</v>
      </c>
      <c r="S104" s="20">
        <v>217.02377890838699</v>
      </c>
      <c r="T104" s="20">
        <v>359.64788985392403</v>
      </c>
      <c r="U104" s="78">
        <v>277.34450202933198</v>
      </c>
      <c r="V104" s="79">
        <v>198.197202645088</v>
      </c>
      <c r="W104" s="74">
        <v>198.91310794519799</v>
      </c>
      <c r="X104" s="20">
        <v>259.60645967631802</v>
      </c>
      <c r="Y104" s="20">
        <v>194.105310766504</v>
      </c>
      <c r="Z104" s="77">
        <v>299.93464705101502</v>
      </c>
    </row>
    <row r="105" spans="15:26" x14ac:dyDescent="0.25">
      <c r="O105" s="81"/>
      <c r="P105" s="38">
        <v>44104</v>
      </c>
      <c r="Q105" s="74">
        <v>200.24343823896101</v>
      </c>
      <c r="R105" s="20">
        <v>264.90303312095699</v>
      </c>
      <c r="S105" s="20">
        <v>220.29475089047801</v>
      </c>
      <c r="T105" s="20">
        <v>374.34677168655298</v>
      </c>
      <c r="U105" s="78">
        <v>280.18956448365901</v>
      </c>
      <c r="V105" s="79">
        <v>199.61096446293899</v>
      </c>
      <c r="W105" s="74">
        <v>196.33516666518699</v>
      </c>
      <c r="X105" s="20">
        <v>269.53596586106403</v>
      </c>
      <c r="Y105" s="20">
        <v>193.194105366733</v>
      </c>
      <c r="Z105" s="77">
        <v>310.18099895874502</v>
      </c>
    </row>
    <row r="106" spans="15:26" x14ac:dyDescent="0.25">
      <c r="O106" s="81"/>
      <c r="P106" s="38">
        <v>44196</v>
      </c>
      <c r="Q106" s="74">
        <v>205.95767433640299</v>
      </c>
      <c r="R106" s="20">
        <v>271.28280494218802</v>
      </c>
      <c r="S106" s="20">
        <v>228.91298778716799</v>
      </c>
      <c r="T106" s="20">
        <v>386.40305904516998</v>
      </c>
      <c r="U106" s="78">
        <v>284.08364472178602</v>
      </c>
      <c r="V106" s="79">
        <v>194.21667684076201</v>
      </c>
      <c r="W106" s="74">
        <v>199.709000894826</v>
      </c>
      <c r="X106" s="20">
        <v>280.22400010795599</v>
      </c>
      <c r="Y106" s="20">
        <v>197.00344210783899</v>
      </c>
      <c r="Z106" s="77">
        <v>314.86681815810903</v>
      </c>
    </row>
    <row r="107" spans="15:26" x14ac:dyDescent="0.25">
      <c r="O107" s="81"/>
      <c r="P107" s="38">
        <v>44286</v>
      </c>
      <c r="Q107" s="74">
        <v>205.50989348982301</v>
      </c>
      <c r="R107" s="20">
        <v>280.76430074615502</v>
      </c>
      <c r="S107" s="20">
        <v>235.695690447749</v>
      </c>
      <c r="T107" s="20">
        <v>396.12199498161101</v>
      </c>
      <c r="U107" s="78">
        <v>295.46133475424199</v>
      </c>
      <c r="V107" s="79">
        <v>180.15405409982401</v>
      </c>
      <c r="W107" s="74">
        <v>199.36593379591599</v>
      </c>
      <c r="X107" s="20">
        <v>287.16699435008002</v>
      </c>
      <c r="Y107" s="20">
        <v>199.724043699775</v>
      </c>
      <c r="Z107" s="77">
        <v>323.13352126237601</v>
      </c>
    </row>
    <row r="108" spans="15:26" x14ac:dyDescent="0.25">
      <c r="O108" s="81"/>
      <c r="P108" s="38">
        <v>44377</v>
      </c>
      <c r="Q108" s="74">
        <v>202.96222157912601</v>
      </c>
      <c r="R108" s="20">
        <v>285.93772098078398</v>
      </c>
      <c r="S108" s="20">
        <v>240.90673562996599</v>
      </c>
      <c r="T108" s="20">
        <v>404.330281727353</v>
      </c>
      <c r="U108" s="78">
        <v>320.39081056923902</v>
      </c>
      <c r="V108" s="79">
        <v>189.953341847985</v>
      </c>
      <c r="W108" s="74">
        <v>201.552546588621</v>
      </c>
      <c r="X108" s="20">
        <v>292.04072708341499</v>
      </c>
      <c r="Y108" s="20">
        <v>204.218045276461</v>
      </c>
      <c r="Z108" s="77">
        <v>330.71088066000902</v>
      </c>
    </row>
    <row r="109" spans="15:26" ht="30" x14ac:dyDescent="0.25">
      <c r="O109" s="81"/>
      <c r="P109" s="81"/>
      <c r="Q109" s="132" t="s">
        <v>9</v>
      </c>
      <c r="R109" s="133" t="s">
        <v>10</v>
      </c>
      <c r="S109" s="133" t="s">
        <v>11</v>
      </c>
      <c r="T109" s="133" t="s">
        <v>12</v>
      </c>
      <c r="U109" s="133" t="s">
        <v>13</v>
      </c>
      <c r="V109" s="134" t="s">
        <v>14</v>
      </c>
      <c r="W109" s="132" t="s">
        <v>9</v>
      </c>
      <c r="X109" s="133" t="s">
        <v>10</v>
      </c>
      <c r="Y109" s="133" t="s">
        <v>11</v>
      </c>
      <c r="Z109" s="133" t="s">
        <v>12</v>
      </c>
    </row>
    <row r="110" spans="15:26" x14ac:dyDescent="0.25">
      <c r="O110" s="82"/>
      <c r="P110" s="82"/>
      <c r="Q110" s="135" t="s">
        <v>110</v>
      </c>
      <c r="R110" s="135" t="s">
        <v>111</v>
      </c>
      <c r="S110" s="135" t="s">
        <v>112</v>
      </c>
      <c r="T110" s="135" t="s">
        <v>113</v>
      </c>
      <c r="U110" s="135" t="s">
        <v>114</v>
      </c>
      <c r="V110" s="135" t="s">
        <v>115</v>
      </c>
      <c r="W110" s="135" t="s">
        <v>110</v>
      </c>
      <c r="X110" s="135" t="s">
        <v>111</v>
      </c>
      <c r="Y110" s="135" t="s">
        <v>112</v>
      </c>
      <c r="Z110" s="135" t="s">
        <v>113</v>
      </c>
    </row>
    <row r="111" spans="15:26" x14ac:dyDescent="0.25">
      <c r="O111" s="83" t="s">
        <v>116</v>
      </c>
      <c r="P111" s="120" t="s">
        <v>116</v>
      </c>
      <c r="Q111" s="136">
        <f>Q103/Q102-1</f>
        <v>3.6627783951763693E-3</v>
      </c>
      <c r="R111" s="136">
        <f t="shared" ref="Q111:Z116" si="0">R103/R102-1</f>
        <v>1.7387102344698535E-2</v>
      </c>
      <c r="S111" s="136">
        <f t="shared" si="0"/>
        <v>-8.1260984043888262E-3</v>
      </c>
      <c r="T111" s="136">
        <f t="shared" si="0"/>
        <v>2.4313960016253411E-4</v>
      </c>
      <c r="U111" s="136">
        <f t="shared" si="0"/>
        <v>2.5510923250008588E-2</v>
      </c>
      <c r="V111" s="136">
        <f t="shared" si="0"/>
        <v>3.4248642382587624E-2</v>
      </c>
      <c r="W111" s="136">
        <f t="shared" si="0"/>
        <v>-1.2328239803780505E-3</v>
      </c>
      <c r="X111" s="136">
        <f t="shared" si="0"/>
        <v>2.0258943488292047E-2</v>
      </c>
      <c r="Y111" s="136">
        <f t="shared" si="0"/>
        <v>8.3656339930160417E-3</v>
      </c>
      <c r="Z111" s="136">
        <f t="shared" si="0"/>
        <v>1.108055575014455E-2</v>
      </c>
    </row>
    <row r="112" spans="15:26" x14ac:dyDescent="0.25">
      <c r="O112" s="83" t="s">
        <v>116</v>
      </c>
      <c r="P112" s="120" t="s">
        <v>116</v>
      </c>
      <c r="Q112" s="136">
        <f>Q104/Q103-1</f>
        <v>-2.4940664292770753E-3</v>
      </c>
      <c r="R112" s="136">
        <f t="shared" si="0"/>
        <v>2.253664930510979E-2</v>
      </c>
      <c r="S112" s="136">
        <f t="shared" si="0"/>
        <v>-1.885031717114205E-2</v>
      </c>
      <c r="T112" s="136">
        <f t="shared" si="0"/>
        <v>1.7680331900645774E-2</v>
      </c>
      <c r="U112" s="136">
        <f t="shared" si="0"/>
        <v>9.0666214729002714E-3</v>
      </c>
      <c r="V112" s="136">
        <f t="shared" si="0"/>
        <v>-2.8753438581433421E-2</v>
      </c>
      <c r="W112" s="136">
        <f t="shared" si="0"/>
        <v>-3.506056671555835E-2</v>
      </c>
      <c r="X112" s="136">
        <f t="shared" si="0"/>
        <v>1.4169881117914507E-2</v>
      </c>
      <c r="Y112" s="136">
        <f t="shared" si="0"/>
        <v>-1.5151875982571172E-2</v>
      </c>
      <c r="Z112" s="136">
        <f t="shared" si="0"/>
        <v>2.106296904871785E-2</v>
      </c>
    </row>
    <row r="113" spans="15:26" x14ac:dyDescent="0.25">
      <c r="O113" s="83" t="s">
        <v>116</v>
      </c>
      <c r="P113" s="120" t="s">
        <v>116</v>
      </c>
      <c r="Q113" s="136">
        <f t="shared" si="0"/>
        <v>2.2782736143126092E-2</v>
      </c>
      <c r="R113" s="136">
        <f t="shared" si="0"/>
        <v>2.5441816023000774E-2</v>
      </c>
      <c r="S113" s="136">
        <f t="shared" si="0"/>
        <v>1.5071952016243451E-2</v>
      </c>
      <c r="T113" s="136">
        <f t="shared" si="0"/>
        <v>4.0870201792645222E-2</v>
      </c>
      <c r="U113" s="136">
        <f t="shared" si="0"/>
        <v>1.0258225540833443E-2</v>
      </c>
      <c r="V113" s="136">
        <f t="shared" si="0"/>
        <v>7.1331068197901804E-3</v>
      </c>
      <c r="W113" s="136">
        <f t="shared" si="0"/>
        <v>-1.2960137753823875E-2</v>
      </c>
      <c r="X113" s="136">
        <f t="shared" si="0"/>
        <v>3.8248301668326379E-2</v>
      </c>
      <c r="Y113" s="136">
        <f t="shared" si="0"/>
        <v>-4.6943867541425766E-3</v>
      </c>
      <c r="Z113" s="136">
        <f t="shared" si="0"/>
        <v>3.4161948305982959E-2</v>
      </c>
    </row>
    <row r="114" spans="15:26" x14ac:dyDescent="0.25">
      <c r="O114" s="83" t="s">
        <v>116</v>
      </c>
      <c r="P114" s="120" t="s">
        <v>116</v>
      </c>
      <c r="Q114" s="136">
        <f t="shared" si="0"/>
        <v>2.853644617619322E-2</v>
      </c>
      <c r="R114" s="136">
        <f t="shared" si="0"/>
        <v>2.4083423077749355E-2</v>
      </c>
      <c r="S114" s="136">
        <f t="shared" si="0"/>
        <v>3.9121390145944179E-2</v>
      </c>
      <c r="T114" s="136">
        <f t="shared" si="0"/>
        <v>3.2206200962544784E-2</v>
      </c>
      <c r="U114" s="136">
        <f t="shared" si="0"/>
        <v>1.3898020239629938E-2</v>
      </c>
      <c r="V114" s="136">
        <f t="shared" si="0"/>
        <v>-2.7024004601603591E-2</v>
      </c>
      <c r="W114" s="136">
        <f t="shared" si="0"/>
        <v>1.7184054629359791E-2</v>
      </c>
      <c r="X114" s="136">
        <f t="shared" si="0"/>
        <v>3.9653462248526949E-2</v>
      </c>
      <c r="Y114" s="136">
        <f t="shared" si="0"/>
        <v>1.9717665473669044E-2</v>
      </c>
      <c r="Z114" s="136">
        <f t="shared" si="0"/>
        <v>1.5106725476718319E-2</v>
      </c>
    </row>
    <row r="115" spans="15:26" x14ac:dyDescent="0.25">
      <c r="O115" s="83" t="s">
        <v>116</v>
      </c>
      <c r="P115" s="120" t="s">
        <v>116</v>
      </c>
      <c r="Q115" s="136">
        <f>Q107/Q106-1</f>
        <v>-2.1741401383693626E-3</v>
      </c>
      <c r="R115" s="136">
        <f t="shared" si="0"/>
        <v>3.4950596319540228E-2</v>
      </c>
      <c r="S115" s="136">
        <f t="shared" si="0"/>
        <v>2.9630047321243413E-2</v>
      </c>
      <c r="T115" s="136">
        <f t="shared" si="0"/>
        <v>2.5152326589901186E-2</v>
      </c>
      <c r="U115" s="136">
        <f t="shared" si="0"/>
        <v>4.0050493028553458E-2</v>
      </c>
      <c r="V115" s="136">
        <f t="shared" si="0"/>
        <v>-7.240687550466085E-2</v>
      </c>
      <c r="W115" s="136">
        <f t="shared" si="0"/>
        <v>-1.7178349366971934E-3</v>
      </c>
      <c r="X115" s="136">
        <f t="shared" si="0"/>
        <v>2.4776586728650019E-2</v>
      </c>
      <c r="Y115" s="136">
        <f t="shared" si="0"/>
        <v>1.3809919069570187E-2</v>
      </c>
      <c r="Z115" s="136">
        <f t="shared" si="0"/>
        <v>2.6254602351003742E-2</v>
      </c>
    </row>
    <row r="116" spans="15:26" x14ac:dyDescent="0.25">
      <c r="O116" s="83" t="s">
        <v>117</v>
      </c>
      <c r="P116" s="120" t="str">
        <f>"QTR "&amp;YEAR(P108)&amp;"Q"&amp;(MONTH(P108)/3)</f>
        <v>QTR 2021Q2</v>
      </c>
      <c r="Q116" s="136">
        <f>Q108/Q107-1</f>
        <v>-1.2396833395386664E-2</v>
      </c>
      <c r="R116" s="136">
        <f t="shared" si="0"/>
        <v>1.8426203833180166E-2</v>
      </c>
      <c r="S116" s="136">
        <f t="shared" si="0"/>
        <v>2.2109208582972384E-2</v>
      </c>
      <c r="T116" s="136">
        <f t="shared" si="0"/>
        <v>2.0721613163952268E-2</v>
      </c>
      <c r="U116" s="136">
        <f>U108/U107-1</f>
        <v>8.437474851229787E-2</v>
      </c>
      <c r="V116" s="136">
        <f t="shared" si="0"/>
        <v>5.4393934108921904E-2</v>
      </c>
      <c r="W116" s="136">
        <f>W108/W107-1</f>
        <v>1.0967835633059364E-2</v>
      </c>
      <c r="X116" s="136">
        <f t="shared" si="0"/>
        <v>1.697177192791699E-2</v>
      </c>
      <c r="Y116" s="136">
        <f t="shared" si="0"/>
        <v>2.2501054422077393E-2</v>
      </c>
      <c r="Z116" s="136">
        <f t="shared" si="0"/>
        <v>2.3449623449869117E-2</v>
      </c>
    </row>
    <row r="117" spans="15:26" x14ac:dyDescent="0.25">
      <c r="O117" s="81"/>
      <c r="P117" s="81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</row>
    <row r="118" spans="15:26" x14ac:dyDescent="0.25">
      <c r="O118" s="81"/>
      <c r="P118" s="81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</row>
    <row r="119" spans="15:26" x14ac:dyDescent="0.25">
      <c r="O119" s="81" t="s">
        <v>118</v>
      </c>
      <c r="P119" s="120" t="s">
        <v>118</v>
      </c>
      <c r="Q119" s="136">
        <f t="shared" ref="Q119:Z124" si="1">Q103/Q99-1</f>
        <v>5.7333344036027745E-2</v>
      </c>
      <c r="R119" s="136">
        <f t="shared" si="1"/>
        <v>6.9360461097611958E-2</v>
      </c>
      <c r="S119" s="136">
        <f t="shared" si="1"/>
        <v>1.0007126903404551E-2</v>
      </c>
      <c r="T119" s="136">
        <f t="shared" si="1"/>
        <v>9.8934781382225001E-2</v>
      </c>
      <c r="U119" s="136">
        <f>U103/U99-1</f>
        <v>0.16297337088768882</v>
      </c>
      <c r="V119" s="136">
        <f t="shared" si="1"/>
        <v>9.5784810213205063E-2</v>
      </c>
      <c r="W119" s="136">
        <f t="shared" si="1"/>
        <v>3.0318024060378868E-2</v>
      </c>
      <c r="X119" s="136">
        <f t="shared" si="1"/>
        <v>0.12741841050599167</v>
      </c>
      <c r="Y119" s="136">
        <f t="shared" si="1"/>
        <v>1.4769320328985591E-2</v>
      </c>
      <c r="Z119" s="136">
        <f t="shared" si="1"/>
        <v>7.9446044471136679E-2</v>
      </c>
    </row>
    <row r="120" spans="15:26" x14ac:dyDescent="0.25">
      <c r="O120" s="81" t="s">
        <v>118</v>
      </c>
      <c r="P120" s="120" t="s">
        <v>118</v>
      </c>
      <c r="Q120" s="136">
        <f t="shared" si="1"/>
        <v>3.3642046383105306E-2</v>
      </c>
      <c r="R120" s="136">
        <f t="shared" si="1"/>
        <v>6.5859686695739494E-2</v>
      </c>
      <c r="S120" s="136">
        <f t="shared" si="1"/>
        <v>-2.0205954272303761E-2</v>
      </c>
      <c r="T120" s="136">
        <f t="shared" si="1"/>
        <v>6.0729679389264213E-2</v>
      </c>
      <c r="U120" s="136">
        <f t="shared" si="1"/>
        <v>0.12057739247964872</v>
      </c>
      <c r="V120" s="136">
        <f>V104/V100-1</f>
        <v>5.0730247872567524E-2</v>
      </c>
      <c r="W120" s="136">
        <f t="shared" si="1"/>
        <v>-4.349810175654889E-2</v>
      </c>
      <c r="X120" s="136">
        <f t="shared" si="1"/>
        <v>9.3756469610787763E-2</v>
      </c>
      <c r="Y120" s="136">
        <f t="shared" si="1"/>
        <v>-4.3905146586573629E-3</v>
      </c>
      <c r="Z120" s="136">
        <f t="shared" si="1"/>
        <v>8.1198758037695384E-2</v>
      </c>
    </row>
    <row r="121" spans="15:26" x14ac:dyDescent="0.25">
      <c r="O121" s="81" t="s">
        <v>118</v>
      </c>
      <c r="P121" s="120" t="s">
        <v>118</v>
      </c>
      <c r="Q121" s="136">
        <f t="shared" si="1"/>
        <v>3.4696528718793695E-2</v>
      </c>
      <c r="R121" s="136">
        <f t="shared" si="1"/>
        <v>7.800797309452423E-2</v>
      </c>
      <c r="S121" s="136">
        <f t="shared" si="1"/>
        <v>-1.2615904170231507E-2</v>
      </c>
      <c r="T121" s="136">
        <f t="shared" si="1"/>
        <v>6.3220500606195218E-2</v>
      </c>
      <c r="U121" s="136">
        <f t="shared" si="1"/>
        <v>0.10814470976986801</v>
      </c>
      <c r="V121" s="136">
        <f t="shared" si="1"/>
        <v>4.1482209396743519E-2</v>
      </c>
      <c r="W121" s="136">
        <f t="shared" si="1"/>
        <v>-5.1702605268540092E-2</v>
      </c>
      <c r="X121" s="136">
        <f t="shared" si="1"/>
        <v>0.10352561287316853</v>
      </c>
      <c r="Y121" s="136">
        <f t="shared" si="1"/>
        <v>-1.0569861783774281E-2</v>
      </c>
      <c r="Z121" s="136">
        <f t="shared" si="1"/>
        <v>9.5509752478286858E-2</v>
      </c>
    </row>
    <row r="122" spans="15:26" x14ac:dyDescent="0.25">
      <c r="O122" s="81" t="s">
        <v>118</v>
      </c>
      <c r="P122" s="120" t="s">
        <v>118</v>
      </c>
      <c r="Q122" s="136">
        <f t="shared" si="1"/>
        <v>5.3189159812380815E-2</v>
      </c>
      <c r="R122" s="136">
        <f t="shared" si="1"/>
        <v>9.2474905877975466E-2</v>
      </c>
      <c r="S122" s="136">
        <f t="shared" si="1"/>
        <v>2.6490285087277909E-2</v>
      </c>
      <c r="T122" s="136">
        <f t="shared" si="1"/>
        <v>9.3654141796026158E-2</v>
      </c>
      <c r="U122" s="136">
        <f t="shared" si="1"/>
        <v>5.9953471034245531E-2</v>
      </c>
      <c r="V122" s="136">
        <f t="shared" si="1"/>
        <v>-1.5663811435001396E-2</v>
      </c>
      <c r="W122" s="136">
        <f t="shared" si="1"/>
        <v>-3.239400252917346E-2</v>
      </c>
      <c r="X122" s="136">
        <f t="shared" si="1"/>
        <v>0.11689141492266386</v>
      </c>
      <c r="Y122" s="136">
        <f t="shared" si="1"/>
        <v>7.9145033355121353E-3</v>
      </c>
      <c r="Z122" s="136">
        <f t="shared" si="1"/>
        <v>8.3773539704728783E-2</v>
      </c>
    </row>
    <row r="123" spans="15:26" x14ac:dyDescent="0.25">
      <c r="O123" s="81" t="s">
        <v>118</v>
      </c>
      <c r="P123" s="120" t="s">
        <v>118</v>
      </c>
      <c r="Q123" s="136">
        <f t="shared" si="1"/>
        <v>4.7064214802396753E-2</v>
      </c>
      <c r="R123" s="136">
        <f t="shared" si="1"/>
        <v>0.1113346657302805</v>
      </c>
      <c r="S123" s="136">
        <f t="shared" si="1"/>
        <v>6.5564119702095747E-2</v>
      </c>
      <c r="T123" s="136">
        <f t="shared" si="1"/>
        <v>0.12088955530857382</v>
      </c>
      <c r="U123" s="136">
        <f>U107/U103-1</f>
        <v>7.498136308757708E-2</v>
      </c>
      <c r="V123" s="136">
        <f t="shared" si="1"/>
        <v>-0.11717217380007783</v>
      </c>
      <c r="W123" s="136">
        <f t="shared" si="1"/>
        <v>-3.286388131718454E-2</v>
      </c>
      <c r="X123" s="136">
        <f t="shared" si="1"/>
        <v>0.12183694074534146</v>
      </c>
      <c r="Y123" s="136">
        <f t="shared" si="1"/>
        <v>1.3356352704398944E-2</v>
      </c>
      <c r="Z123" s="136">
        <f t="shared" si="1"/>
        <v>0.10003854460738615</v>
      </c>
    </row>
    <row r="124" spans="15:26" x14ac:dyDescent="0.25">
      <c r="O124" s="81" t="s">
        <v>118</v>
      </c>
      <c r="P124" s="120" t="str">
        <f>"Y/Y "&amp;RIGHT(P116,4)</f>
        <v>Y/Y 21Q2</v>
      </c>
      <c r="Q124" s="136">
        <f>Q108/Q104-1</f>
        <v>3.6669456667350886E-2</v>
      </c>
      <c r="R124" s="136">
        <f t="shared" si="1"/>
        <v>0.10686726541983327</v>
      </c>
      <c r="S124" s="136">
        <f t="shared" si="1"/>
        <v>0.11004764934841904</v>
      </c>
      <c r="T124" s="136">
        <f t="shared" si="1"/>
        <v>0.1242392716152938</v>
      </c>
      <c r="U124" s="136">
        <f>U108/U104-1</f>
        <v>0.15520880430272399</v>
      </c>
      <c r="V124" s="136">
        <f t="shared" si="1"/>
        <v>-4.1594233859421736E-2</v>
      </c>
      <c r="W124" s="136">
        <f>W108/W104-1</f>
        <v>1.3269304726515108E-2</v>
      </c>
      <c r="X124" s="136">
        <f t="shared" si="1"/>
        <v>0.12493628797810574</v>
      </c>
      <c r="Y124" s="136">
        <f t="shared" si="1"/>
        <v>5.2099215987562397E-2</v>
      </c>
      <c r="Z124" s="136">
        <f t="shared" si="1"/>
        <v>0.10260979820633853</v>
      </c>
    </row>
    <row r="125" spans="15:26" x14ac:dyDescent="0.25">
      <c r="O125" s="81"/>
      <c r="P125" s="81"/>
      <c r="Q125" s="137"/>
      <c r="R125" s="123"/>
      <c r="S125" s="123"/>
      <c r="T125" s="123"/>
      <c r="U125" s="138"/>
      <c r="V125" s="138"/>
      <c r="W125" s="137"/>
      <c r="X125" s="123"/>
      <c r="Y125" s="123"/>
      <c r="Z125" s="123"/>
    </row>
    <row r="126" spans="15:26" x14ac:dyDescent="0.25">
      <c r="O126" s="81" t="s">
        <v>96</v>
      </c>
      <c r="P126" s="81" t="s">
        <v>96</v>
      </c>
      <c r="Q126" s="137">
        <f>MAX($Q$47:$Q$58)</f>
        <v>174.63762540004299</v>
      </c>
      <c r="R126" s="137">
        <f>MAX($R$47:$R$58)</f>
        <v>179.57485976407801</v>
      </c>
      <c r="S126" s="137">
        <f>MAX($S$47:$S$58)</f>
        <v>200.03456218319101</v>
      </c>
      <c r="T126" s="137">
        <f>MAX($T$47:$T$58)</f>
        <v>197.196958489944</v>
      </c>
      <c r="U126" s="137">
        <f>MAX($U$47:$U$58)</f>
        <v>221.33349583331801</v>
      </c>
      <c r="V126" s="137">
        <f>MAX($V$47:$V$58)</f>
        <v>170.884808252037</v>
      </c>
      <c r="W126" s="137">
        <f>MAX($Q$47:$Q$58)</f>
        <v>174.63762540004299</v>
      </c>
      <c r="X126" s="137">
        <f>MAX($R$47:$R$58)</f>
        <v>179.57485976407801</v>
      </c>
      <c r="Y126" s="137">
        <f>MAX($S$47:$S$58)</f>
        <v>200.03456218319101</v>
      </c>
      <c r="Z126" s="137">
        <f>MAX($Z$47:$Z$58)</f>
        <v>177.070722408058</v>
      </c>
    </row>
    <row r="127" spans="15:26" x14ac:dyDescent="0.25">
      <c r="O127" s="81" t="s">
        <v>97</v>
      </c>
      <c r="P127" s="81" t="s">
        <v>97</v>
      </c>
      <c r="Q127" s="137">
        <f>MIN($Q$59:$Q$70)</f>
        <v>106.662955625077</v>
      </c>
      <c r="R127" s="137">
        <f>MIN($R$59:$R$70)</f>
        <v>118.46644795979699</v>
      </c>
      <c r="S127" s="137">
        <f>MIN($S$59:$S$70)</f>
        <v>130.29518897962899</v>
      </c>
      <c r="T127" s="137">
        <f>MIN($T$59:$T$70)</f>
        <v>125.935323571259</v>
      </c>
      <c r="U127" s="137">
        <f>MIN($U$59:$U$70)</f>
        <v>125.134711036901</v>
      </c>
      <c r="V127" s="137">
        <f>MIN($V$59:$V$70)</f>
        <v>95.840875843172</v>
      </c>
      <c r="W127" s="137">
        <f>MIN($Q$59:$Q$70)</f>
        <v>106.662955625077</v>
      </c>
      <c r="X127" s="137">
        <f>MIN($R$59:$R$70)</f>
        <v>118.46644795979699</v>
      </c>
      <c r="Y127" s="137">
        <f>MIN($S$59:$S$70)</f>
        <v>130.29518897962899</v>
      </c>
      <c r="Z127" s="137">
        <f>MIN($T$59:$T$70)</f>
        <v>125.935323571259</v>
      </c>
    </row>
    <row r="128" spans="15:26" x14ac:dyDescent="0.25">
      <c r="O128" s="81" t="s">
        <v>119</v>
      </c>
      <c r="P128" s="81" t="s">
        <v>119</v>
      </c>
      <c r="Q128" s="136">
        <f>Q108/Q126-1</f>
        <v>0.16219068550777505</v>
      </c>
      <c r="R128" s="136">
        <f t="shared" ref="R128:V128" si="2">R108/R126-1</f>
        <v>0.59230374093814375</v>
      </c>
      <c r="S128" s="136">
        <f t="shared" si="2"/>
        <v>0.20432555754712212</v>
      </c>
      <c r="T128" s="136">
        <f t="shared" si="2"/>
        <v>1.0503880223283044</v>
      </c>
      <c r="U128" s="136">
        <f t="shared" si="2"/>
        <v>0.44754778016301322</v>
      </c>
      <c r="V128" s="136">
        <f t="shared" si="2"/>
        <v>0.11158706143043395</v>
      </c>
      <c r="W128" s="136">
        <f>W108/W126-1</f>
        <v>0.15411868505955639</v>
      </c>
      <c r="X128" s="136">
        <f t="shared" ref="X128:Z128" si="3">X108/X126-1</f>
        <v>0.62628960126764111</v>
      </c>
      <c r="Y128" s="136">
        <f t="shared" si="3"/>
        <v>2.0913801333185322E-2</v>
      </c>
      <c r="Z128" s="136">
        <f t="shared" si="3"/>
        <v>0.86767680259353419</v>
      </c>
    </row>
    <row r="129" spans="15:26" x14ac:dyDescent="0.25">
      <c r="O129" s="81" t="s">
        <v>99</v>
      </c>
      <c r="P129" s="81" t="s">
        <v>99</v>
      </c>
      <c r="Q129" s="136">
        <f>Q108/Q127-1</f>
        <v>0.90283702893573814</v>
      </c>
      <c r="R129" s="136">
        <f t="shared" ref="R129:V129" si="4">R108/R127-1</f>
        <v>1.4136599510252927</v>
      </c>
      <c r="S129" s="136">
        <f t="shared" si="4"/>
        <v>0.84893039809497939</v>
      </c>
      <c r="T129" s="136">
        <f t="shared" si="4"/>
        <v>2.2106185164051095</v>
      </c>
      <c r="U129" s="136">
        <f t="shared" si="4"/>
        <v>1.5603672067837269</v>
      </c>
      <c r="V129" s="136">
        <f t="shared" si="4"/>
        <v>0.98196583844676821</v>
      </c>
      <c r="W129" s="136">
        <f>W108/W127-1</f>
        <v>0.88962086609603541</v>
      </c>
      <c r="X129" s="136">
        <f t="shared" ref="X129:Z129" si="5">X108/X127-1</f>
        <v>1.4651766986592061</v>
      </c>
      <c r="Y129" s="136">
        <f t="shared" si="5"/>
        <v>0.56734908537865869</v>
      </c>
      <c r="Z129" s="136">
        <f t="shared" si="5"/>
        <v>1.6260374871938152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8">
    <cfRule type="expression" dxfId="30" priority="8">
      <formula>$Q7=""</formula>
    </cfRule>
  </conditionalFormatting>
  <conditionalFormatting sqref="O90 O92:O108">
    <cfRule type="expression" dxfId="29" priority="6">
      <formula>$O90=""</formula>
    </cfRule>
  </conditionalFormatting>
  <conditionalFormatting sqref="O109 O111:O129 P117 P125:P129">
    <cfRule type="expression" dxfId="28" priority="3">
      <formula>$O109=""</formula>
    </cfRule>
  </conditionalFormatting>
  <conditionalFormatting sqref="P109">
    <cfRule type="expression" dxfId="27" priority="4">
      <formula>$O109=""</formula>
    </cfRule>
  </conditionalFormatting>
  <conditionalFormatting sqref="P118">
    <cfRule type="expression" dxfId="26" priority="5">
      <formula>$O119=""</formula>
    </cfRule>
  </conditionalFormatting>
  <conditionalFormatting sqref="P119:P124">
    <cfRule type="expression" dxfId="25" priority="2">
      <formula>$O119=""</formula>
    </cfRule>
  </conditionalFormatting>
  <conditionalFormatting sqref="P111:P116">
    <cfRule type="expression" dxfId="24" priority="1">
      <formula>$O111=""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7E312-1BA8-446D-94E9-34891A70604B}">
  <sheetPr codeName="Sheet5"/>
  <dimension ref="A1:V410"/>
  <sheetViews>
    <sheetView topLeftCell="E37" workbookViewId="0">
      <selection activeCell="E109" sqref="A109:XFD128"/>
    </sheetView>
  </sheetViews>
  <sheetFormatPr defaultColWidth="9.140625" defaultRowHeight="15" x14ac:dyDescent="0.25"/>
  <cols>
    <col min="1" max="6" width="13.7109375" style="37" customWidth="1"/>
    <col min="7" max="7" width="9.5703125" style="37" customWidth="1"/>
    <col min="8" max="13" width="13.7109375" style="37" customWidth="1"/>
    <col min="14" max="14" width="23.85546875" style="42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37"/>
  </cols>
  <sheetData>
    <row r="1" spans="1:22" s="2" customFormat="1" ht="15.95" customHeight="1" x14ac:dyDescent="0.2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5" customHeight="1" x14ac:dyDescent="0.25">
      <c r="O2" s="60"/>
      <c r="P2" s="61"/>
      <c r="Q2" s="61"/>
      <c r="R2" s="62"/>
      <c r="S2" s="60"/>
      <c r="T2" s="61"/>
      <c r="U2" s="61"/>
      <c r="V2" s="62"/>
    </row>
    <row r="3" spans="1:22" s="5" customFormat="1" ht="15.95" customHeight="1" x14ac:dyDescent="0.25">
      <c r="O3" s="60"/>
      <c r="P3" s="61"/>
      <c r="Q3" s="61"/>
      <c r="R3" s="62"/>
      <c r="S3" s="60"/>
      <c r="T3" s="61"/>
      <c r="U3" s="61"/>
      <c r="V3" s="62"/>
    </row>
    <row r="4" spans="1:22" s="66" customFormat="1" ht="15.95" customHeight="1" x14ac:dyDescent="0.25">
      <c r="O4" s="60"/>
      <c r="P4" s="61"/>
      <c r="Q4" s="61"/>
      <c r="R4" s="62"/>
      <c r="S4" s="60"/>
      <c r="T4" s="61"/>
      <c r="U4" s="61"/>
      <c r="V4" s="62"/>
    </row>
    <row r="5" spans="1:22" s="67" customFormat="1" ht="15" customHeight="1" x14ac:dyDescent="0.25">
      <c r="O5" s="165" t="s">
        <v>7</v>
      </c>
      <c r="P5" s="166"/>
      <c r="Q5" s="166"/>
      <c r="R5" s="167"/>
      <c r="S5" s="165" t="s">
        <v>16</v>
      </c>
      <c r="T5" s="166"/>
      <c r="U5" s="166"/>
      <c r="V5" s="167"/>
    </row>
    <row r="6" spans="1:22" s="68" customFormat="1" ht="35.1" customHeight="1" x14ac:dyDescent="0.25">
      <c r="N6" s="69" t="s">
        <v>0</v>
      </c>
      <c r="O6" s="70" t="s">
        <v>17</v>
      </c>
      <c r="P6" s="36" t="s">
        <v>18</v>
      </c>
      <c r="Q6" s="36" t="s">
        <v>19</v>
      </c>
      <c r="R6" s="71" t="s">
        <v>20</v>
      </c>
      <c r="S6" s="70" t="s">
        <v>17</v>
      </c>
      <c r="T6" s="36" t="s">
        <v>18</v>
      </c>
      <c r="U6" s="36" t="s">
        <v>19</v>
      </c>
      <c r="V6" s="71" t="s">
        <v>20</v>
      </c>
    </row>
    <row r="7" spans="1:22" x14ac:dyDescent="0.25">
      <c r="A7" s="158" t="s">
        <v>81</v>
      </c>
      <c r="B7" s="158"/>
      <c r="C7" s="158"/>
      <c r="D7" s="158"/>
      <c r="E7" s="158"/>
      <c r="F7" s="158"/>
      <c r="G7" s="73"/>
      <c r="H7" s="158" t="s">
        <v>82</v>
      </c>
      <c r="I7" s="158"/>
      <c r="J7" s="158"/>
      <c r="K7" s="158"/>
      <c r="L7" s="158"/>
      <c r="M7" s="158"/>
      <c r="N7" s="38">
        <v>35155</v>
      </c>
      <c r="O7" s="74">
        <v>66.476130758318803</v>
      </c>
      <c r="P7" s="20">
        <v>54.760737087789103</v>
      </c>
      <c r="Q7" s="20">
        <v>73.800698811810193</v>
      </c>
      <c r="R7" s="77">
        <v>62.850526130639103</v>
      </c>
      <c r="S7" s="74" t="s">
        <v>15</v>
      </c>
      <c r="T7" s="20" t="s">
        <v>15</v>
      </c>
      <c r="U7" s="20" t="s">
        <v>15</v>
      </c>
      <c r="V7" s="77" t="s">
        <v>15</v>
      </c>
    </row>
    <row r="8" spans="1:22" x14ac:dyDescent="0.25">
      <c r="A8" s="158" t="s">
        <v>74</v>
      </c>
      <c r="B8" s="158"/>
      <c r="C8" s="158"/>
      <c r="D8" s="158"/>
      <c r="E8" s="158"/>
      <c r="F8" s="158"/>
      <c r="H8" s="158" t="s">
        <v>74</v>
      </c>
      <c r="I8" s="158"/>
      <c r="J8" s="158"/>
      <c r="K8" s="158"/>
      <c r="L8" s="158"/>
      <c r="M8" s="158"/>
      <c r="N8" s="38">
        <v>35246</v>
      </c>
      <c r="O8" s="74">
        <v>67.285977080560897</v>
      </c>
      <c r="P8" s="20">
        <v>53.590155788506898</v>
      </c>
      <c r="Q8" s="20">
        <v>73.482339336979507</v>
      </c>
      <c r="R8" s="77">
        <v>64.851192096259794</v>
      </c>
      <c r="S8" s="74" t="s">
        <v>15</v>
      </c>
      <c r="T8" s="20" t="s">
        <v>15</v>
      </c>
      <c r="U8" s="20" t="s">
        <v>15</v>
      </c>
      <c r="V8" s="77" t="s">
        <v>15</v>
      </c>
    </row>
    <row r="9" spans="1:22" x14ac:dyDescent="0.25">
      <c r="N9" s="38">
        <v>35338</v>
      </c>
      <c r="O9" s="74">
        <v>70.470137711379394</v>
      </c>
      <c r="P9" s="20">
        <v>56.056125367853397</v>
      </c>
      <c r="Q9" s="20">
        <v>76.867475631561504</v>
      </c>
      <c r="R9" s="77">
        <v>67.005840261535397</v>
      </c>
      <c r="S9" s="74" t="s">
        <v>15</v>
      </c>
      <c r="T9" s="20" t="s">
        <v>15</v>
      </c>
      <c r="U9" s="20" t="s">
        <v>15</v>
      </c>
      <c r="V9" s="77" t="s">
        <v>15</v>
      </c>
    </row>
    <row r="10" spans="1:22" x14ac:dyDescent="0.25">
      <c r="N10" s="38">
        <v>35430</v>
      </c>
      <c r="O10" s="74">
        <v>72.156933875838007</v>
      </c>
      <c r="P10" s="20">
        <v>62.961176495678501</v>
      </c>
      <c r="Q10" s="20">
        <v>82.404510554094898</v>
      </c>
      <c r="R10" s="77">
        <v>67.293948779895601</v>
      </c>
      <c r="S10" s="74" t="s">
        <v>15</v>
      </c>
      <c r="T10" s="20" t="s">
        <v>15</v>
      </c>
      <c r="U10" s="20" t="s">
        <v>15</v>
      </c>
      <c r="V10" s="77" t="s">
        <v>15</v>
      </c>
    </row>
    <row r="11" spans="1:22" x14ac:dyDescent="0.25">
      <c r="N11" s="38">
        <v>35520</v>
      </c>
      <c r="O11" s="74">
        <v>71.506737824477497</v>
      </c>
      <c r="P11" s="20">
        <v>66.753736244401395</v>
      </c>
      <c r="Q11" s="20">
        <v>84.804813116969498</v>
      </c>
      <c r="R11" s="77">
        <v>67.913118676424205</v>
      </c>
      <c r="S11" s="74" t="s">
        <v>15</v>
      </c>
      <c r="T11" s="20" t="s">
        <v>15</v>
      </c>
      <c r="U11" s="20" t="s">
        <v>15</v>
      </c>
      <c r="V11" s="77" t="s">
        <v>15</v>
      </c>
    </row>
    <row r="12" spans="1:22" x14ac:dyDescent="0.25">
      <c r="N12" s="38">
        <v>35611</v>
      </c>
      <c r="O12" s="74">
        <v>71.923917319342394</v>
      </c>
      <c r="P12" s="20">
        <v>66.991977238485802</v>
      </c>
      <c r="Q12" s="20">
        <v>85.880606559361993</v>
      </c>
      <c r="R12" s="77">
        <v>70.026252737916707</v>
      </c>
      <c r="S12" s="74" t="s">
        <v>15</v>
      </c>
      <c r="T12" s="20" t="s">
        <v>15</v>
      </c>
      <c r="U12" s="20" t="s">
        <v>15</v>
      </c>
      <c r="V12" s="77" t="s">
        <v>15</v>
      </c>
    </row>
    <row r="13" spans="1:22" x14ac:dyDescent="0.25">
      <c r="N13" s="38">
        <v>35703</v>
      </c>
      <c r="O13" s="74">
        <v>72.294643065263799</v>
      </c>
      <c r="P13" s="20">
        <v>70.9786456994606</v>
      </c>
      <c r="Q13" s="20">
        <v>87.122002072859701</v>
      </c>
      <c r="R13" s="77">
        <v>74.068816456062905</v>
      </c>
      <c r="S13" s="74" t="s">
        <v>15</v>
      </c>
      <c r="T13" s="20" t="s">
        <v>15</v>
      </c>
      <c r="U13" s="20" t="s">
        <v>15</v>
      </c>
      <c r="V13" s="77" t="s">
        <v>15</v>
      </c>
    </row>
    <row r="14" spans="1:22" x14ac:dyDescent="0.25">
      <c r="N14" s="38">
        <v>35795</v>
      </c>
      <c r="O14" s="74">
        <v>73.102816793114897</v>
      </c>
      <c r="P14" s="20">
        <v>76.906330664796798</v>
      </c>
      <c r="Q14" s="20">
        <v>88.333379502832599</v>
      </c>
      <c r="R14" s="77">
        <v>77.311604183007702</v>
      </c>
      <c r="S14" s="74" t="s">
        <v>15</v>
      </c>
      <c r="T14" s="20" t="s">
        <v>15</v>
      </c>
      <c r="U14" s="20" t="s">
        <v>15</v>
      </c>
      <c r="V14" s="77" t="s">
        <v>15</v>
      </c>
    </row>
    <row r="15" spans="1:22" x14ac:dyDescent="0.25">
      <c r="N15" s="38">
        <v>35885</v>
      </c>
      <c r="O15" s="74">
        <v>75.389658950801007</v>
      </c>
      <c r="P15" s="20">
        <v>77.891224618439793</v>
      </c>
      <c r="Q15" s="20">
        <v>88.271750543854097</v>
      </c>
      <c r="R15" s="77">
        <v>78.1944499019029</v>
      </c>
      <c r="S15" s="74" t="s">
        <v>15</v>
      </c>
      <c r="T15" s="20" t="s">
        <v>15</v>
      </c>
      <c r="U15" s="20" t="s">
        <v>15</v>
      </c>
      <c r="V15" s="77" t="s">
        <v>15</v>
      </c>
    </row>
    <row r="16" spans="1:22" x14ac:dyDescent="0.25">
      <c r="N16" s="38">
        <v>35976</v>
      </c>
      <c r="O16" s="74">
        <v>78.186189368387502</v>
      </c>
      <c r="P16" s="20">
        <v>78.390015001136803</v>
      </c>
      <c r="Q16" s="20">
        <v>85.5936089889926</v>
      </c>
      <c r="R16" s="77">
        <v>79.402478770917597</v>
      </c>
      <c r="S16" s="74" t="s">
        <v>15</v>
      </c>
      <c r="T16" s="20" t="s">
        <v>15</v>
      </c>
      <c r="U16" s="20" t="s">
        <v>15</v>
      </c>
      <c r="V16" s="77" t="s">
        <v>15</v>
      </c>
    </row>
    <row r="17" spans="14:22" x14ac:dyDescent="0.25">
      <c r="N17" s="38">
        <v>36068</v>
      </c>
      <c r="O17" s="74">
        <v>78.3559171056434</v>
      </c>
      <c r="P17" s="20">
        <v>83.151653372348207</v>
      </c>
      <c r="Q17" s="20">
        <v>84.953887367328704</v>
      </c>
      <c r="R17" s="77">
        <v>81.499748553559797</v>
      </c>
      <c r="S17" s="74" t="s">
        <v>15</v>
      </c>
      <c r="T17" s="20" t="s">
        <v>15</v>
      </c>
      <c r="U17" s="20" t="s">
        <v>15</v>
      </c>
      <c r="V17" s="77" t="s">
        <v>15</v>
      </c>
    </row>
    <row r="18" spans="14:22" x14ac:dyDescent="0.25">
      <c r="N18" s="38">
        <v>36160</v>
      </c>
      <c r="O18" s="74">
        <v>78.004256442260697</v>
      </c>
      <c r="P18" s="20">
        <v>87.998787810041705</v>
      </c>
      <c r="Q18" s="20">
        <v>88.031725481510094</v>
      </c>
      <c r="R18" s="77">
        <v>83.447411941189898</v>
      </c>
      <c r="S18" s="74" t="s">
        <v>15</v>
      </c>
      <c r="T18" s="20" t="s">
        <v>15</v>
      </c>
      <c r="U18" s="20" t="s">
        <v>15</v>
      </c>
      <c r="V18" s="77" t="s">
        <v>15</v>
      </c>
    </row>
    <row r="19" spans="14:22" x14ac:dyDescent="0.25">
      <c r="N19" s="38">
        <v>36250</v>
      </c>
      <c r="O19" s="74">
        <v>82.744494292003694</v>
      </c>
      <c r="P19" s="20">
        <v>88.912363532632497</v>
      </c>
      <c r="Q19" s="20">
        <v>90.083334887739596</v>
      </c>
      <c r="R19" s="77">
        <v>85.033385705228199</v>
      </c>
      <c r="S19" s="74" t="s">
        <v>15</v>
      </c>
      <c r="T19" s="20" t="s">
        <v>15</v>
      </c>
      <c r="U19" s="20" t="s">
        <v>15</v>
      </c>
      <c r="V19" s="77" t="s">
        <v>15</v>
      </c>
    </row>
    <row r="20" spans="14:22" x14ac:dyDescent="0.25">
      <c r="N20" s="38">
        <v>36341</v>
      </c>
      <c r="O20" s="74">
        <v>91.248017101246106</v>
      </c>
      <c r="P20" s="20">
        <v>88.531213043665005</v>
      </c>
      <c r="Q20" s="20">
        <v>91.372533333658296</v>
      </c>
      <c r="R20" s="77">
        <v>86.174053780176706</v>
      </c>
      <c r="S20" s="74" t="s">
        <v>15</v>
      </c>
      <c r="T20" s="20" t="s">
        <v>15</v>
      </c>
      <c r="U20" s="20" t="s">
        <v>15</v>
      </c>
      <c r="V20" s="77" t="s">
        <v>15</v>
      </c>
    </row>
    <row r="21" spans="14:22" x14ac:dyDescent="0.25">
      <c r="N21" s="38">
        <v>36433</v>
      </c>
      <c r="O21" s="74">
        <v>94.481269815629204</v>
      </c>
      <c r="P21" s="20">
        <v>88.631247884109001</v>
      </c>
      <c r="Q21" s="20">
        <v>92.989763648197595</v>
      </c>
      <c r="R21" s="77">
        <v>87.973003302726994</v>
      </c>
      <c r="S21" s="74" t="s">
        <v>15</v>
      </c>
      <c r="T21" s="20" t="s">
        <v>15</v>
      </c>
      <c r="U21" s="20" t="s">
        <v>15</v>
      </c>
      <c r="V21" s="77" t="s">
        <v>15</v>
      </c>
    </row>
    <row r="22" spans="14:22" x14ac:dyDescent="0.25">
      <c r="N22" s="38">
        <v>36525</v>
      </c>
      <c r="O22" s="74">
        <v>92.681629889497302</v>
      </c>
      <c r="P22" s="20">
        <v>90.682009585299895</v>
      </c>
      <c r="Q22" s="20">
        <v>94.012054960099206</v>
      </c>
      <c r="R22" s="77">
        <v>91.020233387587993</v>
      </c>
      <c r="S22" s="74" t="s">
        <v>15</v>
      </c>
      <c r="T22" s="20" t="s">
        <v>15</v>
      </c>
      <c r="U22" s="20" t="s">
        <v>15</v>
      </c>
      <c r="V22" s="77" t="s">
        <v>15</v>
      </c>
    </row>
    <row r="23" spans="14:22" x14ac:dyDescent="0.25">
      <c r="N23" s="38">
        <v>36616</v>
      </c>
      <c r="O23" s="74">
        <v>94.426237552442203</v>
      </c>
      <c r="P23" s="20">
        <v>95.057133197590403</v>
      </c>
      <c r="Q23" s="20">
        <v>95.785992167442799</v>
      </c>
      <c r="R23" s="77">
        <v>94.733248546240802</v>
      </c>
      <c r="S23" s="74">
        <v>100.436796204163</v>
      </c>
      <c r="T23" s="20">
        <v>75.225856739312604</v>
      </c>
      <c r="U23" s="20">
        <v>99.068091771629099</v>
      </c>
      <c r="V23" s="77">
        <v>90.819459348472407</v>
      </c>
    </row>
    <row r="24" spans="14:22" x14ac:dyDescent="0.25">
      <c r="N24" s="38">
        <v>36707</v>
      </c>
      <c r="O24" s="74">
        <v>99.461114295292603</v>
      </c>
      <c r="P24" s="20">
        <v>100.616907957921</v>
      </c>
      <c r="Q24" s="20">
        <v>98.995147646131699</v>
      </c>
      <c r="R24" s="77">
        <v>98.444869892216005</v>
      </c>
      <c r="S24" s="74">
        <v>99.910855862298405</v>
      </c>
      <c r="T24" s="20">
        <v>83.809747619303707</v>
      </c>
      <c r="U24" s="20">
        <v>98.794765846984703</v>
      </c>
      <c r="V24" s="77">
        <v>94.790494539375899</v>
      </c>
    </row>
    <row r="25" spans="14:22" x14ac:dyDescent="0.25">
      <c r="N25" s="38">
        <v>36799</v>
      </c>
      <c r="O25" s="74">
        <v>101.509737422603</v>
      </c>
      <c r="P25" s="20">
        <v>100.94605036284</v>
      </c>
      <c r="Q25" s="20">
        <v>100.58043762343701</v>
      </c>
      <c r="R25" s="77">
        <v>99.6576970534758</v>
      </c>
      <c r="S25" s="74">
        <v>100.522496863117</v>
      </c>
      <c r="T25" s="20">
        <v>96.486092203460302</v>
      </c>
      <c r="U25" s="20">
        <v>99.124871191863903</v>
      </c>
      <c r="V25" s="77">
        <v>97.921406439396804</v>
      </c>
    </row>
    <row r="26" spans="14:22" x14ac:dyDescent="0.25">
      <c r="N26" s="38">
        <v>36891</v>
      </c>
      <c r="O26" s="74">
        <v>100</v>
      </c>
      <c r="P26" s="20">
        <v>100</v>
      </c>
      <c r="Q26" s="20">
        <v>100</v>
      </c>
      <c r="R26" s="77">
        <v>100</v>
      </c>
      <c r="S26" s="74">
        <v>100</v>
      </c>
      <c r="T26" s="20">
        <v>100</v>
      </c>
      <c r="U26" s="20">
        <v>100</v>
      </c>
      <c r="V26" s="77">
        <v>100</v>
      </c>
    </row>
    <row r="27" spans="14:22" x14ac:dyDescent="0.25">
      <c r="N27" s="38">
        <v>36981</v>
      </c>
      <c r="O27" s="74">
        <v>101.66054493788999</v>
      </c>
      <c r="P27" s="20">
        <v>103.631233973693</v>
      </c>
      <c r="Q27" s="20">
        <v>99.706224916357598</v>
      </c>
      <c r="R27" s="77">
        <v>102.33431892186</v>
      </c>
      <c r="S27" s="74">
        <v>100.489239074461</v>
      </c>
      <c r="T27" s="20">
        <v>102.920962436002</v>
      </c>
      <c r="U27" s="20">
        <v>100.685457244608</v>
      </c>
      <c r="V27" s="77">
        <v>99.805066590400699</v>
      </c>
    </row>
    <row r="28" spans="14:22" x14ac:dyDescent="0.25">
      <c r="N28" s="38">
        <v>37072</v>
      </c>
      <c r="O28" s="74">
        <v>107.408291090414</v>
      </c>
      <c r="P28" s="20">
        <v>103.241837049635</v>
      </c>
      <c r="Q28" s="20">
        <v>101.42624753377901</v>
      </c>
      <c r="R28" s="77">
        <v>105.255010107229</v>
      </c>
      <c r="S28" s="74">
        <v>106.178929620886</v>
      </c>
      <c r="T28" s="20">
        <v>107.735731931716</v>
      </c>
      <c r="U28" s="20">
        <v>100.049113640036</v>
      </c>
      <c r="V28" s="77">
        <v>98.412252774199104</v>
      </c>
    </row>
    <row r="29" spans="14:22" x14ac:dyDescent="0.25">
      <c r="N29" s="38">
        <v>37164</v>
      </c>
      <c r="O29" s="74">
        <v>109.90545751032499</v>
      </c>
      <c r="P29" s="20">
        <v>100.2764531672</v>
      </c>
      <c r="Q29" s="20">
        <v>105.29719967500699</v>
      </c>
      <c r="R29" s="77">
        <v>105.977010729155</v>
      </c>
      <c r="S29" s="74">
        <v>111.079475094942</v>
      </c>
      <c r="T29" s="20">
        <v>105.942132012475</v>
      </c>
      <c r="U29" s="20">
        <v>98.604242422417798</v>
      </c>
      <c r="V29" s="77">
        <v>98.035812267913599</v>
      </c>
    </row>
    <row r="30" spans="14:22" x14ac:dyDescent="0.25">
      <c r="N30" s="38">
        <v>37256</v>
      </c>
      <c r="O30" s="74">
        <v>108.511034204382</v>
      </c>
      <c r="P30" s="20">
        <v>103.126002121955</v>
      </c>
      <c r="Q30" s="20">
        <v>107.764569009689</v>
      </c>
      <c r="R30" s="77">
        <v>106.113914875924</v>
      </c>
      <c r="S30" s="74">
        <v>110.691897143604</v>
      </c>
      <c r="T30" s="20">
        <v>101.582502864527</v>
      </c>
      <c r="U30" s="20">
        <v>99.514993801085595</v>
      </c>
      <c r="V30" s="77">
        <v>98.507349721869105</v>
      </c>
    </row>
    <row r="31" spans="14:22" x14ac:dyDescent="0.25">
      <c r="N31" s="38">
        <v>37346</v>
      </c>
      <c r="O31" s="74">
        <v>109.82747063866201</v>
      </c>
      <c r="P31" s="20">
        <v>109.78099564258</v>
      </c>
      <c r="Q31" s="20">
        <v>107.671645899388</v>
      </c>
      <c r="R31" s="77">
        <v>108.365712245079</v>
      </c>
      <c r="S31" s="74">
        <v>109.506826828952</v>
      </c>
      <c r="T31" s="20">
        <v>102.46471904889199</v>
      </c>
      <c r="U31" s="20">
        <v>102.647063073081</v>
      </c>
      <c r="V31" s="77">
        <v>99.407272254410501</v>
      </c>
    </row>
    <row r="32" spans="14:22" x14ac:dyDescent="0.25">
      <c r="N32" s="38">
        <v>37437</v>
      </c>
      <c r="O32" s="74">
        <v>114.777872609985</v>
      </c>
      <c r="P32" s="20">
        <v>115.287551072025</v>
      </c>
      <c r="Q32" s="20">
        <v>108.26278727379299</v>
      </c>
      <c r="R32" s="77">
        <v>112.320983177858</v>
      </c>
      <c r="S32" s="74">
        <v>109.08842478710601</v>
      </c>
      <c r="T32" s="20">
        <v>106.76401250215601</v>
      </c>
      <c r="U32" s="20">
        <v>104.435622660592</v>
      </c>
      <c r="V32" s="77">
        <v>99.754917659571205</v>
      </c>
    </row>
    <row r="33" spans="1:22" x14ac:dyDescent="0.25">
      <c r="N33" s="38">
        <v>37529</v>
      </c>
      <c r="O33" s="74">
        <v>118.541534631698</v>
      </c>
      <c r="P33" s="20">
        <v>117.235307322209</v>
      </c>
      <c r="Q33" s="20">
        <v>112.08020328606101</v>
      </c>
      <c r="R33" s="77">
        <v>116.332876840556</v>
      </c>
      <c r="S33" s="74">
        <v>113.78797707244701</v>
      </c>
      <c r="T33" s="20">
        <v>106.34698068603601</v>
      </c>
      <c r="U33" s="20">
        <v>105.609198821231</v>
      </c>
      <c r="V33" s="77">
        <v>100.69081916309899</v>
      </c>
    </row>
    <row r="34" spans="1:22" x14ac:dyDescent="0.25">
      <c r="N34" s="38">
        <v>37621</v>
      </c>
      <c r="O34" s="74">
        <v>118.471991644504</v>
      </c>
      <c r="P34" s="20">
        <v>118.250754569669</v>
      </c>
      <c r="Q34" s="20">
        <v>117.024242727551</v>
      </c>
      <c r="R34" s="77">
        <v>118.83888682396</v>
      </c>
      <c r="S34" s="74">
        <v>120.54273238611999</v>
      </c>
      <c r="T34" s="20">
        <v>103.294637142646</v>
      </c>
      <c r="U34" s="20">
        <v>108.531873463235</v>
      </c>
      <c r="V34" s="77">
        <v>103.315357751647</v>
      </c>
    </row>
    <row r="35" spans="1:22" x14ac:dyDescent="0.25">
      <c r="N35" s="38">
        <v>37711</v>
      </c>
      <c r="O35" s="74">
        <v>119.479970723178</v>
      </c>
      <c r="P35" s="20">
        <v>122.004689017012</v>
      </c>
      <c r="Q35" s="20">
        <v>119.659241095219</v>
      </c>
      <c r="R35" s="77">
        <v>121.756006191015</v>
      </c>
      <c r="S35" s="74">
        <v>117.085935874694</v>
      </c>
      <c r="T35" s="20">
        <v>106.15043377175699</v>
      </c>
      <c r="U35" s="20">
        <v>112.16681616038601</v>
      </c>
      <c r="V35" s="77">
        <v>106.313161816413</v>
      </c>
    </row>
    <row r="36" spans="1:22" x14ac:dyDescent="0.25">
      <c r="N36" s="38">
        <v>37802</v>
      </c>
      <c r="O36" s="74">
        <v>122.712560476758</v>
      </c>
      <c r="P36" s="20">
        <v>127.839933699667</v>
      </c>
      <c r="Q36" s="20">
        <v>119.234470888782</v>
      </c>
      <c r="R36" s="77">
        <v>125.839195153741</v>
      </c>
      <c r="S36" s="74">
        <v>111.06171882630601</v>
      </c>
      <c r="T36" s="20">
        <v>106.396163447262</v>
      </c>
      <c r="U36" s="20">
        <v>113.757004551647</v>
      </c>
      <c r="V36" s="77">
        <v>109.327060479652</v>
      </c>
    </row>
    <row r="37" spans="1:22" x14ac:dyDescent="0.25">
      <c r="N37" s="38">
        <v>37894</v>
      </c>
      <c r="O37" s="74">
        <v>125.17352476693399</v>
      </c>
      <c r="P37" s="20">
        <v>133.19191757573699</v>
      </c>
      <c r="Q37" s="20">
        <v>121.061645857112</v>
      </c>
      <c r="R37" s="77">
        <v>128.979940063583</v>
      </c>
      <c r="S37" s="74">
        <v>115.13101201917399</v>
      </c>
      <c r="T37" s="20">
        <v>102.590588065573</v>
      </c>
      <c r="U37" s="20">
        <v>112.53019229331299</v>
      </c>
      <c r="V37" s="77">
        <v>110.154903888303</v>
      </c>
    </row>
    <row r="38" spans="1:22" x14ac:dyDescent="0.25">
      <c r="A38" s="84"/>
      <c r="N38" s="38">
        <v>37986</v>
      </c>
      <c r="O38" s="74">
        <v>127.768980219897</v>
      </c>
      <c r="P38" s="20">
        <v>137.09924557551801</v>
      </c>
      <c r="Q38" s="20">
        <v>127.475635412206</v>
      </c>
      <c r="R38" s="77">
        <v>132.11487924059699</v>
      </c>
      <c r="S38" s="74">
        <v>124.317489889811</v>
      </c>
      <c r="T38" s="20">
        <v>106.960669121549</v>
      </c>
      <c r="U38" s="20">
        <v>112.83818822924999</v>
      </c>
      <c r="V38" s="77">
        <v>110.326442020489</v>
      </c>
    </row>
    <row r="39" spans="1:22" x14ac:dyDescent="0.25">
      <c r="N39" s="38">
        <v>38077</v>
      </c>
      <c r="O39" s="74">
        <v>132.21785298334601</v>
      </c>
      <c r="P39" s="20">
        <v>141.95824056159401</v>
      </c>
      <c r="Q39" s="20">
        <v>134.92150452490799</v>
      </c>
      <c r="R39" s="77">
        <v>138.901061611323</v>
      </c>
      <c r="S39" s="74">
        <v>119.126731349704</v>
      </c>
      <c r="T39" s="20">
        <v>119.82895622825301</v>
      </c>
      <c r="U39" s="20">
        <v>116.842111969931</v>
      </c>
      <c r="V39" s="77">
        <v>114.669809352111</v>
      </c>
    </row>
    <row r="40" spans="1:22" x14ac:dyDescent="0.25">
      <c r="N40" s="38">
        <v>38168</v>
      </c>
      <c r="O40" s="74">
        <v>135.161444238999</v>
      </c>
      <c r="P40" s="20">
        <v>146.89469857639099</v>
      </c>
      <c r="Q40" s="20">
        <v>140.963109862468</v>
      </c>
      <c r="R40" s="77">
        <v>148.06851663799901</v>
      </c>
      <c r="S40" s="74">
        <v>112.94022382121599</v>
      </c>
      <c r="T40" s="20">
        <v>126.81342358792899</v>
      </c>
      <c r="U40" s="20">
        <v>123.332731432739</v>
      </c>
      <c r="V40" s="77">
        <v>121.450565576839</v>
      </c>
    </row>
    <row r="41" spans="1:22" x14ac:dyDescent="0.25">
      <c r="N41" s="38">
        <v>38260</v>
      </c>
      <c r="O41" s="74">
        <v>135.313253054977</v>
      </c>
      <c r="P41" s="20">
        <v>150.65416212512801</v>
      </c>
      <c r="Q41" s="20">
        <v>144.25323004480799</v>
      </c>
      <c r="R41" s="77">
        <v>151.64743193127899</v>
      </c>
      <c r="S41" s="74">
        <v>121.61267255244699</v>
      </c>
      <c r="T41" s="20">
        <v>125.61163577522299</v>
      </c>
      <c r="U41" s="20">
        <v>129.61636392180799</v>
      </c>
      <c r="V41" s="77">
        <v>125.896791606147</v>
      </c>
    </row>
    <row r="42" spans="1:22" x14ac:dyDescent="0.25">
      <c r="N42" s="38">
        <v>38352</v>
      </c>
      <c r="O42" s="74">
        <v>136.25953491189699</v>
      </c>
      <c r="P42" s="20">
        <v>155.60899652014001</v>
      </c>
      <c r="Q42" s="20">
        <v>149.233961363605</v>
      </c>
      <c r="R42" s="77">
        <v>152.795380988262</v>
      </c>
      <c r="S42" s="74">
        <v>129.12040723495099</v>
      </c>
      <c r="T42" s="20">
        <v>129.39268138831201</v>
      </c>
      <c r="U42" s="20">
        <v>133.88472564743299</v>
      </c>
      <c r="V42" s="77">
        <v>127.57683571212</v>
      </c>
    </row>
    <row r="43" spans="1:22" x14ac:dyDescent="0.25">
      <c r="N43" s="38">
        <v>38442</v>
      </c>
      <c r="O43" s="74">
        <v>140.04866533324301</v>
      </c>
      <c r="P43" s="20">
        <v>164.55111199455399</v>
      </c>
      <c r="Q43" s="20">
        <v>159.87536352119201</v>
      </c>
      <c r="R43" s="77">
        <v>160.485422290467</v>
      </c>
      <c r="S43" s="74">
        <v>131.14524075473099</v>
      </c>
      <c r="T43" s="20">
        <v>136.37000203596099</v>
      </c>
      <c r="U43" s="20">
        <v>138.10907288777699</v>
      </c>
      <c r="V43" s="77">
        <v>130.37476926750799</v>
      </c>
    </row>
    <row r="44" spans="1:22" x14ac:dyDescent="0.25">
      <c r="N44" s="38">
        <v>38533</v>
      </c>
      <c r="O44" s="74">
        <v>145.08782100197001</v>
      </c>
      <c r="P44" s="20">
        <v>174.94312152195599</v>
      </c>
      <c r="Q44" s="20">
        <v>172.107367338068</v>
      </c>
      <c r="R44" s="77">
        <v>171.28258862096399</v>
      </c>
      <c r="S44" s="74">
        <v>132.01486525733301</v>
      </c>
      <c r="T44" s="20">
        <v>136.52252920394801</v>
      </c>
      <c r="U44" s="20">
        <v>145.28204850206299</v>
      </c>
      <c r="V44" s="77">
        <v>135.552211338934</v>
      </c>
    </row>
    <row r="45" spans="1:22" x14ac:dyDescent="0.25">
      <c r="N45" s="38">
        <v>38625</v>
      </c>
      <c r="O45" s="74">
        <v>147.677216275696</v>
      </c>
      <c r="P45" s="20">
        <v>177.88014425247999</v>
      </c>
      <c r="Q45" s="20">
        <v>174.95931807154699</v>
      </c>
      <c r="R45" s="77">
        <v>176.112966396948</v>
      </c>
      <c r="S45" s="74">
        <v>130.70211857496</v>
      </c>
      <c r="T45" s="20">
        <v>139.39348585274701</v>
      </c>
      <c r="U45" s="20">
        <v>154.61399668405301</v>
      </c>
      <c r="V45" s="77">
        <v>141.14334817709801</v>
      </c>
    </row>
    <row r="46" spans="1:22" x14ac:dyDescent="0.25">
      <c r="N46" s="38">
        <v>38717</v>
      </c>
      <c r="O46" s="74">
        <v>147.940204683166</v>
      </c>
      <c r="P46" s="20">
        <v>179.034616499371</v>
      </c>
      <c r="Q46" s="20">
        <v>174.10232269472499</v>
      </c>
      <c r="R46" s="77">
        <v>176.97441972286501</v>
      </c>
      <c r="S46" s="74">
        <v>129.75617214491399</v>
      </c>
      <c r="T46" s="20">
        <v>150.21723613508101</v>
      </c>
      <c r="U46" s="20">
        <v>158.58915356323001</v>
      </c>
      <c r="V46" s="77">
        <v>146.670228723191</v>
      </c>
    </row>
    <row r="47" spans="1:22" x14ac:dyDescent="0.25">
      <c r="N47" s="38">
        <v>38807</v>
      </c>
      <c r="O47" s="74">
        <v>146.77173272077701</v>
      </c>
      <c r="P47" s="20">
        <v>184.94187720085401</v>
      </c>
      <c r="Q47" s="20">
        <v>178.370901825261</v>
      </c>
      <c r="R47" s="77">
        <v>181.07753358148901</v>
      </c>
      <c r="S47" s="74">
        <v>132.249988437366</v>
      </c>
      <c r="T47" s="20">
        <v>157.68625753968601</v>
      </c>
      <c r="U47" s="20">
        <v>158.16051882406001</v>
      </c>
      <c r="V47" s="77">
        <v>151.47188922048099</v>
      </c>
    </row>
    <row r="48" spans="1:22" x14ac:dyDescent="0.25">
      <c r="N48" s="38">
        <v>38898</v>
      </c>
      <c r="O48" s="74">
        <v>143.611544437779</v>
      </c>
      <c r="P48" s="20">
        <v>187.85870456593</v>
      </c>
      <c r="Q48" s="20">
        <v>179.33875997937301</v>
      </c>
      <c r="R48" s="77">
        <v>186.24698444656701</v>
      </c>
      <c r="S48" s="74">
        <v>136.393329200068</v>
      </c>
      <c r="T48" s="20">
        <v>165.459028630028</v>
      </c>
      <c r="U48" s="20">
        <v>159.71441243919199</v>
      </c>
      <c r="V48" s="77">
        <v>154.02927638086101</v>
      </c>
    </row>
    <row r="49" spans="14:22" x14ac:dyDescent="0.25">
      <c r="N49" s="38">
        <v>38990</v>
      </c>
      <c r="O49" s="74">
        <v>143.50944855007799</v>
      </c>
      <c r="P49" s="20">
        <v>185.72481154905901</v>
      </c>
      <c r="Q49" s="20">
        <v>174.20856050420099</v>
      </c>
      <c r="R49" s="77">
        <v>187.858615281299</v>
      </c>
      <c r="S49" s="74">
        <v>138.09550020744001</v>
      </c>
      <c r="T49" s="20">
        <v>178.61165532208099</v>
      </c>
      <c r="U49" s="20">
        <v>159.628741533739</v>
      </c>
      <c r="V49" s="77">
        <v>156.22024157240199</v>
      </c>
    </row>
    <row r="50" spans="14:22" x14ac:dyDescent="0.25">
      <c r="N50" s="38">
        <v>39082</v>
      </c>
      <c r="O50" s="74">
        <v>145.851091405293</v>
      </c>
      <c r="P50" s="20">
        <v>187.16114054411099</v>
      </c>
      <c r="Q50" s="20">
        <v>173.49203511628099</v>
      </c>
      <c r="R50" s="77">
        <v>188.80228787466001</v>
      </c>
      <c r="S50" s="74">
        <v>140.80084604200599</v>
      </c>
      <c r="T50" s="20">
        <v>189.37046086711399</v>
      </c>
      <c r="U50" s="20">
        <v>159.32864030346499</v>
      </c>
      <c r="V50" s="77">
        <v>160.56785846753399</v>
      </c>
    </row>
    <row r="51" spans="14:22" x14ac:dyDescent="0.25">
      <c r="N51" s="38">
        <v>39172</v>
      </c>
      <c r="O51" s="74">
        <v>144.940216999916</v>
      </c>
      <c r="P51" s="20">
        <v>195.373139089501</v>
      </c>
      <c r="Q51" s="20">
        <v>180.66324740376399</v>
      </c>
      <c r="R51" s="77">
        <v>194.08398427155001</v>
      </c>
      <c r="S51" s="74">
        <v>145.22328231771701</v>
      </c>
      <c r="T51" s="20">
        <v>192.39661291864701</v>
      </c>
      <c r="U51" s="20">
        <v>162.64804949443601</v>
      </c>
      <c r="V51" s="77">
        <v>166.953182660674</v>
      </c>
    </row>
    <row r="52" spans="14:22" x14ac:dyDescent="0.25">
      <c r="N52" s="38">
        <v>39263</v>
      </c>
      <c r="O52" s="74">
        <v>141.43050169451399</v>
      </c>
      <c r="P52" s="20">
        <v>201.817241920691</v>
      </c>
      <c r="Q52" s="20">
        <v>185.785316416086</v>
      </c>
      <c r="R52" s="77">
        <v>200.95612480707001</v>
      </c>
      <c r="S52" s="74">
        <v>145.18611022424901</v>
      </c>
      <c r="T52" s="20">
        <v>191.68309936870301</v>
      </c>
      <c r="U52" s="20">
        <v>165.33389846218799</v>
      </c>
      <c r="V52" s="77">
        <v>173.90686617503101</v>
      </c>
    </row>
    <row r="53" spans="14:22" x14ac:dyDescent="0.25">
      <c r="N53" s="38">
        <v>39355</v>
      </c>
      <c r="O53" s="74">
        <v>138.78547614662099</v>
      </c>
      <c r="P53" s="20">
        <v>197.35215449680601</v>
      </c>
      <c r="Q53" s="20">
        <v>178.860803474341</v>
      </c>
      <c r="R53" s="77">
        <v>198.81515938014201</v>
      </c>
      <c r="S53" s="74">
        <v>145.30413342071299</v>
      </c>
      <c r="T53" s="20">
        <v>196.030942111065</v>
      </c>
      <c r="U53" s="20">
        <v>164.39964073629599</v>
      </c>
      <c r="V53" s="77">
        <v>176.31006048371799</v>
      </c>
    </row>
    <row r="54" spans="14:22" x14ac:dyDescent="0.25">
      <c r="N54" s="38">
        <v>39447</v>
      </c>
      <c r="O54" s="74">
        <v>137.57660452469</v>
      </c>
      <c r="P54" s="20">
        <v>191.664701592629</v>
      </c>
      <c r="Q54" s="20">
        <v>170.650032464666</v>
      </c>
      <c r="R54" s="77">
        <v>191.213132397089</v>
      </c>
      <c r="S54" s="74">
        <v>148.43206468045099</v>
      </c>
      <c r="T54" s="20">
        <v>198.574293976185</v>
      </c>
      <c r="U54" s="20">
        <v>161.44986209201099</v>
      </c>
      <c r="V54" s="77">
        <v>171.44295086678699</v>
      </c>
    </row>
    <row r="55" spans="14:22" x14ac:dyDescent="0.25">
      <c r="N55" s="38">
        <v>39538</v>
      </c>
      <c r="O55" s="74">
        <v>135.74654817195</v>
      </c>
      <c r="P55" s="20">
        <v>193.705164804048</v>
      </c>
      <c r="Q55" s="20">
        <v>168.063850997668</v>
      </c>
      <c r="R55" s="77">
        <v>187.95355695440699</v>
      </c>
      <c r="S55" s="74">
        <v>147.62348105894199</v>
      </c>
      <c r="T55" s="20">
        <v>183.03947151708601</v>
      </c>
      <c r="U55" s="20">
        <v>157.10136094073999</v>
      </c>
      <c r="V55" s="77">
        <v>166.18031609672801</v>
      </c>
    </row>
    <row r="56" spans="14:22" x14ac:dyDescent="0.25">
      <c r="N56" s="38">
        <v>39629</v>
      </c>
      <c r="O56" s="74">
        <v>134.094473241342</v>
      </c>
      <c r="P56" s="20">
        <v>196.67476137493</v>
      </c>
      <c r="Q56" s="20">
        <v>163.78164208602499</v>
      </c>
      <c r="R56" s="77">
        <v>186.218204169963</v>
      </c>
      <c r="S56" s="74">
        <v>143.23050009659701</v>
      </c>
      <c r="T56" s="20">
        <v>173.99661816206199</v>
      </c>
      <c r="U56" s="20">
        <v>152.64765482109601</v>
      </c>
      <c r="V56" s="77">
        <v>164.282451167348</v>
      </c>
    </row>
    <row r="57" spans="14:22" x14ac:dyDescent="0.25">
      <c r="N57" s="38">
        <v>39721</v>
      </c>
      <c r="O57" s="74">
        <v>126.463740404917</v>
      </c>
      <c r="P57" s="20">
        <v>188.247546412313</v>
      </c>
      <c r="Q57" s="20">
        <v>153.40818629010701</v>
      </c>
      <c r="R57" s="77">
        <v>175.79153387662799</v>
      </c>
      <c r="S57" s="74">
        <v>139.80857937248399</v>
      </c>
      <c r="T57" s="20">
        <v>177.607301399558</v>
      </c>
      <c r="U57" s="20">
        <v>147.62908495130799</v>
      </c>
      <c r="V57" s="77">
        <v>159.97775730387099</v>
      </c>
    </row>
    <row r="58" spans="14:22" x14ac:dyDescent="0.25">
      <c r="N58" s="38">
        <v>39813</v>
      </c>
      <c r="O58" s="74">
        <v>115.89053029168601</v>
      </c>
      <c r="P58" s="20">
        <v>176.33754624187</v>
      </c>
      <c r="Q58" s="20">
        <v>143.504866085494</v>
      </c>
      <c r="R58" s="77">
        <v>162.15373765388799</v>
      </c>
      <c r="S58" s="74">
        <v>135.20013345389401</v>
      </c>
      <c r="T58" s="20">
        <v>174.94307256352801</v>
      </c>
      <c r="U58" s="20">
        <v>141.74530600288</v>
      </c>
      <c r="V58" s="77">
        <v>152.05163007647801</v>
      </c>
    </row>
    <row r="59" spans="14:22" x14ac:dyDescent="0.25">
      <c r="N59" s="38">
        <v>39903</v>
      </c>
      <c r="O59" s="74">
        <v>109.91408670930301</v>
      </c>
      <c r="P59" s="20">
        <v>167.52055726834499</v>
      </c>
      <c r="Q59" s="20">
        <v>137.75137241540401</v>
      </c>
      <c r="R59" s="77">
        <v>148.454501323442</v>
      </c>
      <c r="S59" s="74">
        <v>122.769268889746</v>
      </c>
      <c r="T59" s="20">
        <v>158.43205594793201</v>
      </c>
      <c r="U59" s="20">
        <v>132.31981057825899</v>
      </c>
      <c r="V59" s="77">
        <v>138.39169656340201</v>
      </c>
    </row>
    <row r="60" spans="14:22" x14ac:dyDescent="0.25">
      <c r="N60" s="38">
        <v>39994</v>
      </c>
      <c r="O60" s="74">
        <v>108.96791243155501</v>
      </c>
      <c r="P60" s="20">
        <v>160.03131090320599</v>
      </c>
      <c r="Q60" s="20">
        <v>133.35655535054701</v>
      </c>
      <c r="R60" s="77">
        <v>134.33383306783199</v>
      </c>
      <c r="S60" s="74">
        <v>112.11890710181299</v>
      </c>
      <c r="T60" s="20">
        <v>131.513909780864</v>
      </c>
      <c r="U60" s="20">
        <v>120.44056157774099</v>
      </c>
      <c r="V60" s="77">
        <v>126.116679521991</v>
      </c>
    </row>
    <row r="61" spans="14:22" x14ac:dyDescent="0.25">
      <c r="N61" s="38">
        <v>40086</v>
      </c>
      <c r="O61" s="74">
        <v>107.57940845250199</v>
      </c>
      <c r="P61" s="20">
        <v>161.81119201125301</v>
      </c>
      <c r="Q61" s="20">
        <v>129.520859515751</v>
      </c>
      <c r="R61" s="77">
        <v>128.526579306039</v>
      </c>
      <c r="S61" s="74">
        <v>105.111940902584</v>
      </c>
      <c r="T61" s="20">
        <v>119.06641149643799</v>
      </c>
      <c r="U61" s="20">
        <v>113.499906809685</v>
      </c>
      <c r="V61" s="77">
        <v>118.182956445968</v>
      </c>
    </row>
    <row r="62" spans="14:22" x14ac:dyDescent="0.25">
      <c r="N62" s="38">
        <v>40178</v>
      </c>
      <c r="O62" s="74">
        <v>102.263524058051</v>
      </c>
      <c r="P62" s="20">
        <v>164.625793240902</v>
      </c>
      <c r="Q62" s="20">
        <v>126.159773417182</v>
      </c>
      <c r="R62" s="77">
        <v>127.832616406686</v>
      </c>
      <c r="S62" s="74">
        <v>102.928274068354</v>
      </c>
      <c r="T62" s="20">
        <v>124.72324935498401</v>
      </c>
      <c r="U62" s="20">
        <v>111.152985099433</v>
      </c>
      <c r="V62" s="77">
        <v>109.861726579487</v>
      </c>
    </row>
    <row r="63" spans="14:22" x14ac:dyDescent="0.25">
      <c r="N63" s="38">
        <v>40268</v>
      </c>
      <c r="O63" s="74">
        <v>98.123075451341094</v>
      </c>
      <c r="P63" s="20">
        <v>158.49428338274799</v>
      </c>
      <c r="Q63" s="20">
        <v>124.022266164934</v>
      </c>
      <c r="R63" s="77">
        <v>126.512218983596</v>
      </c>
      <c r="S63" s="74">
        <v>105.31800063120301</v>
      </c>
      <c r="T63" s="20">
        <v>135.893130598282</v>
      </c>
      <c r="U63" s="20">
        <v>111.54641269463799</v>
      </c>
      <c r="V63" s="77">
        <v>110.444800922238</v>
      </c>
    </row>
    <row r="64" spans="14:22" x14ac:dyDescent="0.25">
      <c r="N64" s="38">
        <v>40359</v>
      </c>
      <c r="O64" s="74">
        <v>96.236469510182204</v>
      </c>
      <c r="P64" s="20">
        <v>149.67725101421701</v>
      </c>
      <c r="Q64" s="20">
        <v>122.657977098484</v>
      </c>
      <c r="R64" s="77">
        <v>124.099517738315</v>
      </c>
      <c r="S64" s="74">
        <v>103.70415645208099</v>
      </c>
      <c r="T64" s="20">
        <v>141.437879270091</v>
      </c>
      <c r="U64" s="20">
        <v>117.09708263540099</v>
      </c>
      <c r="V64" s="77">
        <v>118.37783270457599</v>
      </c>
    </row>
    <row r="65" spans="14:22" x14ac:dyDescent="0.25">
      <c r="N65" s="38">
        <v>40451</v>
      </c>
      <c r="O65" s="74">
        <v>93.886486100891304</v>
      </c>
      <c r="P65" s="20">
        <v>151.901468303716</v>
      </c>
      <c r="Q65" s="20">
        <v>122.280831490867</v>
      </c>
      <c r="R65" s="77">
        <v>121.042977251068</v>
      </c>
      <c r="S65" s="74">
        <v>102.793550675611</v>
      </c>
      <c r="T65" s="20">
        <v>139.99504921607499</v>
      </c>
      <c r="U65" s="20">
        <v>125.308152312711</v>
      </c>
      <c r="V65" s="77">
        <v>120.032867313341</v>
      </c>
    </row>
    <row r="66" spans="14:22" x14ac:dyDescent="0.25">
      <c r="N66" s="38">
        <v>40543</v>
      </c>
      <c r="O66" s="74">
        <v>90.822790890929198</v>
      </c>
      <c r="P66" s="20">
        <v>158.14048468640999</v>
      </c>
      <c r="Q66" s="20">
        <v>121.404022425921</v>
      </c>
      <c r="R66" s="77">
        <v>119.24991819386101</v>
      </c>
      <c r="S66" s="74">
        <v>102.706421446842</v>
      </c>
      <c r="T66" s="20">
        <v>142.60484511264801</v>
      </c>
      <c r="U66" s="20">
        <v>129.50369255853701</v>
      </c>
      <c r="V66" s="77">
        <v>119.092138273308</v>
      </c>
    </row>
    <row r="67" spans="14:22" x14ac:dyDescent="0.25">
      <c r="N67" s="38">
        <v>40633</v>
      </c>
      <c r="O67" s="74">
        <v>90.269265610434303</v>
      </c>
      <c r="P67" s="20">
        <v>155.63877753160801</v>
      </c>
      <c r="Q67" s="20">
        <v>119.815649028694</v>
      </c>
      <c r="R67" s="77">
        <v>119.746130915309</v>
      </c>
      <c r="S67" s="74">
        <v>102.49081697582</v>
      </c>
      <c r="T67" s="20">
        <v>152.21954812763099</v>
      </c>
      <c r="U67" s="20">
        <v>129.173401031411</v>
      </c>
      <c r="V67" s="77">
        <v>122.55563001226901</v>
      </c>
    </row>
    <row r="68" spans="14:22" x14ac:dyDescent="0.25">
      <c r="N68" s="38">
        <v>40724</v>
      </c>
      <c r="O68" s="74">
        <v>92.545832977359794</v>
      </c>
      <c r="P68" s="20">
        <v>153.81559553884199</v>
      </c>
      <c r="Q68" s="20">
        <v>119.497604093869</v>
      </c>
      <c r="R68" s="77">
        <v>120.783824819812</v>
      </c>
      <c r="S68" s="74">
        <v>105.72688149895799</v>
      </c>
      <c r="T68" s="20">
        <v>155.318041945913</v>
      </c>
      <c r="U68" s="20">
        <v>127.714235607636</v>
      </c>
      <c r="V68" s="77">
        <v>125.927828938174</v>
      </c>
    </row>
    <row r="69" spans="14:22" x14ac:dyDescent="0.25">
      <c r="N69" s="38">
        <v>40816</v>
      </c>
      <c r="O69" s="74">
        <v>93.952852111832598</v>
      </c>
      <c r="P69" s="20">
        <v>159.40558210012401</v>
      </c>
      <c r="Q69" s="20">
        <v>119.810122451788</v>
      </c>
      <c r="R69" s="77">
        <v>121.10601824081</v>
      </c>
      <c r="S69" s="74">
        <v>113.546180782866</v>
      </c>
      <c r="T69" s="20">
        <v>151.86388564915799</v>
      </c>
      <c r="U69" s="20">
        <v>128.91145282499801</v>
      </c>
      <c r="V69" s="77">
        <v>127.57555696551999</v>
      </c>
    </row>
    <row r="70" spans="14:22" x14ac:dyDescent="0.25">
      <c r="N70" s="38">
        <v>40908</v>
      </c>
      <c r="O70" s="74">
        <v>92.794258187476004</v>
      </c>
      <c r="P70" s="20">
        <v>163.819712347484</v>
      </c>
      <c r="Q70" s="20">
        <v>118.936875923812</v>
      </c>
      <c r="R70" s="77">
        <v>121.65127117774099</v>
      </c>
      <c r="S70" s="74">
        <v>118.511227622145</v>
      </c>
      <c r="T70" s="20">
        <v>154.67327470810201</v>
      </c>
      <c r="U70" s="20">
        <v>130.919919885773</v>
      </c>
      <c r="V70" s="77">
        <v>129.28276375588001</v>
      </c>
    </row>
    <row r="71" spans="14:22" x14ac:dyDescent="0.25">
      <c r="N71" s="38">
        <v>40999</v>
      </c>
      <c r="O71" s="74">
        <v>89.653678414531996</v>
      </c>
      <c r="P71" s="20">
        <v>160.29284949142701</v>
      </c>
      <c r="Q71" s="20">
        <v>118.65343779179101</v>
      </c>
      <c r="R71" s="77">
        <v>124.757776105652</v>
      </c>
      <c r="S71" s="74">
        <v>115.454067746706</v>
      </c>
      <c r="T71" s="20">
        <v>157.31437038473999</v>
      </c>
      <c r="U71" s="20">
        <v>130.81450174608599</v>
      </c>
      <c r="V71" s="77">
        <v>130.752390370824</v>
      </c>
    </row>
    <row r="72" spans="14:22" x14ac:dyDescent="0.25">
      <c r="N72" s="38">
        <v>41090</v>
      </c>
      <c r="O72" s="74">
        <v>86.765471809960701</v>
      </c>
      <c r="P72" s="20">
        <v>157.24972898094299</v>
      </c>
      <c r="Q72" s="20">
        <v>121.05479992267701</v>
      </c>
      <c r="R72" s="77">
        <v>129.840343344225</v>
      </c>
      <c r="S72" s="74">
        <v>111.108601258916</v>
      </c>
      <c r="T72" s="20">
        <v>157.77801954720701</v>
      </c>
      <c r="U72" s="20">
        <v>132.44359859113899</v>
      </c>
      <c r="V72" s="77">
        <v>133.86614623971599</v>
      </c>
    </row>
    <row r="73" spans="14:22" x14ac:dyDescent="0.25">
      <c r="N73" s="38">
        <v>41182</v>
      </c>
      <c r="O73" s="74">
        <v>90.749166272797495</v>
      </c>
      <c r="P73" s="20">
        <v>162.89347333209699</v>
      </c>
      <c r="Q73" s="20">
        <v>124.563382004587</v>
      </c>
      <c r="R73" s="77">
        <v>132.04852920071099</v>
      </c>
      <c r="S73" s="74">
        <v>110.43448570210199</v>
      </c>
      <c r="T73" s="20">
        <v>163.05013173212799</v>
      </c>
      <c r="U73" s="20">
        <v>136.367780513122</v>
      </c>
      <c r="V73" s="77">
        <v>137.91117598922801</v>
      </c>
    </row>
    <row r="74" spans="14:22" x14ac:dyDescent="0.25">
      <c r="N74" s="38">
        <v>41274</v>
      </c>
      <c r="O74" s="74">
        <v>95.6489113612176</v>
      </c>
      <c r="P74" s="20">
        <v>169.96991640527901</v>
      </c>
      <c r="Q74" s="20">
        <v>126.016013178164</v>
      </c>
      <c r="R74" s="77">
        <v>132.01221033422101</v>
      </c>
      <c r="S74" s="74">
        <v>112.828492300146</v>
      </c>
      <c r="T74" s="20">
        <v>169.888358189125</v>
      </c>
      <c r="U74" s="20">
        <v>139.248013215821</v>
      </c>
      <c r="V74" s="77">
        <v>139.667683988665</v>
      </c>
    </row>
    <row r="75" spans="14:22" x14ac:dyDescent="0.25">
      <c r="N75" s="38">
        <v>41364</v>
      </c>
      <c r="O75" s="74">
        <v>95.092095343001304</v>
      </c>
      <c r="P75" s="20">
        <v>170.63597427252199</v>
      </c>
      <c r="Q75" s="20">
        <v>127.895423544138</v>
      </c>
      <c r="R75" s="77">
        <v>136.01050971074801</v>
      </c>
      <c r="S75" s="74">
        <v>116.749405076831</v>
      </c>
      <c r="T75" s="20">
        <v>177.58357899424399</v>
      </c>
      <c r="U75" s="20">
        <v>141.650210864645</v>
      </c>
      <c r="V75" s="77">
        <v>142.93988148122199</v>
      </c>
    </row>
    <row r="76" spans="14:22" x14ac:dyDescent="0.25">
      <c r="N76" s="38">
        <v>41455</v>
      </c>
      <c r="O76" s="74">
        <v>96.113390235796203</v>
      </c>
      <c r="P76" s="20">
        <v>169.52564974023801</v>
      </c>
      <c r="Q76" s="20">
        <v>132.45765784107999</v>
      </c>
      <c r="R76" s="77">
        <v>144.693884736906</v>
      </c>
      <c r="S76" s="74">
        <v>120.6261111619</v>
      </c>
      <c r="T76" s="20">
        <v>189.38467021754499</v>
      </c>
      <c r="U76" s="20">
        <v>144.39929004714</v>
      </c>
      <c r="V76" s="77">
        <v>147.75348444063599</v>
      </c>
    </row>
    <row r="77" spans="14:22" x14ac:dyDescent="0.25">
      <c r="N77" s="38">
        <v>41547</v>
      </c>
      <c r="O77" s="74">
        <v>99.274340581589001</v>
      </c>
      <c r="P77" s="20">
        <v>170.87010873013901</v>
      </c>
      <c r="Q77" s="20">
        <v>134.05342086001099</v>
      </c>
      <c r="R77" s="77">
        <v>150.76303318803099</v>
      </c>
      <c r="S77" s="74">
        <v>123.817341668035</v>
      </c>
      <c r="T77" s="20">
        <v>195.507379947126</v>
      </c>
      <c r="U77" s="20">
        <v>147.36001874613299</v>
      </c>
      <c r="V77" s="77">
        <v>151.15467321595099</v>
      </c>
    </row>
    <row r="78" spans="14:22" x14ac:dyDescent="0.25">
      <c r="N78" s="38">
        <v>41639</v>
      </c>
      <c r="O78" s="74">
        <v>100.676052411637</v>
      </c>
      <c r="P78" s="20">
        <v>175.51452939009599</v>
      </c>
      <c r="Q78" s="20">
        <v>133.387915265939</v>
      </c>
      <c r="R78" s="77">
        <v>152.43127738152799</v>
      </c>
      <c r="S78" s="74">
        <v>127.20871300717</v>
      </c>
      <c r="T78" s="20">
        <v>192.599056973708</v>
      </c>
      <c r="U78" s="20">
        <v>150.06373064098099</v>
      </c>
      <c r="V78" s="77">
        <v>154.767446845595</v>
      </c>
    </row>
    <row r="79" spans="14:22" x14ac:dyDescent="0.25">
      <c r="N79" s="38">
        <v>41729</v>
      </c>
      <c r="O79" s="74">
        <v>102.28714310260401</v>
      </c>
      <c r="P79" s="20">
        <v>182.34504255139501</v>
      </c>
      <c r="Q79" s="20">
        <v>137.538222373933</v>
      </c>
      <c r="R79" s="77">
        <v>157.53351501698799</v>
      </c>
      <c r="S79" s="74">
        <v>126.480256570664</v>
      </c>
      <c r="T79" s="20">
        <v>184.898873654331</v>
      </c>
      <c r="U79" s="20">
        <v>152.57892972632101</v>
      </c>
      <c r="V79" s="77">
        <v>159.68874782261599</v>
      </c>
    </row>
    <row r="80" spans="14:22" x14ac:dyDescent="0.25">
      <c r="N80" s="38">
        <v>41820</v>
      </c>
      <c r="O80" s="74">
        <v>106.91511465300199</v>
      </c>
      <c r="P80" s="20">
        <v>190.88923186939701</v>
      </c>
      <c r="Q80" s="20">
        <v>145.655135171523</v>
      </c>
      <c r="R80" s="77">
        <v>165.87576237348199</v>
      </c>
      <c r="S80" s="74">
        <v>127.81568122238799</v>
      </c>
      <c r="T80" s="20">
        <v>179.94042976859399</v>
      </c>
      <c r="U80" s="20">
        <v>155.43674786192099</v>
      </c>
      <c r="V80" s="77">
        <v>166.095251590776</v>
      </c>
    </row>
    <row r="81" spans="14:22" x14ac:dyDescent="0.25">
      <c r="N81" s="38">
        <v>41912</v>
      </c>
      <c r="O81" s="74">
        <v>110.293304535052</v>
      </c>
      <c r="P81" s="20">
        <v>197.81400780579099</v>
      </c>
      <c r="Q81" s="20">
        <v>149.25811995977099</v>
      </c>
      <c r="R81" s="77">
        <v>169.17559727222601</v>
      </c>
      <c r="S81" s="74">
        <v>138.20830501011301</v>
      </c>
      <c r="T81" s="20">
        <v>188.356110213157</v>
      </c>
      <c r="U81" s="20">
        <v>158.20011129198201</v>
      </c>
      <c r="V81" s="77">
        <v>171.11492430045399</v>
      </c>
    </row>
    <row r="82" spans="14:22" x14ac:dyDescent="0.25">
      <c r="N82" s="38">
        <v>42004</v>
      </c>
      <c r="O82" s="74">
        <v>110.80585036489001</v>
      </c>
      <c r="P82" s="20">
        <v>202.30002998412201</v>
      </c>
      <c r="Q82" s="20">
        <v>148.92307422102701</v>
      </c>
      <c r="R82" s="77">
        <v>169.17900796561099</v>
      </c>
      <c r="S82" s="74">
        <v>144.210030564205</v>
      </c>
      <c r="T82" s="20">
        <v>204.02424223761</v>
      </c>
      <c r="U82" s="20">
        <v>162.65209971087901</v>
      </c>
      <c r="V82" s="77">
        <v>174.97462497242401</v>
      </c>
    </row>
    <row r="83" spans="14:22" x14ac:dyDescent="0.25">
      <c r="N83" s="38">
        <v>42094</v>
      </c>
      <c r="O83" s="74">
        <v>112.84840359998699</v>
      </c>
      <c r="P83" s="20">
        <v>206.71334772945599</v>
      </c>
      <c r="Q83" s="20">
        <v>153.176189081302</v>
      </c>
      <c r="R83" s="77">
        <v>173.343356373457</v>
      </c>
      <c r="S83" s="74">
        <v>146.45750621213199</v>
      </c>
      <c r="T83" s="20">
        <v>218.816015803152</v>
      </c>
      <c r="U83" s="20">
        <v>168.63215366742901</v>
      </c>
      <c r="V83" s="77">
        <v>179.52255480986099</v>
      </c>
    </row>
    <row r="84" spans="14:22" x14ac:dyDescent="0.25">
      <c r="N84" s="38">
        <v>42185</v>
      </c>
      <c r="O84" s="74">
        <v>117.400760051345</v>
      </c>
      <c r="P84" s="20">
        <v>209.45979195964401</v>
      </c>
      <c r="Q84" s="20">
        <v>160.27221656071501</v>
      </c>
      <c r="R84" s="77">
        <v>181.19488351606901</v>
      </c>
      <c r="S84" s="74">
        <v>151.77013738478601</v>
      </c>
      <c r="T84" s="20">
        <v>230.33605332405801</v>
      </c>
      <c r="U84" s="20">
        <v>171.831504942907</v>
      </c>
      <c r="V84" s="77">
        <v>182.17454641685299</v>
      </c>
    </row>
    <row r="85" spans="14:22" x14ac:dyDescent="0.25">
      <c r="N85" s="38">
        <v>42277</v>
      </c>
      <c r="O85" s="74">
        <v>118.222823830595</v>
      </c>
      <c r="P85" s="20">
        <v>206.35041160580499</v>
      </c>
      <c r="Q85" s="20">
        <v>162.55144103265701</v>
      </c>
      <c r="R85" s="77">
        <v>186.49320011939199</v>
      </c>
      <c r="S85" s="74">
        <v>150.53346120527399</v>
      </c>
      <c r="T85" s="20">
        <v>228.96473588057501</v>
      </c>
      <c r="U85" s="20">
        <v>174.041478491497</v>
      </c>
      <c r="V85" s="77">
        <v>184.46881984298199</v>
      </c>
    </row>
    <row r="86" spans="14:22" x14ac:dyDescent="0.25">
      <c r="N86" s="38">
        <v>42369</v>
      </c>
      <c r="O86" s="74">
        <v>116.324239569787</v>
      </c>
      <c r="P86" s="20">
        <v>204.30161411291999</v>
      </c>
      <c r="Q86" s="20">
        <v>161.89885379247801</v>
      </c>
      <c r="R86" s="77">
        <v>187.909052313345</v>
      </c>
      <c r="S86" s="74">
        <v>148.63431209687499</v>
      </c>
      <c r="T86" s="20">
        <v>219.426977512468</v>
      </c>
      <c r="U86" s="20">
        <v>176.16891427330199</v>
      </c>
      <c r="V86" s="77">
        <v>187.83774817664701</v>
      </c>
    </row>
    <row r="87" spans="14:22" x14ac:dyDescent="0.25">
      <c r="N87" s="38">
        <v>42460</v>
      </c>
      <c r="O87" s="74">
        <v>118.31216998291799</v>
      </c>
      <c r="P87" s="20">
        <v>210.09603105972101</v>
      </c>
      <c r="Q87" s="20">
        <v>164.80456065216501</v>
      </c>
      <c r="R87" s="77">
        <v>192.409035943795</v>
      </c>
      <c r="S87" s="74">
        <v>149.509811274057</v>
      </c>
      <c r="T87" s="20">
        <v>216.67542521101299</v>
      </c>
      <c r="U87" s="20">
        <v>176.89108629176499</v>
      </c>
      <c r="V87" s="77">
        <v>191.482495801434</v>
      </c>
    </row>
    <row r="88" spans="14:22" x14ac:dyDescent="0.25">
      <c r="N88" s="38">
        <v>42551</v>
      </c>
      <c r="O88" s="74">
        <v>122.59781854427</v>
      </c>
      <c r="P88" s="20">
        <v>218.803857318854</v>
      </c>
      <c r="Q88" s="20">
        <v>170.449339987131</v>
      </c>
      <c r="R88" s="77">
        <v>201.55345713115301</v>
      </c>
      <c r="S88" s="74">
        <v>149.49281758268401</v>
      </c>
      <c r="T88" s="20">
        <v>216.61280576823199</v>
      </c>
      <c r="U88" s="20">
        <v>181.10782221181901</v>
      </c>
      <c r="V88" s="77">
        <v>197.83650126043901</v>
      </c>
    </row>
    <row r="89" spans="14:22" x14ac:dyDescent="0.25">
      <c r="N89" s="38">
        <v>42643</v>
      </c>
      <c r="O89" s="74">
        <v>124.15838099214299</v>
      </c>
      <c r="P89" s="20">
        <v>224.91002201711299</v>
      </c>
      <c r="Q89" s="20">
        <v>174.64671045760301</v>
      </c>
      <c r="R89" s="77">
        <v>207.004160269517</v>
      </c>
      <c r="S89" s="74">
        <v>150.28561459609699</v>
      </c>
      <c r="T89" s="20">
        <v>214.14120061310399</v>
      </c>
      <c r="U89" s="20">
        <v>184.699057469678</v>
      </c>
      <c r="V89" s="77">
        <v>204.247461793052</v>
      </c>
    </row>
    <row r="90" spans="14:22" x14ac:dyDescent="0.25">
      <c r="N90" s="38">
        <v>42735</v>
      </c>
      <c r="O90" s="74">
        <v>125.24963932682201</v>
      </c>
      <c r="P90" s="20">
        <v>230.08977522880599</v>
      </c>
      <c r="Q90" s="20">
        <v>177.738951027203</v>
      </c>
      <c r="R90" s="77">
        <v>208.37552236846901</v>
      </c>
      <c r="S90" s="74">
        <v>150.63078738348699</v>
      </c>
      <c r="T90" s="20">
        <v>212.20994610335899</v>
      </c>
      <c r="U90" s="20">
        <v>183.82055008393999</v>
      </c>
      <c r="V90" s="77">
        <v>206.22611913670801</v>
      </c>
    </row>
    <row r="91" spans="14:22" x14ac:dyDescent="0.25">
      <c r="N91" s="38">
        <v>42825</v>
      </c>
      <c r="O91" s="74">
        <v>134.824962966339</v>
      </c>
      <c r="P91" s="20">
        <v>240.66851477901599</v>
      </c>
      <c r="Q91" s="20">
        <v>187.95736240237599</v>
      </c>
      <c r="R91" s="77">
        <v>216.01935576470501</v>
      </c>
      <c r="S91" s="74">
        <v>150.62197597212099</v>
      </c>
      <c r="T91" s="20">
        <v>214.85618562207301</v>
      </c>
      <c r="U91" s="20">
        <v>185.37683006694201</v>
      </c>
      <c r="V91" s="77">
        <v>207.41313700727801</v>
      </c>
    </row>
    <row r="92" spans="14:22" x14ac:dyDescent="0.25">
      <c r="N92" s="38">
        <v>42916</v>
      </c>
      <c r="O92" s="74">
        <v>149.770853200055</v>
      </c>
      <c r="P92" s="20">
        <v>254.17427103783299</v>
      </c>
      <c r="Q92" s="20">
        <v>202.29313605077101</v>
      </c>
      <c r="R92" s="77">
        <v>228.99820273802601</v>
      </c>
      <c r="S92" s="74">
        <v>155.431064482881</v>
      </c>
      <c r="T92" s="20">
        <v>225.42552520302399</v>
      </c>
      <c r="U92" s="20">
        <v>190.49302136601699</v>
      </c>
      <c r="V92" s="77">
        <v>212.68745593504701</v>
      </c>
    </row>
    <row r="93" spans="14:22" x14ac:dyDescent="0.25">
      <c r="N93" s="38">
        <v>43008</v>
      </c>
      <c r="O93" s="74">
        <v>149.02410435633499</v>
      </c>
      <c r="P93" s="20">
        <v>257.167814031825</v>
      </c>
      <c r="Q93" s="20">
        <v>201.73547456787099</v>
      </c>
      <c r="R93" s="77">
        <v>235.010751716957</v>
      </c>
      <c r="S93" s="74">
        <v>160.166969826562</v>
      </c>
      <c r="T93" s="20">
        <v>234.131300612959</v>
      </c>
      <c r="U93" s="20">
        <v>194.69136915079301</v>
      </c>
      <c r="V93" s="77">
        <v>219.579114675939</v>
      </c>
    </row>
    <row r="94" spans="14:22" x14ac:dyDescent="0.25">
      <c r="N94" s="38">
        <v>43100</v>
      </c>
      <c r="O94" s="74">
        <v>140.73578473362801</v>
      </c>
      <c r="P94" s="20">
        <v>253.749036177856</v>
      </c>
      <c r="Q94" s="20">
        <v>195.35968659136901</v>
      </c>
      <c r="R94" s="77">
        <v>234.50431420046399</v>
      </c>
      <c r="S94" s="74">
        <v>157.68141156630099</v>
      </c>
      <c r="T94" s="20">
        <v>248.877463826813</v>
      </c>
      <c r="U94" s="20">
        <v>196.477479327856</v>
      </c>
      <c r="V94" s="77">
        <v>224.62112001375201</v>
      </c>
    </row>
    <row r="95" spans="14:22" x14ac:dyDescent="0.25">
      <c r="N95" s="38">
        <v>43190</v>
      </c>
      <c r="O95" s="74">
        <v>142.46572098431801</v>
      </c>
      <c r="P95" s="20">
        <v>252.571105358376</v>
      </c>
      <c r="Q95" s="20">
        <v>200.096059655814</v>
      </c>
      <c r="R95" s="77">
        <v>238.77910641040501</v>
      </c>
      <c r="S95" s="74">
        <v>158.69633269862999</v>
      </c>
      <c r="T95" s="20">
        <v>265.966863900931</v>
      </c>
      <c r="U95" s="20">
        <v>199.198526796153</v>
      </c>
      <c r="V95" s="77">
        <v>226.023973826689</v>
      </c>
    </row>
    <row r="96" spans="14:22" x14ac:dyDescent="0.25">
      <c r="N96" s="38">
        <v>43281</v>
      </c>
      <c r="O96" s="74">
        <v>149.02039767907399</v>
      </c>
      <c r="P96" s="20">
        <v>251.56636504514299</v>
      </c>
      <c r="Q96" s="20">
        <v>210.26483053593901</v>
      </c>
      <c r="R96" s="77">
        <v>247.74171122348301</v>
      </c>
      <c r="S96" s="74">
        <v>163.167547214976</v>
      </c>
      <c r="T96" s="20">
        <v>249.52827386201099</v>
      </c>
      <c r="U96" s="20">
        <v>205.47221555370001</v>
      </c>
      <c r="V96" s="77">
        <v>228.26686539910401</v>
      </c>
    </row>
    <row r="97" spans="14:22" x14ac:dyDescent="0.25">
      <c r="N97" s="38">
        <v>43373</v>
      </c>
      <c r="O97" s="74">
        <v>153.96882334016999</v>
      </c>
      <c r="P97" s="20">
        <v>255.973480108248</v>
      </c>
      <c r="Q97" s="20">
        <v>215.70894221468299</v>
      </c>
      <c r="R97" s="77">
        <v>249.71674071727099</v>
      </c>
      <c r="S97" s="74">
        <v>164.903252661674</v>
      </c>
      <c r="T97" s="20">
        <v>226.48120428254501</v>
      </c>
      <c r="U97" s="20">
        <v>210.93348870216801</v>
      </c>
      <c r="V97" s="77">
        <v>234.86705449385801</v>
      </c>
    </row>
    <row r="98" spans="14:22" x14ac:dyDescent="0.25">
      <c r="N98" s="38">
        <v>43465</v>
      </c>
      <c r="O98" s="74">
        <v>153.687274613429</v>
      </c>
      <c r="P98" s="20">
        <v>263.349353335025</v>
      </c>
      <c r="Q98" s="20">
        <v>215.310297687173</v>
      </c>
      <c r="R98" s="77">
        <v>247.891333164244</v>
      </c>
      <c r="S98" s="74">
        <v>166.62143529099001</v>
      </c>
      <c r="T98" s="20">
        <v>222.26488958616599</v>
      </c>
      <c r="U98" s="20">
        <v>213.12041955367701</v>
      </c>
      <c r="V98" s="77">
        <v>241.69349069203301</v>
      </c>
    </row>
    <row r="99" spans="14:22" x14ac:dyDescent="0.25">
      <c r="N99" s="38">
        <v>43555</v>
      </c>
      <c r="O99" s="74">
        <v>151.96831217964501</v>
      </c>
      <c r="P99" s="20">
        <v>269.43175581526998</v>
      </c>
      <c r="Q99" s="20">
        <v>216.42910652693399</v>
      </c>
      <c r="R99" s="77">
        <v>255.00023410821001</v>
      </c>
      <c r="S99" s="74">
        <v>166.65012616516501</v>
      </c>
      <c r="T99" s="20">
        <v>235.782882481071</v>
      </c>
      <c r="U99" s="20">
        <v>216.95563632554899</v>
      </c>
      <c r="V99" s="77">
        <v>248.236473218865</v>
      </c>
    </row>
    <row r="100" spans="14:22" x14ac:dyDescent="0.25">
      <c r="N100" s="38">
        <v>43646</v>
      </c>
      <c r="O100" s="74">
        <v>153.65478890126801</v>
      </c>
      <c r="P100" s="20">
        <v>276.31598233979901</v>
      </c>
      <c r="Q100" s="20">
        <v>221.31802798630801</v>
      </c>
      <c r="R100" s="77">
        <v>267.44232185040801</v>
      </c>
      <c r="S100" s="74">
        <v>167.04686034288</v>
      </c>
      <c r="T100" s="20">
        <v>253.175599006402</v>
      </c>
      <c r="U100" s="20">
        <v>220.36684013639399</v>
      </c>
      <c r="V100" s="77">
        <v>254.69978557236999</v>
      </c>
    </row>
    <row r="101" spans="14:22" x14ac:dyDescent="0.25">
      <c r="N101" s="38">
        <v>43738</v>
      </c>
      <c r="O101" s="74">
        <v>156.26559176998799</v>
      </c>
      <c r="P101" s="20">
        <v>276.23629972618301</v>
      </c>
      <c r="Q101" s="20">
        <v>225.93552468203299</v>
      </c>
      <c r="R101" s="77">
        <v>272.44084362649699</v>
      </c>
      <c r="S101" s="74">
        <v>171.27392111798201</v>
      </c>
      <c r="T101" s="20">
        <v>250.09606643356099</v>
      </c>
      <c r="U101" s="20">
        <v>220.36136675543301</v>
      </c>
      <c r="V101" s="77">
        <v>258.49110749893799</v>
      </c>
    </row>
    <row r="102" spans="14:22" x14ac:dyDescent="0.25">
      <c r="N102" s="38">
        <v>43830</v>
      </c>
      <c r="O102" s="74">
        <v>156.85462025769101</v>
      </c>
      <c r="P102" s="20">
        <v>272.833575218384</v>
      </c>
      <c r="Q102" s="20">
        <v>227.358811707981</v>
      </c>
      <c r="R102" s="77">
        <v>270.27158565572103</v>
      </c>
      <c r="S102" s="74">
        <v>175.45430737215699</v>
      </c>
      <c r="T102" s="20">
        <v>244.58239767037301</v>
      </c>
      <c r="U102" s="20">
        <v>223.10230013220499</v>
      </c>
      <c r="V102" s="77">
        <v>259.43323000975602</v>
      </c>
    </row>
    <row r="103" spans="14:22" x14ac:dyDescent="0.25">
      <c r="N103" s="38">
        <v>43921</v>
      </c>
      <c r="O103" s="74">
        <v>156.18592983807901</v>
      </c>
      <c r="P103" s="20">
        <v>277.41180803351102</v>
      </c>
      <c r="Q103" s="20">
        <v>228.12008239820901</v>
      </c>
      <c r="R103" s="77">
        <v>267.77456878453398</v>
      </c>
      <c r="S103" s="74">
        <v>171.59986289019901</v>
      </c>
      <c r="T103" s="20">
        <v>246.676070385115</v>
      </c>
      <c r="U103" s="20">
        <v>228.72491822186299</v>
      </c>
      <c r="V103" s="77">
        <v>260.60578250026799</v>
      </c>
    </row>
    <row r="104" spans="14:22" x14ac:dyDescent="0.25">
      <c r="N104" s="38">
        <v>44012</v>
      </c>
      <c r="O104" s="74">
        <v>154.09066523613799</v>
      </c>
      <c r="P104" s="20">
        <v>284.261592440257</v>
      </c>
      <c r="Q104" s="20">
        <v>229.813756527565</v>
      </c>
      <c r="R104" s="77">
        <v>268.76923008203602</v>
      </c>
      <c r="S104" s="74">
        <v>164.205963418203</v>
      </c>
      <c r="T104" s="20">
        <v>260.939424962435</v>
      </c>
      <c r="U104" s="20">
        <v>233.45688870785401</v>
      </c>
      <c r="V104" s="77">
        <v>259.57306957787699</v>
      </c>
    </row>
    <row r="105" spans="14:22" x14ac:dyDescent="0.25">
      <c r="N105" s="38">
        <v>44104</v>
      </c>
      <c r="O105" s="74">
        <v>157.72453221004201</v>
      </c>
      <c r="P105" s="20">
        <v>287.62069804559502</v>
      </c>
      <c r="Q105" s="20">
        <v>237.916757519192</v>
      </c>
      <c r="R105" s="77">
        <v>279.65023927252099</v>
      </c>
      <c r="S105" s="74">
        <v>168.02714490479599</v>
      </c>
      <c r="T105" s="20">
        <v>279.55583233567</v>
      </c>
      <c r="U105" s="20">
        <v>238.51558149061799</v>
      </c>
      <c r="V105" s="77">
        <v>266.93788586512898</v>
      </c>
    </row>
    <row r="106" spans="14:22" x14ac:dyDescent="0.25">
      <c r="N106" s="38">
        <v>44196</v>
      </c>
      <c r="O106" s="74">
        <v>163.91338699299499</v>
      </c>
      <c r="P106" s="20">
        <v>289.69966373685099</v>
      </c>
      <c r="Q106" s="20">
        <v>246.99586529224601</v>
      </c>
      <c r="R106" s="77">
        <v>288.67977524125303</v>
      </c>
      <c r="S106" s="74">
        <v>172.035699506013</v>
      </c>
      <c r="T106" s="20">
        <v>275.30545073470103</v>
      </c>
      <c r="U106" s="20">
        <v>242.709672093222</v>
      </c>
      <c r="V106" s="77">
        <v>280.76615581646098</v>
      </c>
    </row>
    <row r="107" spans="14:22" x14ac:dyDescent="0.25">
      <c r="N107" s="38">
        <v>44286</v>
      </c>
      <c r="O107" s="74">
        <v>167.56206837422499</v>
      </c>
      <c r="P107" s="20">
        <v>289.71869605794097</v>
      </c>
      <c r="Q107" s="20">
        <v>252.85198857472801</v>
      </c>
      <c r="R107" s="77">
        <v>291.577279978972</v>
      </c>
      <c r="S107" s="74">
        <v>172.73243526713301</v>
      </c>
      <c r="T107" s="20">
        <v>260.15636578428501</v>
      </c>
      <c r="U107" s="20">
        <v>246.65111447545101</v>
      </c>
      <c r="V107" s="77">
        <v>287.11345333904802</v>
      </c>
    </row>
    <row r="108" spans="14:22" x14ac:dyDescent="0.25">
      <c r="N108" s="38">
        <v>44377</v>
      </c>
      <c r="O108" s="74">
        <v>171.11903906868801</v>
      </c>
      <c r="P108" s="20">
        <v>287.65390223324698</v>
      </c>
      <c r="Q108" s="20">
        <v>258.70569157873501</v>
      </c>
      <c r="R108" s="77">
        <v>297.52883386351499</v>
      </c>
      <c r="S108" s="74">
        <v>175.86156100393299</v>
      </c>
      <c r="T108" s="20">
        <v>254.90081816050301</v>
      </c>
      <c r="U108" s="20">
        <v>249.96984854806399</v>
      </c>
      <c r="V108" s="77">
        <v>292.475219889041</v>
      </c>
    </row>
    <row r="109" spans="14:22" x14ac:dyDescent="0.25">
      <c r="N109" s="81"/>
      <c r="O109" s="137" t="s">
        <v>17</v>
      </c>
      <c r="P109" s="123" t="s">
        <v>18</v>
      </c>
      <c r="Q109" s="123" t="s">
        <v>19</v>
      </c>
      <c r="R109" s="139" t="s">
        <v>20</v>
      </c>
      <c r="S109" s="137" t="s">
        <v>17</v>
      </c>
      <c r="T109" s="123" t="s">
        <v>18</v>
      </c>
      <c r="U109" s="123" t="s">
        <v>19</v>
      </c>
      <c r="V109" s="139" t="s">
        <v>20</v>
      </c>
    </row>
    <row r="110" spans="14:22" x14ac:dyDescent="0.25">
      <c r="N110" s="120" t="s">
        <v>116</v>
      </c>
      <c r="O110" s="136">
        <f>O103/O102-1</f>
        <v>-4.2631222370972388E-3</v>
      </c>
      <c r="P110" s="136">
        <f t="shared" ref="O110:V115" si="0">P103/P102-1</f>
        <v>1.6780313095492216E-2</v>
      </c>
      <c r="Q110" s="136">
        <f t="shared" si="0"/>
        <v>3.3483227877078026E-3</v>
      </c>
      <c r="R110" s="136">
        <f t="shared" si="0"/>
        <v>-9.2389174582628852E-3</v>
      </c>
      <c r="S110" s="136">
        <f t="shared" si="0"/>
        <v>-2.1968366235559533E-2</v>
      </c>
      <c r="T110" s="136">
        <f t="shared" si="0"/>
        <v>8.5601937616281987E-3</v>
      </c>
      <c r="U110" s="136">
        <f t="shared" si="0"/>
        <v>2.5201972755664936E-2</v>
      </c>
      <c r="V110" s="136">
        <f>V103/V102-1</f>
        <v>4.5196696293219318E-3</v>
      </c>
    </row>
    <row r="111" spans="14:22" x14ac:dyDescent="0.25">
      <c r="N111" s="120" t="s">
        <v>116</v>
      </c>
      <c r="O111" s="136">
        <f t="shared" si="0"/>
        <v>-1.3415194339933212E-2</v>
      </c>
      <c r="P111" s="136">
        <f t="shared" si="0"/>
        <v>2.4691755031273077E-2</v>
      </c>
      <c r="Q111" s="136">
        <f t="shared" si="0"/>
        <v>7.4244849973335025E-3</v>
      </c>
      <c r="R111" s="136">
        <f t="shared" si="0"/>
        <v>3.7145472851172201E-3</v>
      </c>
      <c r="S111" s="136">
        <f t="shared" si="0"/>
        <v>-4.3088026688734127E-2</v>
      </c>
      <c r="T111" s="136">
        <f t="shared" si="0"/>
        <v>5.7822206082056571E-2</v>
      </c>
      <c r="U111" s="136">
        <f t="shared" si="0"/>
        <v>2.0688478206825733E-2</v>
      </c>
      <c r="V111" s="136">
        <f t="shared" si="0"/>
        <v>-3.962739861268938E-3</v>
      </c>
    </row>
    <row r="112" spans="14:22" x14ac:dyDescent="0.25">
      <c r="N112" s="120" t="s">
        <v>116</v>
      </c>
      <c r="O112" s="136">
        <f t="shared" si="0"/>
        <v>2.3582654850216045E-2</v>
      </c>
      <c r="P112" s="136">
        <f t="shared" si="0"/>
        <v>1.1816952042312812E-2</v>
      </c>
      <c r="Q112" s="136">
        <f t="shared" si="0"/>
        <v>3.5258990210427665E-2</v>
      </c>
      <c r="R112" s="136">
        <f t="shared" si="0"/>
        <v>4.0484579232391127E-2</v>
      </c>
      <c r="S112" s="136">
        <f t="shared" si="0"/>
        <v>2.3270662082235827E-2</v>
      </c>
      <c r="T112" s="136">
        <f t="shared" si="0"/>
        <v>7.1343789371479671E-2</v>
      </c>
      <c r="U112" s="136">
        <f t="shared" si="0"/>
        <v>2.166863788326423E-2</v>
      </c>
      <c r="V112" s="136">
        <f t="shared" si="0"/>
        <v>2.8372805773837717E-2</v>
      </c>
    </row>
    <row r="113" spans="14:22" x14ac:dyDescent="0.25">
      <c r="N113" s="120" t="s">
        <v>116</v>
      </c>
      <c r="O113" s="136">
        <f t="shared" si="0"/>
        <v>3.9238377798523238E-2</v>
      </c>
      <c r="P113" s="136">
        <f t="shared" si="0"/>
        <v>7.2281504960620691E-3</v>
      </c>
      <c r="Q113" s="136">
        <f t="shared" si="0"/>
        <v>3.8160858729430203E-2</v>
      </c>
      <c r="R113" s="136">
        <f t="shared" si="0"/>
        <v>3.2288675998352057E-2</v>
      </c>
      <c r="S113" s="136">
        <f t="shared" si="0"/>
        <v>2.3856589383151494E-2</v>
      </c>
      <c r="T113" s="136">
        <f t="shared" si="0"/>
        <v>-1.5204052676910162E-2</v>
      </c>
      <c r="U113" s="136">
        <f t="shared" si="0"/>
        <v>1.7584136752797352E-2</v>
      </c>
      <c r="V113" s="136">
        <f t="shared" si="0"/>
        <v>5.1803324606829237E-2</v>
      </c>
    </row>
    <row r="114" spans="14:22" x14ac:dyDescent="0.25">
      <c r="N114" s="120" t="s">
        <v>116</v>
      </c>
      <c r="O114" s="136">
        <f t="shared" si="0"/>
        <v>2.2259813235302905E-2</v>
      </c>
      <c r="P114" s="136">
        <f t="shared" si="0"/>
        <v>6.5696731727182822E-5</v>
      </c>
      <c r="Q114" s="136">
        <f t="shared" si="0"/>
        <v>2.3709398032039974E-2</v>
      </c>
      <c r="R114" s="136">
        <f t="shared" si="0"/>
        <v>1.0037089488854845E-2</v>
      </c>
      <c r="S114" s="136">
        <f t="shared" si="0"/>
        <v>4.049948720647123E-3</v>
      </c>
      <c r="T114" s="136">
        <f t="shared" si="0"/>
        <v>-5.5026462098690776E-2</v>
      </c>
      <c r="U114" s="136">
        <f t="shared" si="0"/>
        <v>1.6239329682399939E-2</v>
      </c>
      <c r="V114" s="136">
        <f t="shared" si="0"/>
        <v>2.2607060684110003E-2</v>
      </c>
    </row>
    <row r="115" spans="14:22" x14ac:dyDescent="0.25">
      <c r="N115" s="120" t="str">
        <f>"QTR "&amp;YEAR(N108)&amp;"Q"&amp;(MONTH(N108)/3)</f>
        <v>QTR 2021Q2</v>
      </c>
      <c r="O115" s="136">
        <f>O108/O107-1</f>
        <v>2.1227779824960491E-2</v>
      </c>
      <c r="P115" s="136">
        <f>P108/P107-1</f>
        <v>-7.1268918878506504E-3</v>
      </c>
      <c r="Q115" s="136">
        <f>Q108/Q107-1</f>
        <v>2.3150709776905698E-2</v>
      </c>
      <c r="R115" s="136">
        <f t="shared" si="0"/>
        <v>2.0411583114336551E-2</v>
      </c>
      <c r="S115" s="136">
        <f t="shared" si="0"/>
        <v>1.8115449666188832E-2</v>
      </c>
      <c r="T115" s="136">
        <f t="shared" si="0"/>
        <v>-2.0201495388891488E-2</v>
      </c>
      <c r="U115" s="136">
        <f t="shared" si="0"/>
        <v>1.3455175662477226E-2</v>
      </c>
      <c r="V115" s="136">
        <f t="shared" si="0"/>
        <v>1.8674731147694912E-2</v>
      </c>
    </row>
    <row r="116" spans="14:22" x14ac:dyDescent="0.25">
      <c r="N116" s="81">
        <v>43008</v>
      </c>
      <c r="O116" s="137" t="s">
        <v>75</v>
      </c>
      <c r="P116" s="123" t="s">
        <v>75</v>
      </c>
      <c r="Q116" s="123" t="s">
        <v>75</v>
      </c>
      <c r="R116" s="123" t="s">
        <v>75</v>
      </c>
      <c r="S116" s="123" t="s">
        <v>75</v>
      </c>
      <c r="T116" s="123" t="s">
        <v>75</v>
      </c>
      <c r="U116" s="123" t="s">
        <v>75</v>
      </c>
      <c r="V116" s="123" t="s">
        <v>75</v>
      </c>
    </row>
    <row r="117" spans="14:22" x14ac:dyDescent="0.25">
      <c r="N117" s="81">
        <v>43100</v>
      </c>
      <c r="O117" s="137" t="s">
        <v>75</v>
      </c>
      <c r="P117" s="123" t="s">
        <v>75</v>
      </c>
      <c r="Q117" s="123" t="s">
        <v>75</v>
      </c>
      <c r="R117" s="123" t="s">
        <v>75</v>
      </c>
      <c r="S117" s="123" t="s">
        <v>75</v>
      </c>
      <c r="T117" s="123" t="s">
        <v>75</v>
      </c>
      <c r="U117" s="123" t="s">
        <v>75</v>
      </c>
      <c r="V117" s="123" t="s">
        <v>75</v>
      </c>
    </row>
    <row r="118" spans="14:22" x14ac:dyDescent="0.25">
      <c r="N118" s="120" t="s">
        <v>118</v>
      </c>
      <c r="O118" s="136">
        <f t="shared" ref="O118:V123" si="1">O103/O99-1</f>
        <v>2.7753270388686468E-2</v>
      </c>
      <c r="P118" s="136">
        <f t="shared" si="1"/>
        <v>2.9618083414459928E-2</v>
      </c>
      <c r="Q118" s="136">
        <f t="shared" si="1"/>
        <v>5.4017576743172979E-2</v>
      </c>
      <c r="R118" s="136">
        <f t="shared" si="1"/>
        <v>5.0095384112091246E-2</v>
      </c>
      <c r="S118" s="136">
        <f t="shared" si="1"/>
        <v>2.9701368003336448E-2</v>
      </c>
      <c r="T118" s="136">
        <f t="shared" si="1"/>
        <v>4.6200079451987008E-2</v>
      </c>
      <c r="U118" s="136">
        <f t="shared" si="1"/>
        <v>5.4247412492449909E-2</v>
      </c>
      <c r="V118" s="136">
        <f t="shared" si="1"/>
        <v>4.982873435563695E-2</v>
      </c>
    </row>
    <row r="119" spans="14:22" x14ac:dyDescent="0.25">
      <c r="N119" s="120" t="s">
        <v>118</v>
      </c>
      <c r="O119" s="136">
        <f t="shared" si="1"/>
        <v>2.8367246994824846E-3</v>
      </c>
      <c r="P119" s="136">
        <f t="shared" si="1"/>
        <v>2.8755521244829385E-2</v>
      </c>
      <c r="Q119" s="136">
        <f t="shared" si="1"/>
        <v>3.8386970182937796E-2</v>
      </c>
      <c r="R119" s="136">
        <f>R104/R100-1</f>
        <v>4.9614743936086114E-3</v>
      </c>
      <c r="S119" s="136">
        <f t="shared" si="1"/>
        <v>-1.7006586767603915E-2</v>
      </c>
      <c r="T119" s="136">
        <f t="shared" si="1"/>
        <v>3.0665775005578988E-2</v>
      </c>
      <c r="U119" s="136">
        <f t="shared" si="1"/>
        <v>5.9401171988299417E-2</v>
      </c>
      <c r="V119" s="136">
        <f t="shared" si="1"/>
        <v>1.9133443691582208E-2</v>
      </c>
    </row>
    <row r="120" spans="14:22" x14ac:dyDescent="0.25">
      <c r="N120" s="120" t="s">
        <v>118</v>
      </c>
      <c r="O120" s="136">
        <f t="shared" si="1"/>
        <v>9.3362871731959007E-3</v>
      </c>
      <c r="P120" s="136">
        <f t="shared" si="1"/>
        <v>4.1212535538221129E-2</v>
      </c>
      <c r="Q120" s="136">
        <f t="shared" si="1"/>
        <v>5.3029433304127904E-2</v>
      </c>
      <c r="R120" s="136">
        <f t="shared" si="1"/>
        <v>2.6462242408512582E-2</v>
      </c>
      <c r="S120" s="136">
        <f t="shared" si="1"/>
        <v>-1.8956629193708219E-2</v>
      </c>
      <c r="T120" s="136">
        <f t="shared" si="1"/>
        <v>0.11779379948758661</v>
      </c>
      <c r="U120" s="136">
        <f t="shared" si="1"/>
        <v>8.2383836161868285E-2</v>
      </c>
      <c r="V120" s="136">
        <f t="shared" si="1"/>
        <v>3.2677249317853985E-2</v>
      </c>
    </row>
    <row r="121" spans="14:22" x14ac:dyDescent="0.25">
      <c r="N121" s="120" t="s">
        <v>118</v>
      </c>
      <c r="O121" s="136">
        <f t="shared" si="1"/>
        <v>4.5001968853116248E-2</v>
      </c>
      <c r="P121" s="136">
        <f t="shared" si="1"/>
        <v>6.1818229317879503E-2</v>
      </c>
      <c r="Q121" s="136">
        <f t="shared" si="1"/>
        <v>8.637032115336174E-2</v>
      </c>
      <c r="R121" s="136">
        <f t="shared" si="1"/>
        <v>6.8109969980273188E-2</v>
      </c>
      <c r="S121" s="136">
        <f t="shared" si="1"/>
        <v>-1.9484319976783238E-2</v>
      </c>
      <c r="T121" s="136">
        <f t="shared" si="1"/>
        <v>0.12561432612061441</v>
      </c>
      <c r="U121" s="136">
        <f t="shared" si="1"/>
        <v>8.7885117945436519E-2</v>
      </c>
      <c r="V121" s="136">
        <f t="shared" si="1"/>
        <v>8.2228964292287321E-2</v>
      </c>
    </row>
    <row r="122" spans="14:22" x14ac:dyDescent="0.25">
      <c r="N122" s="120" t="s">
        <v>118</v>
      </c>
      <c r="O122" s="136">
        <f t="shared" si="1"/>
        <v>7.2837153435907132E-2</v>
      </c>
      <c r="P122" s="136">
        <f t="shared" si="1"/>
        <v>4.436324506757594E-2</v>
      </c>
      <c r="Q122" s="136">
        <f t="shared" si="1"/>
        <v>0.1084161723795396</v>
      </c>
      <c r="R122" s="136">
        <f t="shared" si="1"/>
        <v>8.889085809187125E-2</v>
      </c>
      <c r="S122" s="136">
        <f t="shared" si="1"/>
        <v>6.6000774001708784E-3</v>
      </c>
      <c r="T122" s="136">
        <f t="shared" si="1"/>
        <v>5.4647762866192773E-2</v>
      </c>
      <c r="U122" s="136">
        <f t="shared" si="1"/>
        <v>7.8374478797275771E-2</v>
      </c>
      <c r="V122" s="136">
        <f t="shared" si="1"/>
        <v>0.10171558967135641</v>
      </c>
    </row>
    <row r="123" spans="14:22" x14ac:dyDescent="0.25">
      <c r="N123" s="120" t="str">
        <f>"Y/Y "&amp;RIGHT(N115,4)</f>
        <v>Y/Y 21Q2</v>
      </c>
      <c r="O123" s="136">
        <f>O108/O104-1</f>
        <v>0.11050879562661819</v>
      </c>
      <c r="P123" s="136">
        <f t="shared" si="1"/>
        <v>1.1933760603634713E-2</v>
      </c>
      <c r="Q123" s="136">
        <f t="shared" si="1"/>
        <v>0.12571891033731286</v>
      </c>
      <c r="R123" s="136">
        <f t="shared" si="1"/>
        <v>0.1070048225859066</v>
      </c>
      <c r="S123" s="136">
        <f t="shared" si="1"/>
        <v>7.0981573038521706E-2</v>
      </c>
      <c r="T123" s="136">
        <f t="shared" si="1"/>
        <v>-2.314179546766959E-2</v>
      </c>
      <c r="U123" s="136">
        <f t="shared" si="1"/>
        <v>7.0732373465638654E-2</v>
      </c>
      <c r="V123" s="136">
        <f t="shared" si="1"/>
        <v>0.12675486854114015</v>
      </c>
    </row>
    <row r="124" spans="14:22" x14ac:dyDescent="0.25">
      <c r="N124" s="81"/>
      <c r="O124" s="137"/>
      <c r="P124" s="123"/>
      <c r="Q124" s="123"/>
      <c r="R124" s="123"/>
      <c r="S124" s="123"/>
      <c r="T124" s="123"/>
      <c r="U124" s="123"/>
      <c r="V124" s="123"/>
    </row>
    <row r="125" spans="14:22" x14ac:dyDescent="0.25">
      <c r="N125" s="81" t="s">
        <v>96</v>
      </c>
      <c r="O125" s="137">
        <f>MAX($O$47:$O$58)</f>
        <v>146.77173272077701</v>
      </c>
      <c r="P125" s="137">
        <f>MAX($P$47:$P$58)</f>
        <v>201.817241920691</v>
      </c>
      <c r="Q125" s="137">
        <f>MAX($Q$47:$Q$58)</f>
        <v>185.785316416086</v>
      </c>
      <c r="R125" s="137">
        <f>MAX($R$47:$R$58)</f>
        <v>200.95612480707001</v>
      </c>
      <c r="S125" s="137">
        <f t="shared" ref="S125:V125" si="2">MAX($R$47:$R$58)</f>
        <v>200.95612480707001</v>
      </c>
      <c r="T125" s="137">
        <f t="shared" si="2"/>
        <v>200.95612480707001</v>
      </c>
      <c r="U125" s="137">
        <f t="shared" si="2"/>
        <v>200.95612480707001</v>
      </c>
      <c r="V125" s="137">
        <f t="shared" si="2"/>
        <v>200.95612480707001</v>
      </c>
    </row>
    <row r="126" spans="14:22" x14ac:dyDescent="0.25">
      <c r="N126" s="81" t="s">
        <v>97</v>
      </c>
      <c r="O126" s="137">
        <f>MIN($O$59:$O$74)</f>
        <v>86.765471809960701</v>
      </c>
      <c r="P126" s="137">
        <f>MIN($P$59:$P$74)</f>
        <v>149.67725101421701</v>
      </c>
      <c r="Q126" s="137">
        <f>MIN($Q$59:$Q$74)</f>
        <v>118.65343779179101</v>
      </c>
      <c r="R126" s="137">
        <f>MIN($R$59:$R$74)</f>
        <v>119.24991819386101</v>
      </c>
      <c r="S126" s="137">
        <f t="shared" ref="S126:V126" si="3">MIN($R$59:$R$74)</f>
        <v>119.24991819386101</v>
      </c>
      <c r="T126" s="137">
        <f t="shared" si="3"/>
        <v>119.24991819386101</v>
      </c>
      <c r="U126" s="137">
        <f t="shared" si="3"/>
        <v>119.24991819386101</v>
      </c>
      <c r="V126" s="137">
        <f t="shared" si="3"/>
        <v>119.24991819386101</v>
      </c>
    </row>
    <row r="127" spans="14:22" x14ac:dyDescent="0.25">
      <c r="N127" s="81" t="s">
        <v>119</v>
      </c>
      <c r="O127" s="136">
        <f>O108/O125-1</f>
        <v>0.1658855277959419</v>
      </c>
      <c r="P127" s="136">
        <f t="shared" ref="P127:V127" si="4">P108/P125-1</f>
        <v>0.42531876610566099</v>
      </c>
      <c r="Q127" s="136">
        <f t="shared" si="4"/>
        <v>0.39249805404069749</v>
      </c>
      <c r="R127" s="136">
        <f t="shared" si="4"/>
        <v>0.48056613924636826</v>
      </c>
      <c r="S127" s="136">
        <f t="shared" si="4"/>
        <v>-0.12487583459936502</v>
      </c>
      <c r="T127" s="136">
        <f t="shared" si="4"/>
        <v>0.26844015530864329</v>
      </c>
      <c r="U127" s="136">
        <f t="shared" si="4"/>
        <v>0.24390261201568308</v>
      </c>
      <c r="V127" s="136">
        <f t="shared" si="4"/>
        <v>0.45541829177804272</v>
      </c>
    </row>
    <row r="128" spans="14:22" x14ac:dyDescent="0.25">
      <c r="N128" s="81" t="s">
        <v>99</v>
      </c>
      <c r="O128" s="136">
        <f>O108/O126-1</f>
        <v>0.97220202344411732</v>
      </c>
      <c r="P128" s="136">
        <f t="shared" ref="P128:U128" si="5">P108/P126-1</f>
        <v>0.92182780137994613</v>
      </c>
      <c r="Q128" s="136">
        <f t="shared" si="5"/>
        <v>1.1803472060599112</v>
      </c>
      <c r="R128" s="136">
        <f t="shared" si="5"/>
        <v>1.4950024148430132</v>
      </c>
      <c r="S128" s="136">
        <f t="shared" si="5"/>
        <v>0.47473108298523226</v>
      </c>
      <c r="T128" s="136">
        <f t="shared" si="5"/>
        <v>1.1375345326955983</v>
      </c>
      <c r="U128" s="136">
        <f t="shared" si="5"/>
        <v>1.0961846543298717</v>
      </c>
      <c r="V128" s="136">
        <f>V108/V126-1</f>
        <v>1.4526240715198884</v>
      </c>
    </row>
    <row r="129" spans="14:22" x14ac:dyDescent="0.25">
      <c r="N129" s="38">
        <v>46295</v>
      </c>
      <c r="O129" s="74" t="s">
        <v>75</v>
      </c>
      <c r="P129" s="20" t="s">
        <v>75</v>
      </c>
      <c r="Q129" s="20" t="s">
        <v>75</v>
      </c>
      <c r="R129" s="77" t="s">
        <v>75</v>
      </c>
      <c r="S129" s="74" t="s">
        <v>75</v>
      </c>
      <c r="T129" s="20" t="s">
        <v>75</v>
      </c>
      <c r="U129" s="20" t="s">
        <v>75</v>
      </c>
      <c r="V129" s="77" t="s">
        <v>75</v>
      </c>
    </row>
    <row r="130" spans="14:22" x14ac:dyDescent="0.25">
      <c r="N130" s="38">
        <v>46387</v>
      </c>
      <c r="O130" s="74" t="s">
        <v>75</v>
      </c>
      <c r="P130" s="20" t="s">
        <v>75</v>
      </c>
      <c r="Q130" s="20" t="s">
        <v>75</v>
      </c>
      <c r="R130" s="77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</row>
    <row r="131" spans="14:22" x14ac:dyDescent="0.25">
      <c r="N131" s="38">
        <v>46477</v>
      </c>
      <c r="O131" s="74" t="s">
        <v>75</v>
      </c>
      <c r="P131" s="20" t="s">
        <v>75</v>
      </c>
      <c r="Q131" s="20" t="s">
        <v>75</v>
      </c>
      <c r="R131" s="77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</row>
    <row r="132" spans="14:22" x14ac:dyDescent="0.25">
      <c r="N132" s="38">
        <v>46568</v>
      </c>
      <c r="O132" s="74" t="s">
        <v>75</v>
      </c>
      <c r="P132" s="20" t="s">
        <v>75</v>
      </c>
      <c r="Q132" s="20" t="s">
        <v>75</v>
      </c>
      <c r="R132" s="77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</row>
    <row r="133" spans="14:22" x14ac:dyDescent="0.25">
      <c r="N133" s="38">
        <v>46660</v>
      </c>
      <c r="O133" s="74" t="s">
        <v>75</v>
      </c>
      <c r="P133" s="20" t="s">
        <v>75</v>
      </c>
      <c r="Q133" s="20" t="s">
        <v>75</v>
      </c>
      <c r="R133" s="77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</row>
    <row r="134" spans="14:22" x14ac:dyDescent="0.25">
      <c r="N134" s="38">
        <v>46752</v>
      </c>
      <c r="O134" s="74" t="s">
        <v>75</v>
      </c>
      <c r="P134" s="20" t="s">
        <v>75</v>
      </c>
      <c r="Q134" s="20" t="s">
        <v>75</v>
      </c>
      <c r="R134" s="77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</row>
    <row r="135" spans="14:22" x14ac:dyDescent="0.25">
      <c r="N135" s="38"/>
    </row>
    <row r="136" spans="14:22" x14ac:dyDescent="0.25">
      <c r="N136" s="38"/>
    </row>
    <row r="137" spans="14:22" x14ac:dyDescent="0.25">
      <c r="N137" s="38"/>
    </row>
    <row r="138" spans="14:22" x14ac:dyDescent="0.25">
      <c r="N138" s="38"/>
    </row>
    <row r="139" spans="14:22" x14ac:dyDescent="0.25">
      <c r="N139" s="38"/>
    </row>
    <row r="140" spans="14:22" x14ac:dyDescent="0.25">
      <c r="N140" s="38"/>
    </row>
    <row r="141" spans="14:22" x14ac:dyDescent="0.25">
      <c r="N141" s="38"/>
    </row>
    <row r="142" spans="14:22" x14ac:dyDescent="0.25">
      <c r="N142" s="38"/>
    </row>
    <row r="143" spans="14:22" x14ac:dyDescent="0.25">
      <c r="N143" s="38"/>
    </row>
    <row r="144" spans="14:22" x14ac:dyDescent="0.25">
      <c r="N144" s="38"/>
    </row>
    <row r="145" spans="14:14" x14ac:dyDescent="0.25">
      <c r="N145" s="38"/>
    </row>
    <row r="146" spans="14:14" x14ac:dyDescent="0.25">
      <c r="N146" s="38"/>
    </row>
    <row r="147" spans="14:14" x14ac:dyDescent="0.25">
      <c r="N147" s="38"/>
    </row>
    <row r="148" spans="14:14" x14ac:dyDescent="0.25">
      <c r="N148" s="38"/>
    </row>
    <row r="149" spans="14:14" x14ac:dyDescent="0.25">
      <c r="N149" s="38"/>
    </row>
    <row r="150" spans="14:14" x14ac:dyDescent="0.25">
      <c r="N150" s="38"/>
    </row>
    <row r="151" spans="14:14" x14ac:dyDescent="0.25">
      <c r="N151" s="38"/>
    </row>
    <row r="152" spans="14:14" x14ac:dyDescent="0.25">
      <c r="N152" s="38"/>
    </row>
    <row r="153" spans="14:14" x14ac:dyDescent="0.25">
      <c r="N153" s="38"/>
    </row>
    <row r="154" spans="14:14" x14ac:dyDescent="0.25">
      <c r="N154" s="38"/>
    </row>
    <row r="155" spans="14:14" x14ac:dyDescent="0.25">
      <c r="N155" s="38"/>
    </row>
    <row r="156" spans="14:14" x14ac:dyDescent="0.25">
      <c r="N156" s="38"/>
    </row>
    <row r="157" spans="14:14" x14ac:dyDescent="0.25">
      <c r="N157" s="38"/>
    </row>
    <row r="158" spans="14:14" x14ac:dyDescent="0.25">
      <c r="N158" s="38"/>
    </row>
    <row r="159" spans="14:14" x14ac:dyDescent="0.25">
      <c r="N159" s="38"/>
    </row>
    <row r="160" spans="14:14" x14ac:dyDescent="0.25">
      <c r="N160" s="38"/>
    </row>
    <row r="161" spans="14:14" x14ac:dyDescent="0.25">
      <c r="N161" s="38"/>
    </row>
    <row r="162" spans="14:14" x14ac:dyDescent="0.25">
      <c r="N162" s="38"/>
    </row>
    <row r="163" spans="14:14" x14ac:dyDescent="0.25">
      <c r="N163" s="38"/>
    </row>
    <row r="164" spans="14:14" x14ac:dyDescent="0.25">
      <c r="N164" s="38"/>
    </row>
    <row r="165" spans="14:14" x14ac:dyDescent="0.25">
      <c r="N165" s="38"/>
    </row>
    <row r="166" spans="14:14" x14ac:dyDescent="0.25">
      <c r="N166" s="38"/>
    </row>
    <row r="167" spans="14:14" x14ac:dyDescent="0.25">
      <c r="N167" s="38"/>
    </row>
    <row r="168" spans="14:14" x14ac:dyDescent="0.25">
      <c r="N168" s="38"/>
    </row>
    <row r="169" spans="14:14" x14ac:dyDescent="0.25">
      <c r="N169" s="38"/>
    </row>
    <row r="170" spans="14:14" x14ac:dyDescent="0.25">
      <c r="N170" s="38"/>
    </row>
    <row r="171" spans="14:14" x14ac:dyDescent="0.25">
      <c r="N171" s="38"/>
    </row>
    <row r="172" spans="14:14" x14ac:dyDescent="0.25">
      <c r="N172" s="38"/>
    </row>
    <row r="173" spans="14:14" x14ac:dyDescent="0.25">
      <c r="N173" s="38"/>
    </row>
    <row r="174" spans="14:14" x14ac:dyDescent="0.25">
      <c r="N174" s="38"/>
    </row>
    <row r="175" spans="14:14" x14ac:dyDescent="0.25">
      <c r="N175" s="38"/>
    </row>
    <row r="176" spans="14:14" x14ac:dyDescent="0.25">
      <c r="N176" s="38"/>
    </row>
    <row r="177" spans="14:14" x14ac:dyDescent="0.25">
      <c r="N177" s="38"/>
    </row>
    <row r="178" spans="14:14" x14ac:dyDescent="0.25">
      <c r="N178" s="38"/>
    </row>
    <row r="179" spans="14:14" x14ac:dyDescent="0.25">
      <c r="N179" s="38"/>
    </row>
    <row r="180" spans="14:14" x14ac:dyDescent="0.25">
      <c r="N180" s="38"/>
    </row>
    <row r="181" spans="14:14" x14ac:dyDescent="0.25">
      <c r="N181" s="38"/>
    </row>
    <row r="182" spans="14:14" x14ac:dyDescent="0.25">
      <c r="N182" s="38"/>
    </row>
    <row r="183" spans="14:14" x14ac:dyDescent="0.25">
      <c r="N183" s="38"/>
    </row>
    <row r="184" spans="14:14" x14ac:dyDescent="0.25">
      <c r="N184" s="38"/>
    </row>
    <row r="185" spans="14:14" x14ac:dyDescent="0.25">
      <c r="N185" s="38"/>
    </row>
    <row r="186" spans="14:14" x14ac:dyDescent="0.25">
      <c r="N186" s="38"/>
    </row>
    <row r="187" spans="14:14" x14ac:dyDescent="0.25">
      <c r="N187" s="38"/>
    </row>
    <row r="188" spans="14:14" x14ac:dyDescent="0.25">
      <c r="N188" s="38"/>
    </row>
    <row r="189" spans="14:14" x14ac:dyDescent="0.25">
      <c r="N189" s="38"/>
    </row>
    <row r="190" spans="14:14" x14ac:dyDescent="0.25">
      <c r="N190" s="38"/>
    </row>
    <row r="191" spans="14:14" x14ac:dyDescent="0.25">
      <c r="N191" s="38"/>
    </row>
    <row r="192" spans="14:14" x14ac:dyDescent="0.25">
      <c r="N192" s="38"/>
    </row>
    <row r="193" spans="14:14" x14ac:dyDescent="0.25">
      <c r="N193" s="38"/>
    </row>
    <row r="194" spans="14:14" x14ac:dyDescent="0.25">
      <c r="N194" s="38"/>
    </row>
    <row r="195" spans="14:14" x14ac:dyDescent="0.25">
      <c r="N195" s="38"/>
    </row>
    <row r="196" spans="14:14" x14ac:dyDescent="0.25">
      <c r="N196" s="38"/>
    </row>
    <row r="197" spans="14:14" x14ac:dyDescent="0.25">
      <c r="N197" s="38"/>
    </row>
    <row r="198" spans="14:14" x14ac:dyDescent="0.25">
      <c r="N198" s="38"/>
    </row>
    <row r="199" spans="14:14" x14ac:dyDescent="0.25">
      <c r="N199" s="38"/>
    </row>
    <row r="200" spans="14:14" x14ac:dyDescent="0.25">
      <c r="N200" s="38"/>
    </row>
    <row r="201" spans="14:14" x14ac:dyDescent="0.25">
      <c r="N201" s="38"/>
    </row>
    <row r="202" spans="14:14" x14ac:dyDescent="0.25">
      <c r="N202" s="38"/>
    </row>
    <row r="203" spans="14:14" x14ac:dyDescent="0.25">
      <c r="N203" s="38"/>
    </row>
    <row r="204" spans="14:14" x14ac:dyDescent="0.25">
      <c r="N204" s="38"/>
    </row>
    <row r="205" spans="14:14" x14ac:dyDescent="0.25">
      <c r="N205" s="38"/>
    </row>
    <row r="206" spans="14:14" x14ac:dyDescent="0.25">
      <c r="N206" s="38"/>
    </row>
    <row r="207" spans="14:14" x14ac:dyDescent="0.25">
      <c r="N207" s="38"/>
    </row>
    <row r="208" spans="14:14" x14ac:dyDescent="0.25">
      <c r="N208" s="38"/>
    </row>
    <row r="209" spans="14:14" x14ac:dyDescent="0.25">
      <c r="N209" s="38"/>
    </row>
    <row r="210" spans="14:14" x14ac:dyDescent="0.25">
      <c r="N210" s="38"/>
    </row>
    <row r="211" spans="14:14" x14ac:dyDescent="0.25">
      <c r="N211" s="38"/>
    </row>
    <row r="212" spans="14:14" x14ac:dyDescent="0.25">
      <c r="N212" s="38"/>
    </row>
    <row r="213" spans="14:14" x14ac:dyDescent="0.25">
      <c r="N213" s="38"/>
    </row>
    <row r="214" spans="14:14" x14ac:dyDescent="0.25">
      <c r="N214" s="38"/>
    </row>
    <row r="215" spans="14:14" x14ac:dyDescent="0.25">
      <c r="N215" s="38"/>
    </row>
    <row r="216" spans="14:14" x14ac:dyDescent="0.25">
      <c r="N216" s="38"/>
    </row>
    <row r="217" spans="14:14" x14ac:dyDescent="0.25">
      <c r="N217" s="38"/>
    </row>
    <row r="218" spans="14:14" x14ac:dyDescent="0.25">
      <c r="N218" s="38"/>
    </row>
    <row r="219" spans="14:14" x14ac:dyDescent="0.25">
      <c r="N219" s="38"/>
    </row>
    <row r="220" spans="14:14" x14ac:dyDescent="0.25">
      <c r="N220" s="38"/>
    </row>
    <row r="221" spans="14:14" x14ac:dyDescent="0.25">
      <c r="N221" s="38"/>
    </row>
    <row r="222" spans="14:14" x14ac:dyDescent="0.25">
      <c r="N222" s="38"/>
    </row>
    <row r="223" spans="14:14" x14ac:dyDescent="0.25">
      <c r="N223" s="38"/>
    </row>
    <row r="224" spans="14:14" x14ac:dyDescent="0.25">
      <c r="N224" s="38"/>
    </row>
    <row r="225" spans="14:14" x14ac:dyDescent="0.25">
      <c r="N225" s="38"/>
    </row>
    <row r="226" spans="14:14" x14ac:dyDescent="0.25">
      <c r="N226" s="38"/>
    </row>
    <row r="227" spans="14:14" x14ac:dyDescent="0.25">
      <c r="N227" s="38"/>
    </row>
    <row r="228" spans="14:14" x14ac:dyDescent="0.25">
      <c r="N228" s="38"/>
    </row>
    <row r="229" spans="14:14" x14ac:dyDescent="0.25">
      <c r="N229" s="38"/>
    </row>
    <row r="230" spans="14:14" x14ac:dyDescent="0.25">
      <c r="N230" s="38"/>
    </row>
    <row r="231" spans="14:14" x14ac:dyDescent="0.25">
      <c r="N231" s="38"/>
    </row>
    <row r="232" spans="14:14" x14ac:dyDescent="0.25">
      <c r="N232" s="38"/>
    </row>
    <row r="233" spans="14:14" x14ac:dyDescent="0.25">
      <c r="N233" s="38"/>
    </row>
    <row r="234" spans="14:14" x14ac:dyDescent="0.25">
      <c r="N234" s="38"/>
    </row>
    <row r="235" spans="14:14" x14ac:dyDescent="0.25">
      <c r="N235" s="38"/>
    </row>
    <row r="236" spans="14:14" x14ac:dyDescent="0.25">
      <c r="N236" s="38"/>
    </row>
    <row r="237" spans="14:14" x14ac:dyDescent="0.25">
      <c r="N237" s="38"/>
    </row>
    <row r="238" spans="14:14" x14ac:dyDescent="0.25">
      <c r="N238" s="38"/>
    </row>
    <row r="239" spans="14:14" x14ac:dyDescent="0.25">
      <c r="N239" s="38"/>
    </row>
    <row r="240" spans="14:14" x14ac:dyDescent="0.25">
      <c r="N240" s="38"/>
    </row>
    <row r="241" spans="14:14" x14ac:dyDescent="0.25">
      <c r="N241" s="38"/>
    </row>
    <row r="242" spans="14:14" x14ac:dyDescent="0.25">
      <c r="N242" s="38"/>
    </row>
    <row r="243" spans="14:14" x14ac:dyDescent="0.25">
      <c r="N243" s="38"/>
    </row>
    <row r="244" spans="14:14" x14ac:dyDescent="0.25">
      <c r="N244" s="38"/>
    </row>
    <row r="245" spans="14:14" x14ac:dyDescent="0.25">
      <c r="N245" s="38"/>
    </row>
    <row r="246" spans="14:14" x14ac:dyDescent="0.25">
      <c r="N246" s="38"/>
    </row>
    <row r="247" spans="14:14" x14ac:dyDescent="0.25">
      <c r="N247" s="38"/>
    </row>
    <row r="248" spans="14:14" x14ac:dyDescent="0.25">
      <c r="N248" s="38"/>
    </row>
    <row r="249" spans="14:14" x14ac:dyDescent="0.25">
      <c r="N249" s="38"/>
    </row>
    <row r="250" spans="14:14" x14ac:dyDescent="0.25">
      <c r="N250" s="38"/>
    </row>
    <row r="251" spans="14:14" x14ac:dyDescent="0.25">
      <c r="N251" s="38"/>
    </row>
    <row r="252" spans="14:14" x14ac:dyDescent="0.25">
      <c r="N252" s="38"/>
    </row>
    <row r="253" spans="14:14" x14ac:dyDescent="0.25">
      <c r="N253" s="38"/>
    </row>
    <row r="254" spans="14:14" x14ac:dyDescent="0.25">
      <c r="N254" s="38"/>
    </row>
    <row r="255" spans="14:14" x14ac:dyDescent="0.25">
      <c r="N255" s="38"/>
    </row>
    <row r="256" spans="14:14" x14ac:dyDescent="0.25">
      <c r="N256" s="38"/>
    </row>
    <row r="257" spans="14:14" x14ac:dyDescent="0.25">
      <c r="N257" s="38"/>
    </row>
    <row r="258" spans="14:14" x14ac:dyDescent="0.25">
      <c r="N258" s="38"/>
    </row>
    <row r="259" spans="14:14" x14ac:dyDescent="0.25">
      <c r="N259" s="38"/>
    </row>
    <row r="260" spans="14:14" x14ac:dyDescent="0.25">
      <c r="N260" s="38"/>
    </row>
    <row r="261" spans="14:14" x14ac:dyDescent="0.25">
      <c r="N261" s="38"/>
    </row>
    <row r="262" spans="14:14" x14ac:dyDescent="0.25">
      <c r="N262" s="38"/>
    </row>
    <row r="263" spans="14:14" x14ac:dyDescent="0.25">
      <c r="N263" s="38"/>
    </row>
    <row r="264" spans="14:14" x14ac:dyDescent="0.25">
      <c r="N264" s="38"/>
    </row>
    <row r="265" spans="14:14" x14ac:dyDescent="0.25">
      <c r="N265" s="38"/>
    </row>
    <row r="266" spans="14:14" x14ac:dyDescent="0.25">
      <c r="N266" s="38"/>
    </row>
    <row r="267" spans="14:14" x14ac:dyDescent="0.25">
      <c r="N267" s="38"/>
    </row>
    <row r="268" spans="14:14" x14ac:dyDescent="0.25">
      <c r="N268" s="38"/>
    </row>
    <row r="269" spans="14:14" x14ac:dyDescent="0.25">
      <c r="N269" s="38"/>
    </row>
    <row r="270" spans="14:14" x14ac:dyDescent="0.25">
      <c r="N270" s="38"/>
    </row>
    <row r="271" spans="14:14" x14ac:dyDescent="0.25">
      <c r="N271" s="38"/>
    </row>
    <row r="272" spans="14:14" x14ac:dyDescent="0.25">
      <c r="N272" s="38"/>
    </row>
    <row r="273" spans="14:14" x14ac:dyDescent="0.25">
      <c r="N273" s="38"/>
    </row>
    <row r="274" spans="14:14" x14ac:dyDescent="0.25">
      <c r="N274" s="38"/>
    </row>
    <row r="275" spans="14:14" x14ac:dyDescent="0.25">
      <c r="N275" s="38"/>
    </row>
    <row r="276" spans="14:14" x14ac:dyDescent="0.25">
      <c r="N276" s="38"/>
    </row>
    <row r="277" spans="14:14" x14ac:dyDescent="0.25">
      <c r="N277" s="38"/>
    </row>
    <row r="278" spans="14:14" x14ac:dyDescent="0.25">
      <c r="N278" s="38"/>
    </row>
    <row r="279" spans="14:14" x14ac:dyDescent="0.25">
      <c r="N279" s="38"/>
    </row>
    <row r="280" spans="14:14" x14ac:dyDescent="0.25">
      <c r="N280" s="38"/>
    </row>
    <row r="281" spans="14:14" x14ac:dyDescent="0.25">
      <c r="N281" s="38"/>
    </row>
    <row r="282" spans="14:14" x14ac:dyDescent="0.25">
      <c r="N282" s="38"/>
    </row>
    <row r="283" spans="14:14" x14ac:dyDescent="0.25">
      <c r="N283" s="38"/>
    </row>
    <row r="284" spans="14:14" x14ac:dyDescent="0.25">
      <c r="N284" s="38"/>
    </row>
    <row r="285" spans="14:14" x14ac:dyDescent="0.25">
      <c r="N285" s="38"/>
    </row>
    <row r="286" spans="14:14" x14ac:dyDescent="0.25">
      <c r="N286" s="38"/>
    </row>
    <row r="287" spans="14:14" x14ac:dyDescent="0.25">
      <c r="N287" s="38"/>
    </row>
    <row r="288" spans="14:14" x14ac:dyDescent="0.25">
      <c r="N288" s="38"/>
    </row>
    <row r="289" spans="14:14" x14ac:dyDescent="0.25">
      <c r="N289" s="38"/>
    </row>
    <row r="290" spans="14:14" x14ac:dyDescent="0.25">
      <c r="N290" s="38"/>
    </row>
    <row r="291" spans="14:14" x14ac:dyDescent="0.25">
      <c r="N291" s="38"/>
    </row>
    <row r="292" spans="14:14" x14ac:dyDescent="0.25">
      <c r="N292" s="38"/>
    </row>
    <row r="293" spans="14:14" x14ac:dyDescent="0.25">
      <c r="N293" s="38"/>
    </row>
    <row r="294" spans="14:14" x14ac:dyDescent="0.25">
      <c r="N294" s="38"/>
    </row>
    <row r="295" spans="14:14" x14ac:dyDescent="0.25">
      <c r="N295" s="38"/>
    </row>
    <row r="296" spans="14:14" x14ac:dyDescent="0.25">
      <c r="N296" s="38"/>
    </row>
    <row r="297" spans="14:14" x14ac:dyDescent="0.25">
      <c r="N297" s="38"/>
    </row>
    <row r="298" spans="14:14" x14ac:dyDescent="0.25">
      <c r="N298" s="38"/>
    </row>
    <row r="299" spans="14:14" x14ac:dyDescent="0.25">
      <c r="N299" s="38"/>
    </row>
    <row r="300" spans="14:14" x14ac:dyDescent="0.25">
      <c r="N300" s="38"/>
    </row>
    <row r="301" spans="14:14" x14ac:dyDescent="0.25">
      <c r="N301" s="38"/>
    </row>
    <row r="302" spans="14:14" x14ac:dyDescent="0.25">
      <c r="N302" s="38"/>
    </row>
    <row r="303" spans="14:14" x14ac:dyDescent="0.25">
      <c r="N303" s="38"/>
    </row>
    <row r="304" spans="14:14" x14ac:dyDescent="0.25">
      <c r="N304" s="38"/>
    </row>
    <row r="305" spans="14:14" x14ac:dyDescent="0.25">
      <c r="N305" s="38"/>
    </row>
    <row r="306" spans="14:14" x14ac:dyDescent="0.25">
      <c r="N306" s="38"/>
    </row>
    <row r="307" spans="14:14" x14ac:dyDescent="0.25">
      <c r="N307" s="38"/>
    </row>
    <row r="308" spans="14:14" x14ac:dyDescent="0.25">
      <c r="N308" s="38"/>
    </row>
    <row r="309" spans="14:14" x14ac:dyDescent="0.25">
      <c r="N309" s="38"/>
    </row>
    <row r="310" spans="14:14" x14ac:dyDescent="0.25">
      <c r="N310" s="38"/>
    </row>
    <row r="311" spans="14:14" x14ac:dyDescent="0.25">
      <c r="N311" s="38"/>
    </row>
    <row r="312" spans="14:14" x14ac:dyDescent="0.25">
      <c r="N312" s="38"/>
    </row>
    <row r="313" spans="14:14" x14ac:dyDescent="0.25">
      <c r="N313" s="38"/>
    </row>
    <row r="314" spans="14:14" x14ac:dyDescent="0.25">
      <c r="N314" s="38"/>
    </row>
    <row r="315" spans="14:14" x14ac:dyDescent="0.25">
      <c r="N315" s="38"/>
    </row>
    <row r="316" spans="14:14" x14ac:dyDescent="0.25">
      <c r="N316" s="38"/>
    </row>
    <row r="317" spans="14:14" x14ac:dyDescent="0.25">
      <c r="N317" s="38"/>
    </row>
    <row r="318" spans="14:14" x14ac:dyDescent="0.25">
      <c r="N318" s="38"/>
    </row>
    <row r="319" spans="14:14" x14ac:dyDescent="0.25">
      <c r="N319" s="38"/>
    </row>
    <row r="320" spans="14:14" x14ac:dyDescent="0.25">
      <c r="N320" s="38"/>
    </row>
    <row r="321" spans="14:14" x14ac:dyDescent="0.25">
      <c r="N321" s="38"/>
    </row>
    <row r="322" spans="14:14" x14ac:dyDescent="0.25">
      <c r="N322" s="38"/>
    </row>
    <row r="323" spans="14:14" x14ac:dyDescent="0.25">
      <c r="N323" s="38"/>
    </row>
    <row r="324" spans="14:14" x14ac:dyDescent="0.25">
      <c r="N324" s="38"/>
    </row>
    <row r="325" spans="14:14" x14ac:dyDescent="0.25">
      <c r="N325" s="38"/>
    </row>
    <row r="326" spans="14:14" x14ac:dyDescent="0.25">
      <c r="N326" s="38"/>
    </row>
    <row r="327" spans="14:14" x14ac:dyDescent="0.25">
      <c r="N327" s="38"/>
    </row>
    <row r="328" spans="14:14" x14ac:dyDescent="0.25">
      <c r="N328" s="38"/>
    </row>
    <row r="329" spans="14:14" x14ac:dyDescent="0.25">
      <c r="N329" s="38"/>
    </row>
    <row r="330" spans="14:14" x14ac:dyDescent="0.25">
      <c r="N330" s="38"/>
    </row>
    <row r="331" spans="14:14" x14ac:dyDescent="0.25">
      <c r="N331" s="38"/>
    </row>
    <row r="332" spans="14:14" x14ac:dyDescent="0.25">
      <c r="N332" s="38"/>
    </row>
    <row r="333" spans="14:14" x14ac:dyDescent="0.25">
      <c r="N333" s="38"/>
    </row>
    <row r="334" spans="14:14" x14ac:dyDescent="0.25">
      <c r="N334" s="38"/>
    </row>
    <row r="335" spans="14:14" x14ac:dyDescent="0.25">
      <c r="N335" s="38"/>
    </row>
    <row r="336" spans="14:14" x14ac:dyDescent="0.25">
      <c r="N336" s="38"/>
    </row>
    <row r="337" spans="14:14" x14ac:dyDescent="0.25">
      <c r="N337" s="38"/>
    </row>
    <row r="338" spans="14:14" x14ac:dyDescent="0.25">
      <c r="N338" s="38"/>
    </row>
    <row r="339" spans="14:14" x14ac:dyDescent="0.25">
      <c r="N339" s="38"/>
    </row>
    <row r="340" spans="14:14" x14ac:dyDescent="0.25">
      <c r="N340" s="38"/>
    </row>
    <row r="341" spans="14:14" x14ac:dyDescent="0.25">
      <c r="N341" s="38"/>
    </row>
    <row r="342" spans="14:14" x14ac:dyDescent="0.25">
      <c r="N342" s="38"/>
    </row>
    <row r="343" spans="14:14" x14ac:dyDescent="0.25">
      <c r="N343" s="38"/>
    </row>
    <row r="344" spans="14:14" x14ac:dyDescent="0.25">
      <c r="N344" s="38"/>
    </row>
    <row r="345" spans="14:14" x14ac:dyDescent="0.25">
      <c r="N345" s="38"/>
    </row>
    <row r="346" spans="14:14" x14ac:dyDescent="0.25">
      <c r="N346" s="38"/>
    </row>
    <row r="347" spans="14:14" x14ac:dyDescent="0.25">
      <c r="N347" s="38"/>
    </row>
    <row r="348" spans="14:14" x14ac:dyDescent="0.25">
      <c r="N348" s="38"/>
    </row>
    <row r="349" spans="14:14" x14ac:dyDescent="0.25">
      <c r="N349" s="38"/>
    </row>
    <row r="350" spans="14:14" x14ac:dyDescent="0.25">
      <c r="N350" s="38"/>
    </row>
    <row r="351" spans="14:14" x14ac:dyDescent="0.25">
      <c r="N351" s="38"/>
    </row>
    <row r="352" spans="14:14" x14ac:dyDescent="0.25">
      <c r="N352" s="38"/>
    </row>
    <row r="353" spans="14:14" x14ac:dyDescent="0.25">
      <c r="N353" s="38"/>
    </row>
    <row r="354" spans="14:14" x14ac:dyDescent="0.25">
      <c r="N354" s="38"/>
    </row>
    <row r="355" spans="14:14" x14ac:dyDescent="0.25">
      <c r="N355" s="38"/>
    </row>
    <row r="356" spans="14:14" x14ac:dyDescent="0.25">
      <c r="N356" s="38"/>
    </row>
    <row r="357" spans="14:14" x14ac:dyDescent="0.25">
      <c r="N357" s="38"/>
    </row>
    <row r="358" spans="14:14" x14ac:dyDescent="0.25">
      <c r="N358" s="38"/>
    </row>
    <row r="359" spans="14:14" x14ac:dyDescent="0.25">
      <c r="N359" s="38"/>
    </row>
    <row r="360" spans="14:14" x14ac:dyDescent="0.25">
      <c r="N360" s="38"/>
    </row>
    <row r="361" spans="14:14" x14ac:dyDescent="0.25">
      <c r="N361" s="38"/>
    </row>
    <row r="362" spans="14:14" x14ac:dyDescent="0.25">
      <c r="N362" s="38"/>
    </row>
    <row r="363" spans="14:14" x14ac:dyDescent="0.25">
      <c r="N363" s="38"/>
    </row>
    <row r="364" spans="14:14" x14ac:dyDescent="0.25">
      <c r="N364" s="38"/>
    </row>
    <row r="365" spans="14:14" x14ac:dyDescent="0.25">
      <c r="N365" s="38"/>
    </row>
    <row r="366" spans="14:14" x14ac:dyDescent="0.25">
      <c r="N366" s="38"/>
    </row>
    <row r="367" spans="14:14" x14ac:dyDescent="0.25">
      <c r="N367" s="38"/>
    </row>
    <row r="368" spans="14:14" x14ac:dyDescent="0.25">
      <c r="N368" s="38"/>
    </row>
    <row r="369" spans="14:14" x14ac:dyDescent="0.25">
      <c r="N369" s="38"/>
    </row>
    <row r="370" spans="14:14" x14ac:dyDescent="0.25">
      <c r="N370" s="38"/>
    </row>
    <row r="371" spans="14:14" x14ac:dyDescent="0.25">
      <c r="N371" s="38"/>
    </row>
    <row r="372" spans="14:14" x14ac:dyDescent="0.25">
      <c r="N372" s="38"/>
    </row>
    <row r="373" spans="14:14" x14ac:dyDescent="0.25">
      <c r="N373" s="38"/>
    </row>
    <row r="374" spans="14:14" x14ac:dyDescent="0.25">
      <c r="N374" s="38"/>
    </row>
    <row r="375" spans="14:14" x14ac:dyDescent="0.25">
      <c r="N375" s="38"/>
    </row>
    <row r="376" spans="14:14" x14ac:dyDescent="0.25">
      <c r="N376" s="38"/>
    </row>
    <row r="377" spans="14:14" x14ac:dyDescent="0.25">
      <c r="N377" s="38"/>
    </row>
    <row r="378" spans="14:14" x14ac:dyDescent="0.25">
      <c r="N378" s="38"/>
    </row>
    <row r="379" spans="14:14" x14ac:dyDescent="0.25">
      <c r="N379" s="38"/>
    </row>
    <row r="380" spans="14:14" x14ac:dyDescent="0.25">
      <c r="N380" s="38"/>
    </row>
    <row r="381" spans="14:14" x14ac:dyDescent="0.25">
      <c r="N381" s="38"/>
    </row>
    <row r="382" spans="14:14" x14ac:dyDescent="0.25">
      <c r="N382" s="38"/>
    </row>
    <row r="383" spans="14:14" x14ac:dyDescent="0.25">
      <c r="N383" s="38"/>
    </row>
    <row r="384" spans="14:14" x14ac:dyDescent="0.25">
      <c r="N384" s="38"/>
    </row>
    <row r="385" spans="14:14" x14ac:dyDescent="0.25">
      <c r="N385" s="38"/>
    </row>
    <row r="386" spans="14:14" x14ac:dyDescent="0.25">
      <c r="N386" s="38"/>
    </row>
    <row r="387" spans="14:14" x14ac:dyDescent="0.25">
      <c r="N387" s="38"/>
    </row>
    <row r="388" spans="14:14" x14ac:dyDescent="0.25">
      <c r="N388" s="38"/>
    </row>
    <row r="389" spans="14:14" x14ac:dyDescent="0.25">
      <c r="N389" s="38"/>
    </row>
    <row r="390" spans="14:14" x14ac:dyDescent="0.25">
      <c r="N390" s="38"/>
    </row>
    <row r="391" spans="14:14" x14ac:dyDescent="0.25">
      <c r="N391" s="38"/>
    </row>
    <row r="392" spans="14:14" x14ac:dyDescent="0.25">
      <c r="N392" s="38"/>
    </row>
    <row r="393" spans="14:14" x14ac:dyDescent="0.25">
      <c r="N393" s="38"/>
    </row>
    <row r="394" spans="14:14" x14ac:dyDescent="0.25">
      <c r="N394" s="38"/>
    </row>
    <row r="395" spans="14:14" x14ac:dyDescent="0.25">
      <c r="N395" s="38"/>
    </row>
    <row r="396" spans="14:14" x14ac:dyDescent="0.25">
      <c r="N396" s="38"/>
    </row>
    <row r="397" spans="14:14" x14ac:dyDescent="0.25">
      <c r="N397" s="38"/>
    </row>
    <row r="398" spans="14:14" x14ac:dyDescent="0.25">
      <c r="N398" s="38"/>
    </row>
    <row r="399" spans="14:14" x14ac:dyDescent="0.25">
      <c r="N399" s="38"/>
    </row>
    <row r="400" spans="14:14" x14ac:dyDescent="0.25">
      <c r="N400" s="38"/>
    </row>
    <row r="401" spans="14:14" x14ac:dyDescent="0.25">
      <c r="N401" s="38"/>
    </row>
    <row r="402" spans="14:14" x14ac:dyDescent="0.25">
      <c r="N402" s="38"/>
    </row>
    <row r="403" spans="14:14" x14ac:dyDescent="0.25">
      <c r="N403" s="38"/>
    </row>
    <row r="404" spans="14:14" x14ac:dyDescent="0.25">
      <c r="N404" s="38"/>
    </row>
    <row r="405" spans="14:14" x14ac:dyDescent="0.25">
      <c r="N405" s="38"/>
    </row>
    <row r="406" spans="14:14" x14ac:dyDescent="0.25">
      <c r="N406" s="38"/>
    </row>
    <row r="407" spans="14:14" x14ac:dyDescent="0.25">
      <c r="N407" s="38"/>
    </row>
    <row r="408" spans="14:14" x14ac:dyDescent="0.25">
      <c r="N408" s="38"/>
    </row>
    <row r="409" spans="14:14" x14ac:dyDescent="0.25">
      <c r="N409" s="38"/>
    </row>
    <row r="410" spans="14:14" x14ac:dyDescent="0.25">
      <c r="N410" s="38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8 N129:N134">
    <cfRule type="expression" dxfId="23" priority="6">
      <formula>$O7=""</formula>
    </cfRule>
  </conditionalFormatting>
  <conditionalFormatting sqref="N124:N128">
    <cfRule type="expression" dxfId="22" priority="5">
      <formula>$O124=""</formula>
    </cfRule>
  </conditionalFormatting>
  <conditionalFormatting sqref="N109">
    <cfRule type="expression" dxfId="21" priority="4">
      <formula>$O109=""</formula>
    </cfRule>
  </conditionalFormatting>
  <conditionalFormatting sqref="N116:N117">
    <cfRule type="expression" dxfId="20" priority="3">
      <formula>$O116=""</formula>
    </cfRule>
  </conditionalFormatting>
  <conditionalFormatting sqref="N110:N115">
    <cfRule type="expression" dxfId="19" priority="2">
      <formula>$O110=""</formula>
    </cfRule>
  </conditionalFormatting>
  <conditionalFormatting sqref="N118:N123">
    <cfRule type="expression" dxfId="18" priority="1">
      <formula>$O118=""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67A73-B583-4DF0-A1D2-A6609FE64ECC}">
  <sheetPr codeName="Sheet7"/>
  <dimension ref="A1:AD420"/>
  <sheetViews>
    <sheetView topLeftCell="N70" workbookViewId="0">
      <selection activeCell="N92" sqref="A92:XFD105"/>
    </sheetView>
  </sheetViews>
  <sheetFormatPr defaultColWidth="9.140625" defaultRowHeight="15" x14ac:dyDescent="0.25"/>
  <cols>
    <col min="1" max="6" width="13.7109375" style="37" customWidth="1"/>
    <col min="7" max="7" width="9.140625" style="37" customWidth="1"/>
    <col min="8" max="13" width="13.7109375" style="37" customWidth="1"/>
    <col min="14" max="14" width="26.5703125" style="42" bestFit="1" customWidth="1"/>
    <col min="15" max="30" width="13.7109375" style="16" customWidth="1"/>
    <col min="31" max="16384" width="9.140625" style="37"/>
  </cols>
  <sheetData>
    <row r="1" spans="1:30" s="2" customFormat="1" ht="15.95" customHeight="1" x14ac:dyDescent="0.25">
      <c r="N1" s="31"/>
      <c r="O1" s="56"/>
      <c r="P1" s="57"/>
      <c r="Q1" s="57"/>
      <c r="R1" s="58"/>
      <c r="V1" s="85"/>
      <c r="Z1" s="85"/>
      <c r="AD1" s="85"/>
    </row>
    <row r="2" spans="1:30" s="5" customFormat="1" ht="15.95" customHeight="1" x14ac:dyDescent="0.25">
      <c r="O2" s="60"/>
      <c r="P2" s="61"/>
      <c r="Q2" s="61"/>
      <c r="R2" s="62"/>
      <c r="V2" s="62"/>
      <c r="Z2" s="62"/>
      <c r="AD2" s="62"/>
    </row>
    <row r="3" spans="1:30" s="5" customFormat="1" ht="15.95" customHeight="1" x14ac:dyDescent="0.25">
      <c r="O3" s="60"/>
      <c r="P3" s="61"/>
      <c r="Q3" s="61"/>
      <c r="R3" s="62"/>
      <c r="V3" s="62"/>
      <c r="Z3" s="62"/>
      <c r="AD3" s="62"/>
    </row>
    <row r="4" spans="1:30" s="66" customFormat="1" ht="15.95" customHeight="1" x14ac:dyDescent="0.25">
      <c r="O4" s="86"/>
      <c r="R4" s="87"/>
      <c r="V4" s="87"/>
      <c r="Z4" s="87"/>
      <c r="AD4" s="87"/>
    </row>
    <row r="5" spans="1:30" ht="35.1" customHeight="1" x14ac:dyDescent="0.25">
      <c r="G5" s="88"/>
      <c r="N5" s="51" t="s">
        <v>0</v>
      </c>
      <c r="O5" s="70" t="s">
        <v>21</v>
      </c>
      <c r="P5" s="36" t="s">
        <v>22</v>
      </c>
      <c r="Q5" s="36" t="s">
        <v>23</v>
      </c>
      <c r="R5" s="71" t="s">
        <v>24</v>
      </c>
      <c r="S5" s="70" t="s">
        <v>25</v>
      </c>
      <c r="T5" s="36" t="s">
        <v>26</v>
      </c>
      <c r="U5" s="36" t="s">
        <v>27</v>
      </c>
      <c r="V5" s="71" t="s">
        <v>28</v>
      </c>
      <c r="W5" s="70" t="s">
        <v>29</v>
      </c>
      <c r="X5" s="36" t="s">
        <v>30</v>
      </c>
      <c r="Y5" s="36" t="s">
        <v>31</v>
      </c>
      <c r="Z5" s="71" t="s">
        <v>32</v>
      </c>
      <c r="AA5" s="70" t="s">
        <v>33</v>
      </c>
      <c r="AB5" s="36" t="s">
        <v>34</v>
      </c>
      <c r="AC5" s="36" t="s">
        <v>35</v>
      </c>
      <c r="AD5" s="71" t="s">
        <v>36</v>
      </c>
    </row>
    <row r="6" spans="1:30" ht="15" customHeight="1" x14ac:dyDescent="0.25">
      <c r="G6" s="88"/>
      <c r="N6" s="38">
        <v>36616</v>
      </c>
      <c r="O6" s="74">
        <v>90.006878051930798</v>
      </c>
      <c r="P6" s="20">
        <v>96.100631482344994</v>
      </c>
      <c r="Q6" s="20">
        <v>94.627390498018499</v>
      </c>
      <c r="R6" s="77">
        <v>96.830534751096494</v>
      </c>
      <c r="S6" s="74">
        <v>90.906606287285598</v>
      </c>
      <c r="T6" s="20">
        <v>97.421955348174507</v>
      </c>
      <c r="U6" s="20">
        <v>94.050499788658499</v>
      </c>
      <c r="V6" s="77">
        <v>97.524952109834103</v>
      </c>
      <c r="W6" s="74">
        <v>94.2223079667218</v>
      </c>
      <c r="X6" s="20">
        <v>97.073073640982201</v>
      </c>
      <c r="Y6" s="20">
        <v>98.262060594503694</v>
      </c>
      <c r="Z6" s="77">
        <v>94.845608984802794</v>
      </c>
      <c r="AA6" s="74">
        <v>93.978930640477998</v>
      </c>
      <c r="AB6" s="20">
        <v>92.467191809660704</v>
      </c>
      <c r="AC6" s="20">
        <v>95.489161216663803</v>
      </c>
      <c r="AD6" s="77">
        <v>94.023096479487606</v>
      </c>
    </row>
    <row r="7" spans="1:30" x14ac:dyDescent="0.25">
      <c r="A7" s="168" t="s">
        <v>83</v>
      </c>
      <c r="B7" s="168"/>
      <c r="C7" s="168"/>
      <c r="D7" s="168"/>
      <c r="E7" s="168"/>
      <c r="F7" s="168"/>
      <c r="G7" s="89"/>
      <c r="H7" s="168" t="s">
        <v>84</v>
      </c>
      <c r="I7" s="168"/>
      <c r="J7" s="168"/>
      <c r="K7" s="168"/>
      <c r="L7" s="168"/>
      <c r="M7" s="168"/>
      <c r="N7" s="38">
        <v>36707</v>
      </c>
      <c r="O7" s="74">
        <v>94.118510461913402</v>
      </c>
      <c r="P7" s="20">
        <v>98.536167481168107</v>
      </c>
      <c r="Q7" s="20">
        <v>96.814327039674595</v>
      </c>
      <c r="R7" s="77">
        <v>102.71119461959501</v>
      </c>
      <c r="S7" s="74">
        <v>97.903610834357494</v>
      </c>
      <c r="T7" s="20">
        <v>101.203804756568</v>
      </c>
      <c r="U7" s="20">
        <v>99.020233286105494</v>
      </c>
      <c r="V7" s="77">
        <v>98.189955330079798</v>
      </c>
      <c r="W7" s="74">
        <v>96.116920822216798</v>
      </c>
      <c r="X7" s="20">
        <v>103.009432404363</v>
      </c>
      <c r="Y7" s="20">
        <v>96.927024725835594</v>
      </c>
      <c r="Z7" s="77">
        <v>98.461749166864294</v>
      </c>
      <c r="AA7" s="74">
        <v>98.532522140095494</v>
      </c>
      <c r="AB7" s="20">
        <v>94.625473938334594</v>
      </c>
      <c r="AC7" s="20">
        <v>98.4476369640538</v>
      </c>
      <c r="AD7" s="77">
        <v>98.027634662680796</v>
      </c>
    </row>
    <row r="8" spans="1:30" x14ac:dyDescent="0.25">
      <c r="A8" s="168" t="s">
        <v>74</v>
      </c>
      <c r="B8" s="168"/>
      <c r="C8" s="168"/>
      <c r="D8" s="168"/>
      <c r="E8" s="168"/>
      <c r="F8" s="168"/>
      <c r="H8" s="168" t="s">
        <v>74</v>
      </c>
      <c r="I8" s="168"/>
      <c r="J8" s="168"/>
      <c r="K8" s="168"/>
      <c r="L8" s="168"/>
      <c r="M8" s="168"/>
      <c r="N8" s="38">
        <v>36799</v>
      </c>
      <c r="O8" s="74">
        <v>98.345317223970497</v>
      </c>
      <c r="P8" s="20">
        <v>99.374228532672205</v>
      </c>
      <c r="Q8" s="20">
        <v>99.964289182022</v>
      </c>
      <c r="R8" s="77">
        <v>101.49637918118</v>
      </c>
      <c r="S8" s="74">
        <v>100.86482554393</v>
      </c>
      <c r="T8" s="20">
        <v>100.027745904632</v>
      </c>
      <c r="U8" s="20">
        <v>100.191055039937</v>
      </c>
      <c r="V8" s="77">
        <v>97.820428320485803</v>
      </c>
      <c r="W8" s="74">
        <v>99.264932297755493</v>
      </c>
      <c r="X8" s="20">
        <v>103.427684222339</v>
      </c>
      <c r="Y8" s="20">
        <v>97.278634809313402</v>
      </c>
      <c r="Z8" s="77">
        <v>100.002622722355</v>
      </c>
      <c r="AA8" s="74">
        <v>100.184587163388</v>
      </c>
      <c r="AB8" s="20">
        <v>97.1807987980105</v>
      </c>
      <c r="AC8" s="20">
        <v>99.499312597420996</v>
      </c>
      <c r="AD8" s="77">
        <v>99.009803398058594</v>
      </c>
    </row>
    <row r="9" spans="1:30" x14ac:dyDescent="0.25">
      <c r="N9" s="38">
        <v>36891</v>
      </c>
      <c r="O9" s="74">
        <v>100</v>
      </c>
      <c r="P9" s="20">
        <v>100</v>
      </c>
      <c r="Q9" s="20">
        <v>100</v>
      </c>
      <c r="R9" s="77">
        <v>100</v>
      </c>
      <c r="S9" s="74">
        <v>100</v>
      </c>
      <c r="T9" s="20">
        <v>100</v>
      </c>
      <c r="U9" s="20">
        <v>100</v>
      </c>
      <c r="V9" s="77">
        <v>100</v>
      </c>
      <c r="W9" s="74">
        <v>100</v>
      </c>
      <c r="X9" s="20">
        <v>100</v>
      </c>
      <c r="Y9" s="20">
        <v>100</v>
      </c>
      <c r="Z9" s="77">
        <v>100</v>
      </c>
      <c r="AA9" s="74">
        <v>100</v>
      </c>
      <c r="AB9" s="20">
        <v>100</v>
      </c>
      <c r="AC9" s="20">
        <v>100</v>
      </c>
      <c r="AD9" s="77">
        <v>100</v>
      </c>
    </row>
    <row r="10" spans="1:30" x14ac:dyDescent="0.25">
      <c r="N10" s="38">
        <v>36981</v>
      </c>
      <c r="O10" s="74">
        <v>100.256667887178</v>
      </c>
      <c r="P10" s="20">
        <v>102.683700857926</v>
      </c>
      <c r="Q10" s="20">
        <v>99.791643209938599</v>
      </c>
      <c r="R10" s="77">
        <v>105.869750901277</v>
      </c>
      <c r="S10" s="74">
        <v>101.882657131353</v>
      </c>
      <c r="T10" s="20">
        <v>106.30920884565499</v>
      </c>
      <c r="U10" s="20">
        <v>103.85045961233401</v>
      </c>
      <c r="V10" s="77">
        <v>103.661254451359</v>
      </c>
      <c r="W10" s="74">
        <v>98.051379445515707</v>
      </c>
      <c r="X10" s="20">
        <v>99.479329223757802</v>
      </c>
      <c r="Y10" s="20">
        <v>102.02731737927</v>
      </c>
      <c r="Z10" s="77">
        <v>102.476172762435</v>
      </c>
      <c r="AA10" s="74">
        <v>100.75733089149701</v>
      </c>
      <c r="AB10" s="20">
        <v>101.34278393260099</v>
      </c>
      <c r="AC10" s="20">
        <v>102.62508431211199</v>
      </c>
      <c r="AD10" s="77">
        <v>103.989936924438</v>
      </c>
    </row>
    <row r="11" spans="1:30" x14ac:dyDescent="0.25">
      <c r="N11" s="38">
        <v>37072</v>
      </c>
      <c r="O11" s="74">
        <v>100.681398151621</v>
      </c>
      <c r="P11" s="20">
        <v>105.147990356478</v>
      </c>
      <c r="Q11" s="20">
        <v>104.62796402807599</v>
      </c>
      <c r="R11" s="77">
        <v>113.517724769381</v>
      </c>
      <c r="S11" s="74">
        <v>101.955038249205</v>
      </c>
      <c r="T11" s="20">
        <v>107.54919708297101</v>
      </c>
      <c r="U11" s="20">
        <v>106.54363361596199</v>
      </c>
      <c r="V11" s="77">
        <v>106.67796756910801</v>
      </c>
      <c r="W11" s="74">
        <v>98.546388594868105</v>
      </c>
      <c r="X11" s="20">
        <v>101.52577860907</v>
      </c>
      <c r="Y11" s="20">
        <v>103.086388450369</v>
      </c>
      <c r="Z11" s="77">
        <v>108.770867270674</v>
      </c>
      <c r="AA11" s="74">
        <v>102.14777396694301</v>
      </c>
      <c r="AB11" s="20">
        <v>101.551177799135</v>
      </c>
      <c r="AC11" s="20">
        <v>106.41564646103799</v>
      </c>
      <c r="AD11" s="77">
        <v>108.651457772743</v>
      </c>
    </row>
    <row r="12" spans="1:30" x14ac:dyDescent="0.25">
      <c r="N12" s="38">
        <v>37164</v>
      </c>
      <c r="O12" s="74">
        <v>101.85076757643</v>
      </c>
      <c r="P12" s="20">
        <v>105.06054048166099</v>
      </c>
      <c r="Q12" s="20">
        <v>111.56410250336801</v>
      </c>
      <c r="R12" s="77">
        <v>115.871160808773</v>
      </c>
      <c r="S12" s="74">
        <v>99.507946508950795</v>
      </c>
      <c r="T12" s="20">
        <v>100.873335252139</v>
      </c>
      <c r="U12" s="20">
        <v>105.586504173942</v>
      </c>
      <c r="V12" s="77">
        <v>112.0572899037</v>
      </c>
      <c r="W12" s="74">
        <v>103.422310169263</v>
      </c>
      <c r="X12" s="20">
        <v>105.259835304826</v>
      </c>
      <c r="Y12" s="20">
        <v>106.042542462612</v>
      </c>
      <c r="Z12" s="77">
        <v>112.378366644997</v>
      </c>
      <c r="AA12" s="74">
        <v>101.337673798872</v>
      </c>
      <c r="AB12" s="20">
        <v>101.541751156502</v>
      </c>
      <c r="AC12" s="20">
        <v>107.968296957031</v>
      </c>
      <c r="AD12" s="77">
        <v>111.05934221411</v>
      </c>
    </row>
    <row r="13" spans="1:30" x14ac:dyDescent="0.25">
      <c r="N13" s="38">
        <v>37256</v>
      </c>
      <c r="O13" s="74">
        <v>103.766215924354</v>
      </c>
      <c r="P13" s="20">
        <v>104.01711913753201</v>
      </c>
      <c r="Q13" s="20">
        <v>114.54453036977399</v>
      </c>
      <c r="R13" s="77">
        <v>116.34168471226999</v>
      </c>
      <c r="S13" s="74">
        <v>100.93729403429001</v>
      </c>
      <c r="T13" s="20">
        <v>98.996151120367202</v>
      </c>
      <c r="U13" s="20">
        <v>106.217388231097</v>
      </c>
      <c r="V13" s="77">
        <v>118.96894588074601</v>
      </c>
      <c r="W13" s="74">
        <v>106.259156568493</v>
      </c>
      <c r="X13" s="20">
        <v>107.84011854930399</v>
      </c>
      <c r="Y13" s="20">
        <v>109.039224735442</v>
      </c>
      <c r="Z13" s="77">
        <v>111.00935363055601</v>
      </c>
      <c r="AA13" s="74">
        <v>99.941516727495696</v>
      </c>
      <c r="AB13" s="20">
        <v>102.389648569651</v>
      </c>
      <c r="AC13" s="20">
        <v>107.903678974385</v>
      </c>
      <c r="AD13" s="77">
        <v>112.935128085996</v>
      </c>
    </row>
    <row r="14" spans="1:30" x14ac:dyDescent="0.25">
      <c r="N14" s="38">
        <v>37346</v>
      </c>
      <c r="O14" s="74">
        <v>104.693441795927</v>
      </c>
      <c r="P14" s="20">
        <v>103.440648810959</v>
      </c>
      <c r="Q14" s="20">
        <v>115.157079202746</v>
      </c>
      <c r="R14" s="77">
        <v>119.420551930648</v>
      </c>
      <c r="S14" s="74">
        <v>106.076636675008</v>
      </c>
      <c r="T14" s="20">
        <v>104.008665142824</v>
      </c>
      <c r="U14" s="20">
        <v>110.002806278327</v>
      </c>
      <c r="V14" s="77">
        <v>123.71686816740601</v>
      </c>
      <c r="W14" s="74">
        <v>104.648691101587</v>
      </c>
      <c r="X14" s="20">
        <v>108.05143460100901</v>
      </c>
      <c r="Y14" s="20">
        <v>109.612596962052</v>
      </c>
      <c r="Z14" s="77">
        <v>111.30970489065901</v>
      </c>
      <c r="AA14" s="74">
        <v>101.582525387047</v>
      </c>
      <c r="AB14" s="20">
        <v>103.732955797256</v>
      </c>
      <c r="AC14" s="20">
        <v>109.47208503728299</v>
      </c>
      <c r="AD14" s="77">
        <v>117.124392204388</v>
      </c>
    </row>
    <row r="15" spans="1:30" x14ac:dyDescent="0.25">
      <c r="N15" s="38">
        <v>37437</v>
      </c>
      <c r="O15" s="74">
        <v>104.73759269118</v>
      </c>
      <c r="P15" s="20">
        <v>104.790182454289</v>
      </c>
      <c r="Q15" s="20">
        <v>116.21179186975399</v>
      </c>
      <c r="R15" s="77">
        <v>126.12419369901799</v>
      </c>
      <c r="S15" s="74">
        <v>110.711438431267</v>
      </c>
      <c r="T15" s="20">
        <v>111.511237509491</v>
      </c>
      <c r="U15" s="20">
        <v>114.120847605303</v>
      </c>
      <c r="V15" s="77">
        <v>125.58849617514799</v>
      </c>
      <c r="W15" s="74">
        <v>105.295986209972</v>
      </c>
      <c r="X15" s="20">
        <v>108.59062719837</v>
      </c>
      <c r="Y15" s="20">
        <v>110.432896134545</v>
      </c>
      <c r="Z15" s="77">
        <v>114.970863998648</v>
      </c>
      <c r="AA15" s="74">
        <v>104.871480522046</v>
      </c>
      <c r="AB15" s="20">
        <v>106.318769313525</v>
      </c>
      <c r="AC15" s="20">
        <v>113.128119031411</v>
      </c>
      <c r="AD15" s="77">
        <v>122.598066684076</v>
      </c>
    </row>
    <row r="16" spans="1:30" x14ac:dyDescent="0.25">
      <c r="N16" s="38">
        <v>37529</v>
      </c>
      <c r="O16" s="74">
        <v>104.20542699877601</v>
      </c>
      <c r="P16" s="20">
        <v>108.580198958181</v>
      </c>
      <c r="Q16" s="20">
        <v>118.365881376285</v>
      </c>
      <c r="R16" s="77">
        <v>134.63594129807899</v>
      </c>
      <c r="S16" s="74">
        <v>112.92770346284701</v>
      </c>
      <c r="T16" s="20">
        <v>114.37952265169299</v>
      </c>
      <c r="U16" s="20">
        <v>118.241225909242</v>
      </c>
      <c r="V16" s="77">
        <v>130.56208604781699</v>
      </c>
      <c r="W16" s="74">
        <v>109.67740385238</v>
      </c>
      <c r="X16" s="20">
        <v>111.510754555777</v>
      </c>
      <c r="Y16" s="20">
        <v>113.461838958174</v>
      </c>
      <c r="Z16" s="77">
        <v>119.48237680738499</v>
      </c>
      <c r="AA16" s="74">
        <v>107.3110240255</v>
      </c>
      <c r="AB16" s="20">
        <v>109.99697480938499</v>
      </c>
      <c r="AC16" s="20">
        <v>117.561997362033</v>
      </c>
      <c r="AD16" s="77">
        <v>127.294893840863</v>
      </c>
    </row>
    <row r="17" spans="1:30" x14ac:dyDescent="0.25">
      <c r="N17" s="38">
        <v>37621</v>
      </c>
      <c r="O17" s="74">
        <v>105.257425921988</v>
      </c>
      <c r="P17" s="20">
        <v>110.44781738521699</v>
      </c>
      <c r="Q17" s="20">
        <v>120.985587294287</v>
      </c>
      <c r="R17" s="77">
        <v>137.961586431418</v>
      </c>
      <c r="S17" s="74">
        <v>114.130365122922</v>
      </c>
      <c r="T17" s="20">
        <v>112.619263928601</v>
      </c>
      <c r="U17" s="20">
        <v>121.83062898647199</v>
      </c>
      <c r="V17" s="77">
        <v>141.59774887665199</v>
      </c>
      <c r="W17" s="74">
        <v>113.13808395653599</v>
      </c>
      <c r="X17" s="20">
        <v>114.890713235787</v>
      </c>
      <c r="Y17" s="20">
        <v>118.579957654238</v>
      </c>
      <c r="Z17" s="77">
        <v>123.397505907211</v>
      </c>
      <c r="AA17" s="74">
        <v>108.848240109879</v>
      </c>
      <c r="AB17" s="20">
        <v>111.850423242191</v>
      </c>
      <c r="AC17" s="20">
        <v>121.021913855093</v>
      </c>
      <c r="AD17" s="77">
        <v>130.739228276696</v>
      </c>
    </row>
    <row r="18" spans="1:30" x14ac:dyDescent="0.25">
      <c r="N18" s="38">
        <v>37711</v>
      </c>
      <c r="O18" s="74">
        <v>109.407876587237</v>
      </c>
      <c r="P18" s="20">
        <v>109.479752835322</v>
      </c>
      <c r="Q18" s="20">
        <v>124.614285198628</v>
      </c>
      <c r="R18" s="77">
        <v>138.03954035864899</v>
      </c>
      <c r="S18" s="74">
        <v>116.402682916937</v>
      </c>
      <c r="T18" s="20">
        <v>115.12523167618301</v>
      </c>
      <c r="U18" s="20">
        <v>125.161193279195</v>
      </c>
      <c r="V18" s="77">
        <v>151.063425729161</v>
      </c>
      <c r="W18" s="74">
        <v>114.06201930999801</v>
      </c>
      <c r="X18" s="20">
        <v>116.311619415332</v>
      </c>
      <c r="Y18" s="20">
        <v>124.44947451110301</v>
      </c>
      <c r="Z18" s="77">
        <v>127.109437723417</v>
      </c>
      <c r="AA18" s="74">
        <v>112.218481358129</v>
      </c>
      <c r="AB18" s="20">
        <v>111.951632337682</v>
      </c>
      <c r="AC18" s="20">
        <v>125.24934494642299</v>
      </c>
      <c r="AD18" s="77">
        <v>135.18259087658899</v>
      </c>
    </row>
    <row r="19" spans="1:30" x14ac:dyDescent="0.25">
      <c r="N19" s="38">
        <v>37802</v>
      </c>
      <c r="O19" s="74">
        <v>112.556429847526</v>
      </c>
      <c r="P19" s="20">
        <v>109.771204488186</v>
      </c>
      <c r="Q19" s="20">
        <v>129.81946005840601</v>
      </c>
      <c r="R19" s="77">
        <v>139.82630303447999</v>
      </c>
      <c r="S19" s="74">
        <v>118.814117002844</v>
      </c>
      <c r="T19" s="20">
        <v>119.252003319824</v>
      </c>
      <c r="U19" s="20">
        <v>130.845868031262</v>
      </c>
      <c r="V19" s="77">
        <v>157.53991082255999</v>
      </c>
      <c r="W19" s="74">
        <v>114.360706247403</v>
      </c>
      <c r="X19" s="20">
        <v>117.48675393494101</v>
      </c>
      <c r="Y19" s="20">
        <v>127.316311574425</v>
      </c>
      <c r="Z19" s="77">
        <v>128.32221032805401</v>
      </c>
      <c r="AA19" s="74">
        <v>116.88248641059</v>
      </c>
      <c r="AB19" s="20">
        <v>112.91829697285399</v>
      </c>
      <c r="AC19" s="20">
        <v>129.941847113737</v>
      </c>
      <c r="AD19" s="77">
        <v>140.84376063210601</v>
      </c>
    </row>
    <row r="20" spans="1:30" x14ac:dyDescent="0.25">
      <c r="N20" s="38">
        <v>37894</v>
      </c>
      <c r="O20" s="74">
        <v>112.14152412102</v>
      </c>
      <c r="P20" s="20">
        <v>111.88922676296001</v>
      </c>
      <c r="Q20" s="20">
        <v>133.61319464382899</v>
      </c>
      <c r="R20" s="77">
        <v>143.653402068552</v>
      </c>
      <c r="S20" s="74">
        <v>121.841346381698</v>
      </c>
      <c r="T20" s="20">
        <v>122.205337821173</v>
      </c>
      <c r="U20" s="20">
        <v>137.70036065598401</v>
      </c>
      <c r="V20" s="77">
        <v>163.32574821404</v>
      </c>
      <c r="W20" s="74">
        <v>117.18464023639601</v>
      </c>
      <c r="X20" s="20">
        <v>121.414470292079</v>
      </c>
      <c r="Y20" s="20">
        <v>129.00715179511101</v>
      </c>
      <c r="Z20" s="77">
        <v>127.893171029665</v>
      </c>
      <c r="AA20" s="74">
        <v>118.89962570680601</v>
      </c>
      <c r="AB20" s="20">
        <v>116.227445196619</v>
      </c>
      <c r="AC20" s="20">
        <v>134.12670740972101</v>
      </c>
      <c r="AD20" s="77">
        <v>145.040178554791</v>
      </c>
    </row>
    <row r="21" spans="1:30" x14ac:dyDescent="0.25">
      <c r="N21" s="38">
        <v>37986</v>
      </c>
      <c r="O21" s="74">
        <v>112.56127184586001</v>
      </c>
      <c r="P21" s="20">
        <v>114.206628821775</v>
      </c>
      <c r="Q21" s="20">
        <v>137.11938168356301</v>
      </c>
      <c r="R21" s="77">
        <v>148.91532819301599</v>
      </c>
      <c r="S21" s="74">
        <v>124.88712110338</v>
      </c>
      <c r="T21" s="20">
        <v>127.595545544041</v>
      </c>
      <c r="U21" s="20">
        <v>142.697435237679</v>
      </c>
      <c r="V21" s="77">
        <v>168.861617335593</v>
      </c>
      <c r="W21" s="74">
        <v>121.847314305597</v>
      </c>
      <c r="X21" s="20">
        <v>126.287357154578</v>
      </c>
      <c r="Y21" s="20">
        <v>134.77928741741101</v>
      </c>
      <c r="Z21" s="77">
        <v>131.61023715867901</v>
      </c>
      <c r="AA21" s="74">
        <v>120.466061448925</v>
      </c>
      <c r="AB21" s="20">
        <v>120.979797865433</v>
      </c>
      <c r="AC21" s="20">
        <v>139.20357942307899</v>
      </c>
      <c r="AD21" s="77">
        <v>148.49765502063099</v>
      </c>
    </row>
    <row r="22" spans="1:30" x14ac:dyDescent="0.25">
      <c r="N22" s="38">
        <v>38077</v>
      </c>
      <c r="O22" s="74">
        <v>116.685317459171</v>
      </c>
      <c r="P22" s="20">
        <v>115.628631180252</v>
      </c>
      <c r="Q22" s="20">
        <v>141.71874978779701</v>
      </c>
      <c r="R22" s="77">
        <v>154.466082266065</v>
      </c>
      <c r="S22" s="74">
        <v>125.79049097666299</v>
      </c>
      <c r="T22" s="20">
        <v>137.61164268053801</v>
      </c>
      <c r="U22" s="20">
        <v>147.59355934452</v>
      </c>
      <c r="V22" s="77">
        <v>175.78124904633199</v>
      </c>
      <c r="W22" s="74">
        <v>126.324672341515</v>
      </c>
      <c r="X22" s="20">
        <v>131.88707425679601</v>
      </c>
      <c r="Y22" s="20">
        <v>142.81370273535299</v>
      </c>
      <c r="Z22" s="77">
        <v>140.986329912744</v>
      </c>
      <c r="AA22" s="74">
        <v>125.48956722621701</v>
      </c>
      <c r="AB22" s="20">
        <v>127.42949626854799</v>
      </c>
      <c r="AC22" s="20">
        <v>147.088248423046</v>
      </c>
      <c r="AD22" s="77">
        <v>154.43677131598599</v>
      </c>
    </row>
    <row r="23" spans="1:30" x14ac:dyDescent="0.25">
      <c r="N23" s="38">
        <v>38168</v>
      </c>
      <c r="O23" s="74">
        <v>120.636622401838</v>
      </c>
      <c r="P23" s="20">
        <v>114.003574279093</v>
      </c>
      <c r="Q23" s="20">
        <v>143.58665641669401</v>
      </c>
      <c r="R23" s="77">
        <v>160.38298019082501</v>
      </c>
      <c r="S23" s="74">
        <v>125.98940429173</v>
      </c>
      <c r="T23" s="20">
        <v>145.42005743215501</v>
      </c>
      <c r="U23" s="20">
        <v>151.844524332894</v>
      </c>
      <c r="V23" s="77">
        <v>184.91279152313399</v>
      </c>
      <c r="W23" s="74">
        <v>131.83358413999201</v>
      </c>
      <c r="X23" s="20">
        <v>138.756373196482</v>
      </c>
      <c r="Y23" s="20">
        <v>149.674670038729</v>
      </c>
      <c r="Z23" s="77">
        <v>149.82126950263199</v>
      </c>
      <c r="AA23" s="74">
        <v>130.93857700599801</v>
      </c>
      <c r="AB23" s="20">
        <v>134.601417731201</v>
      </c>
      <c r="AC23" s="20">
        <v>156.40294023221301</v>
      </c>
      <c r="AD23" s="77">
        <v>161.46927095630801</v>
      </c>
    </row>
    <row r="24" spans="1:30" x14ac:dyDescent="0.25">
      <c r="N24" s="38">
        <v>38260</v>
      </c>
      <c r="O24" s="74">
        <v>120.91849317239</v>
      </c>
      <c r="P24" s="20">
        <v>111.26511363251601</v>
      </c>
      <c r="Q24" s="20">
        <v>144.40995963526399</v>
      </c>
      <c r="R24" s="77">
        <v>168.19177112265001</v>
      </c>
      <c r="S24" s="74">
        <v>132.22915448680899</v>
      </c>
      <c r="T24" s="20">
        <v>145.79309585246099</v>
      </c>
      <c r="U24" s="20">
        <v>156.87131883271999</v>
      </c>
      <c r="V24" s="77">
        <v>189.36929467981599</v>
      </c>
      <c r="W24" s="74">
        <v>138.49289283649199</v>
      </c>
      <c r="X24" s="20">
        <v>142.816408114578</v>
      </c>
      <c r="Y24" s="20">
        <v>154.75780605940199</v>
      </c>
      <c r="Z24" s="77">
        <v>153.07252997215701</v>
      </c>
      <c r="AA24" s="74">
        <v>134.464808411798</v>
      </c>
      <c r="AB24" s="20">
        <v>137.49915982204001</v>
      </c>
      <c r="AC24" s="20">
        <v>160.28771138829401</v>
      </c>
      <c r="AD24" s="77">
        <v>165.37001655045901</v>
      </c>
    </row>
    <row r="25" spans="1:30" x14ac:dyDescent="0.25">
      <c r="N25" s="38">
        <v>38352</v>
      </c>
      <c r="O25" s="74">
        <v>120.490549203773</v>
      </c>
      <c r="P25" s="20">
        <v>112.763878849139</v>
      </c>
      <c r="Q25" s="20">
        <v>148.43620824561199</v>
      </c>
      <c r="R25" s="77">
        <v>172.62943179455601</v>
      </c>
      <c r="S25" s="74">
        <v>142.042011519499</v>
      </c>
      <c r="T25" s="20">
        <v>148.062656176579</v>
      </c>
      <c r="U25" s="20">
        <v>164.70853721847499</v>
      </c>
      <c r="V25" s="77">
        <v>192.803756109566</v>
      </c>
      <c r="W25" s="74">
        <v>144.96711940502399</v>
      </c>
      <c r="X25" s="20">
        <v>146.811475151156</v>
      </c>
      <c r="Y25" s="20">
        <v>159.802455538137</v>
      </c>
      <c r="Z25" s="77">
        <v>156.07882105066599</v>
      </c>
      <c r="AA25" s="74">
        <v>138.10224994509801</v>
      </c>
      <c r="AB25" s="20">
        <v>139.75763732385599</v>
      </c>
      <c r="AC25" s="20">
        <v>163.12362570302</v>
      </c>
      <c r="AD25" s="77">
        <v>168.165954499847</v>
      </c>
    </row>
    <row r="26" spans="1:30" x14ac:dyDescent="0.25">
      <c r="N26" s="38">
        <v>38442</v>
      </c>
      <c r="O26" s="74">
        <v>122.065644308849</v>
      </c>
      <c r="P26" s="20">
        <v>119.76099463186</v>
      </c>
      <c r="Q26" s="20">
        <v>155.537933271132</v>
      </c>
      <c r="R26" s="77">
        <v>170.93147655885599</v>
      </c>
      <c r="S26" s="74">
        <v>149.57761297221799</v>
      </c>
      <c r="T26" s="20">
        <v>155.03837845566801</v>
      </c>
      <c r="U26" s="20">
        <v>175.325475226875</v>
      </c>
      <c r="V26" s="77">
        <v>204.71184915396</v>
      </c>
      <c r="W26" s="74">
        <v>150.108065092906</v>
      </c>
      <c r="X26" s="20">
        <v>155.024172319494</v>
      </c>
      <c r="Y26" s="20">
        <v>168.45555106977301</v>
      </c>
      <c r="Z26" s="77">
        <v>164.914092586137</v>
      </c>
      <c r="AA26" s="74">
        <v>144.37667390397999</v>
      </c>
      <c r="AB26" s="20">
        <v>146.77322663274501</v>
      </c>
      <c r="AC26" s="20">
        <v>173.669666421627</v>
      </c>
      <c r="AD26" s="77">
        <v>174.05984559361499</v>
      </c>
    </row>
    <row r="27" spans="1:30" x14ac:dyDescent="0.25">
      <c r="A27" s="168" t="s">
        <v>85</v>
      </c>
      <c r="B27" s="168"/>
      <c r="C27" s="168"/>
      <c r="D27" s="168"/>
      <c r="E27" s="168"/>
      <c r="F27" s="168"/>
      <c r="G27" s="89"/>
      <c r="H27" s="168" t="s">
        <v>86</v>
      </c>
      <c r="I27" s="168"/>
      <c r="J27" s="168"/>
      <c r="K27" s="168"/>
      <c r="L27" s="168"/>
      <c r="M27" s="168"/>
      <c r="N27" s="38">
        <v>38533</v>
      </c>
      <c r="O27" s="74">
        <v>125.440457616885</v>
      </c>
      <c r="P27" s="20">
        <v>126.886209101506</v>
      </c>
      <c r="Q27" s="20">
        <v>162.18502543144299</v>
      </c>
      <c r="R27" s="77">
        <v>169.76804314113599</v>
      </c>
      <c r="S27" s="74">
        <v>156.56288649821201</v>
      </c>
      <c r="T27" s="20">
        <v>160.41521350379301</v>
      </c>
      <c r="U27" s="20">
        <v>186.13260614339501</v>
      </c>
      <c r="V27" s="77">
        <v>217.193831210745</v>
      </c>
      <c r="W27" s="74">
        <v>155.43747956668099</v>
      </c>
      <c r="X27" s="20">
        <v>161.26525241933501</v>
      </c>
      <c r="Y27" s="20">
        <v>179.04089654848701</v>
      </c>
      <c r="Z27" s="77">
        <v>179.63732797073001</v>
      </c>
      <c r="AA27" s="74">
        <v>151.268295711224</v>
      </c>
      <c r="AB27" s="20">
        <v>155.055003910788</v>
      </c>
      <c r="AC27" s="20">
        <v>184.989663885531</v>
      </c>
      <c r="AD27" s="77">
        <v>181.90005204787499</v>
      </c>
    </row>
    <row r="28" spans="1:30" x14ac:dyDescent="0.25">
      <c r="A28" s="168" t="s">
        <v>74</v>
      </c>
      <c r="B28" s="168"/>
      <c r="C28" s="168"/>
      <c r="D28" s="168"/>
      <c r="E28" s="168"/>
      <c r="F28" s="168"/>
      <c r="H28" s="168" t="s">
        <v>74</v>
      </c>
      <c r="I28" s="168"/>
      <c r="J28" s="168"/>
      <c r="K28" s="168"/>
      <c r="L28" s="168"/>
      <c r="M28" s="168"/>
      <c r="N28" s="38">
        <v>38625</v>
      </c>
      <c r="O28" s="74">
        <v>129.55132837475</v>
      </c>
      <c r="P28" s="20">
        <v>127.54964466641</v>
      </c>
      <c r="Q28" s="20">
        <v>161.65852583374601</v>
      </c>
      <c r="R28" s="77">
        <v>173.31663174896599</v>
      </c>
      <c r="S28" s="74">
        <v>158.32513951889399</v>
      </c>
      <c r="T28" s="20">
        <v>162.33496630323799</v>
      </c>
      <c r="U28" s="20">
        <v>189.568301531895</v>
      </c>
      <c r="V28" s="77">
        <v>220.919531023475</v>
      </c>
      <c r="W28" s="74">
        <v>160.69589996634801</v>
      </c>
      <c r="X28" s="20">
        <v>163.66886475365601</v>
      </c>
      <c r="Y28" s="20">
        <v>180.32827530115699</v>
      </c>
      <c r="Z28" s="77">
        <v>188.26020104077901</v>
      </c>
      <c r="AA28" s="74">
        <v>156.81158793808601</v>
      </c>
      <c r="AB28" s="20">
        <v>160.631929206531</v>
      </c>
      <c r="AC28" s="20">
        <v>186.61383681930101</v>
      </c>
      <c r="AD28" s="77">
        <v>186.429869550153</v>
      </c>
    </row>
    <row r="29" spans="1:30" x14ac:dyDescent="0.25">
      <c r="N29" s="38">
        <v>38717</v>
      </c>
      <c r="O29" s="74">
        <v>131.04958027006199</v>
      </c>
      <c r="P29" s="20">
        <v>126.895045434243</v>
      </c>
      <c r="Q29" s="20">
        <v>159.14210532599401</v>
      </c>
      <c r="R29" s="77">
        <v>177.26970440960901</v>
      </c>
      <c r="S29" s="74">
        <v>158.591805423891</v>
      </c>
      <c r="T29" s="20">
        <v>163.93188749733201</v>
      </c>
      <c r="U29" s="20">
        <v>191.84955038996199</v>
      </c>
      <c r="V29" s="77">
        <v>223.19302413191701</v>
      </c>
      <c r="W29" s="74">
        <v>164.01086911530501</v>
      </c>
      <c r="X29" s="20">
        <v>170.416445864172</v>
      </c>
      <c r="Y29" s="20">
        <v>179.67755641238699</v>
      </c>
      <c r="Z29" s="77">
        <v>185.364838788068</v>
      </c>
      <c r="AA29" s="74">
        <v>161.71791780146901</v>
      </c>
      <c r="AB29" s="20">
        <v>165.05540384512199</v>
      </c>
      <c r="AC29" s="20">
        <v>186.58962993141</v>
      </c>
      <c r="AD29" s="77">
        <v>187.50111942377899</v>
      </c>
    </row>
    <row r="30" spans="1:30" x14ac:dyDescent="0.25">
      <c r="N30" s="38">
        <v>38807</v>
      </c>
      <c r="O30" s="74">
        <v>127.99073184944599</v>
      </c>
      <c r="P30" s="20">
        <v>128.37878212357199</v>
      </c>
      <c r="Q30" s="20">
        <v>158.553760880629</v>
      </c>
      <c r="R30" s="77">
        <v>175.84429807125699</v>
      </c>
      <c r="S30" s="74">
        <v>162.99944040656499</v>
      </c>
      <c r="T30" s="20">
        <v>166.220765029879</v>
      </c>
      <c r="U30" s="20">
        <v>198.37070894655201</v>
      </c>
      <c r="V30" s="77">
        <v>226.655816128233</v>
      </c>
      <c r="W30" s="74">
        <v>165.274557457562</v>
      </c>
      <c r="X30" s="20">
        <v>179.89779621517599</v>
      </c>
      <c r="Y30" s="20">
        <v>188.823800134344</v>
      </c>
      <c r="Z30" s="77">
        <v>179.58656982180801</v>
      </c>
      <c r="AA30" s="74">
        <v>166.55546559840101</v>
      </c>
      <c r="AB30" s="20">
        <v>171.56356600892801</v>
      </c>
      <c r="AC30" s="20">
        <v>193.76113070692699</v>
      </c>
      <c r="AD30" s="77">
        <v>188.917215541552</v>
      </c>
    </row>
    <row r="31" spans="1:30" x14ac:dyDescent="0.25">
      <c r="N31" s="38">
        <v>38898</v>
      </c>
      <c r="O31" s="74">
        <v>124.339865352861</v>
      </c>
      <c r="P31" s="20">
        <v>130.29560377607299</v>
      </c>
      <c r="Q31" s="20">
        <v>155.63331021926899</v>
      </c>
      <c r="R31" s="77">
        <v>172.323065684624</v>
      </c>
      <c r="S31" s="74">
        <v>167.92543860328399</v>
      </c>
      <c r="T31" s="20">
        <v>167.36819203827099</v>
      </c>
      <c r="U31" s="20">
        <v>204.49769525955699</v>
      </c>
      <c r="V31" s="77">
        <v>225.887325389057</v>
      </c>
      <c r="W31" s="74">
        <v>165.74887462865601</v>
      </c>
      <c r="X31" s="20">
        <v>184.608304124505</v>
      </c>
      <c r="Y31" s="20">
        <v>196.549808343877</v>
      </c>
      <c r="Z31" s="77">
        <v>173.94765987598501</v>
      </c>
      <c r="AA31" s="74">
        <v>171.361371027296</v>
      </c>
      <c r="AB31" s="20">
        <v>179.05599330503401</v>
      </c>
      <c r="AC31" s="20">
        <v>200.58925007893501</v>
      </c>
      <c r="AD31" s="77">
        <v>191.048558772972</v>
      </c>
    </row>
    <row r="32" spans="1:30" x14ac:dyDescent="0.25">
      <c r="N32" s="38">
        <v>38990</v>
      </c>
      <c r="O32" s="74">
        <v>124.90532697363</v>
      </c>
      <c r="P32" s="20">
        <v>132.21242739533699</v>
      </c>
      <c r="Q32" s="20">
        <v>155.11952558728601</v>
      </c>
      <c r="R32" s="77">
        <v>169.88381073002299</v>
      </c>
      <c r="S32" s="74">
        <v>170.28405716413201</v>
      </c>
      <c r="T32" s="20">
        <v>171.41371126772901</v>
      </c>
      <c r="U32" s="20">
        <v>203.91183483268799</v>
      </c>
      <c r="V32" s="77">
        <v>221.98104207146599</v>
      </c>
      <c r="W32" s="74">
        <v>167.03554510519899</v>
      </c>
      <c r="X32" s="20">
        <v>182.898423663887</v>
      </c>
      <c r="Y32" s="20">
        <v>189.724603523984</v>
      </c>
      <c r="Z32" s="77">
        <v>170.71941191707401</v>
      </c>
      <c r="AA32" s="74">
        <v>171.50957857791201</v>
      </c>
      <c r="AB32" s="20">
        <v>184.163373456991</v>
      </c>
      <c r="AC32" s="20">
        <v>198.84048838610201</v>
      </c>
      <c r="AD32" s="77">
        <v>191.72957294336001</v>
      </c>
    </row>
    <row r="33" spans="14:30" x14ac:dyDescent="0.25">
      <c r="N33" s="38">
        <v>39082</v>
      </c>
      <c r="O33" s="74">
        <v>126.907974212043</v>
      </c>
      <c r="P33" s="20">
        <v>131.93226565083501</v>
      </c>
      <c r="Q33" s="20">
        <v>158.89248118789601</v>
      </c>
      <c r="R33" s="77">
        <v>167.46142117502001</v>
      </c>
      <c r="S33" s="74">
        <v>172.27640482394</v>
      </c>
      <c r="T33" s="20">
        <v>178.845210047612</v>
      </c>
      <c r="U33" s="20">
        <v>202.67837337760901</v>
      </c>
      <c r="V33" s="77">
        <v>224.000178479792</v>
      </c>
      <c r="W33" s="74">
        <v>169.894610770398</v>
      </c>
      <c r="X33" s="20">
        <v>181.167801601299</v>
      </c>
      <c r="Y33" s="20">
        <v>183.856164224194</v>
      </c>
      <c r="Z33" s="77">
        <v>172.07777954254101</v>
      </c>
      <c r="AA33" s="74">
        <v>169.63227704942801</v>
      </c>
      <c r="AB33" s="20">
        <v>187.304125697676</v>
      </c>
      <c r="AC33" s="20">
        <v>197.67705797590901</v>
      </c>
      <c r="AD33" s="77">
        <v>192.48433410533499</v>
      </c>
    </row>
    <row r="34" spans="14:30" x14ac:dyDescent="0.25">
      <c r="N34" s="38">
        <v>39172</v>
      </c>
      <c r="O34" s="74">
        <v>127.783339008618</v>
      </c>
      <c r="P34" s="20">
        <v>129.60479494678799</v>
      </c>
      <c r="Q34" s="20">
        <v>161.40986544440801</v>
      </c>
      <c r="R34" s="77">
        <v>163.07180906993699</v>
      </c>
      <c r="S34" s="74">
        <v>175.62593846536399</v>
      </c>
      <c r="T34" s="20">
        <v>183.78814829317699</v>
      </c>
      <c r="U34" s="20">
        <v>209.156933486154</v>
      </c>
      <c r="V34" s="77">
        <v>237.331571277546</v>
      </c>
      <c r="W34" s="74">
        <v>173.812805534235</v>
      </c>
      <c r="X34" s="20">
        <v>182.410082961255</v>
      </c>
      <c r="Y34" s="20">
        <v>189.40592519079101</v>
      </c>
      <c r="Z34" s="77">
        <v>175.889363872274</v>
      </c>
      <c r="AA34" s="74">
        <v>173.74308017466601</v>
      </c>
      <c r="AB34" s="20">
        <v>191.09157773990199</v>
      </c>
      <c r="AC34" s="20">
        <v>203.722073122674</v>
      </c>
      <c r="AD34" s="77">
        <v>195.754346026528</v>
      </c>
    </row>
    <row r="35" spans="14:30" x14ac:dyDescent="0.25">
      <c r="N35" s="38">
        <v>39263</v>
      </c>
      <c r="O35" s="74">
        <v>129.339462031647</v>
      </c>
      <c r="P35" s="20">
        <v>127.17998267195</v>
      </c>
      <c r="Q35" s="20">
        <v>158.089248644908</v>
      </c>
      <c r="R35" s="77">
        <v>158.02725156199401</v>
      </c>
      <c r="S35" s="74">
        <v>176.518389880439</v>
      </c>
      <c r="T35" s="20">
        <v>185.977012138193</v>
      </c>
      <c r="U35" s="20">
        <v>213.71387757708999</v>
      </c>
      <c r="V35" s="77">
        <v>250.418452377812</v>
      </c>
      <c r="W35" s="74">
        <v>174.75313791636199</v>
      </c>
      <c r="X35" s="20">
        <v>183.733625599108</v>
      </c>
      <c r="Y35" s="20">
        <v>194.15446698063499</v>
      </c>
      <c r="Z35" s="77">
        <v>175.36727257909999</v>
      </c>
      <c r="AA35" s="74">
        <v>181.85893702547301</v>
      </c>
      <c r="AB35" s="20">
        <v>195.72183285302501</v>
      </c>
      <c r="AC35" s="20">
        <v>209.43663918889101</v>
      </c>
      <c r="AD35" s="77">
        <v>197.87910313163201</v>
      </c>
    </row>
    <row r="36" spans="14:30" x14ac:dyDescent="0.25">
      <c r="N36" s="38">
        <v>39355</v>
      </c>
      <c r="O36" s="74">
        <v>129.921807902306</v>
      </c>
      <c r="P36" s="20">
        <v>126.564536284528</v>
      </c>
      <c r="Q36" s="20">
        <v>151.880919553404</v>
      </c>
      <c r="R36" s="77">
        <v>154.734965270294</v>
      </c>
      <c r="S36" s="74">
        <v>171.07657989268699</v>
      </c>
      <c r="T36" s="20">
        <v>188.102192145099</v>
      </c>
      <c r="U36" s="20">
        <v>209.79505625519801</v>
      </c>
      <c r="V36" s="77">
        <v>246.244090589195</v>
      </c>
      <c r="W36" s="74">
        <v>170.457565030523</v>
      </c>
      <c r="X36" s="20">
        <v>185.69615079095499</v>
      </c>
      <c r="Y36" s="20">
        <v>188.52967443571501</v>
      </c>
      <c r="Z36" s="77">
        <v>167.617102251105</v>
      </c>
      <c r="AA36" s="74">
        <v>181.55701944511401</v>
      </c>
      <c r="AB36" s="20">
        <v>197.068088682038</v>
      </c>
      <c r="AC36" s="20">
        <v>208.00225987451299</v>
      </c>
      <c r="AD36" s="77">
        <v>190.962934176467</v>
      </c>
    </row>
    <row r="37" spans="14:30" x14ac:dyDescent="0.25">
      <c r="N37" s="38">
        <v>39447</v>
      </c>
      <c r="O37" s="74">
        <v>128.74214539930901</v>
      </c>
      <c r="P37" s="20">
        <v>127.03438098258999</v>
      </c>
      <c r="Q37" s="20">
        <v>147.33804612533299</v>
      </c>
      <c r="R37" s="77">
        <v>151.86098096193999</v>
      </c>
      <c r="S37" s="74">
        <v>166.87344747812099</v>
      </c>
      <c r="T37" s="20">
        <v>188.11395233278</v>
      </c>
      <c r="U37" s="20">
        <v>207.00544817764199</v>
      </c>
      <c r="V37" s="77">
        <v>237.87821796614901</v>
      </c>
      <c r="W37" s="74">
        <v>167.60097748688801</v>
      </c>
      <c r="X37" s="20">
        <v>185.96151330526899</v>
      </c>
      <c r="Y37" s="20">
        <v>180.78768776356799</v>
      </c>
      <c r="Z37" s="77">
        <v>159.598271618072</v>
      </c>
      <c r="AA37" s="74">
        <v>175.31220920447001</v>
      </c>
      <c r="AB37" s="20">
        <v>194.38442691121401</v>
      </c>
      <c r="AC37" s="20">
        <v>203.030825776325</v>
      </c>
      <c r="AD37" s="77">
        <v>181.8933438361</v>
      </c>
    </row>
    <row r="38" spans="14:30" x14ac:dyDescent="0.25">
      <c r="N38" s="38">
        <v>39538</v>
      </c>
      <c r="O38" s="74">
        <v>125.766307819202</v>
      </c>
      <c r="P38" s="20">
        <v>126.66735679307401</v>
      </c>
      <c r="Q38" s="20">
        <v>142.16150343957699</v>
      </c>
      <c r="R38" s="77">
        <v>144.913717559101</v>
      </c>
      <c r="S38" s="74">
        <v>169.48271210959001</v>
      </c>
      <c r="T38" s="20">
        <v>183.35999719537901</v>
      </c>
      <c r="U38" s="20">
        <v>207.117491391915</v>
      </c>
      <c r="V38" s="77">
        <v>239.33413718832799</v>
      </c>
      <c r="W38" s="74">
        <v>165.07929305543999</v>
      </c>
      <c r="X38" s="20">
        <v>181.601429876509</v>
      </c>
      <c r="Y38" s="20">
        <v>176.69511282608599</v>
      </c>
      <c r="Z38" s="77">
        <v>151.899942873128</v>
      </c>
      <c r="AA38" s="74">
        <v>173.308273695449</v>
      </c>
      <c r="AB38" s="20">
        <v>191.05923545271199</v>
      </c>
      <c r="AC38" s="20">
        <v>200.25117841702399</v>
      </c>
      <c r="AD38" s="77">
        <v>179.616597317822</v>
      </c>
    </row>
    <row r="39" spans="14:30" x14ac:dyDescent="0.25">
      <c r="N39" s="38">
        <v>39629</v>
      </c>
      <c r="O39" s="74">
        <v>120.113726258169</v>
      </c>
      <c r="P39" s="20">
        <v>125.510287757344</v>
      </c>
      <c r="Q39" s="20">
        <v>139.146224372094</v>
      </c>
      <c r="R39" s="77">
        <v>137.401202363767</v>
      </c>
      <c r="S39" s="74">
        <v>172.99520434041099</v>
      </c>
      <c r="T39" s="20">
        <v>180.234356623183</v>
      </c>
      <c r="U39" s="20">
        <v>204.28988450704</v>
      </c>
      <c r="V39" s="77">
        <v>239.33082872619499</v>
      </c>
      <c r="W39" s="74">
        <v>158.562727175041</v>
      </c>
      <c r="X39" s="20">
        <v>176.45698099910399</v>
      </c>
      <c r="Y39" s="20">
        <v>169.64843431237699</v>
      </c>
      <c r="Z39" s="77">
        <v>144.793604209417</v>
      </c>
      <c r="AA39" s="74">
        <v>172.44867307196699</v>
      </c>
      <c r="AB39" s="20">
        <v>186.79797242445699</v>
      </c>
      <c r="AC39" s="20">
        <v>196.46372456941901</v>
      </c>
      <c r="AD39" s="77">
        <v>180.19435391748399</v>
      </c>
    </row>
    <row r="40" spans="14:30" x14ac:dyDescent="0.25">
      <c r="N40" s="38">
        <v>39721</v>
      </c>
      <c r="O40" s="74">
        <v>113.053793515593</v>
      </c>
      <c r="P40" s="20">
        <v>118.665561158334</v>
      </c>
      <c r="Q40" s="20">
        <v>134.30055649471299</v>
      </c>
      <c r="R40" s="77">
        <v>129.49808887736299</v>
      </c>
      <c r="S40" s="74">
        <v>165.45250920517501</v>
      </c>
      <c r="T40" s="20">
        <v>183.30804258604499</v>
      </c>
      <c r="U40" s="20">
        <v>197.09386833296901</v>
      </c>
      <c r="V40" s="77">
        <v>229.832700323453</v>
      </c>
      <c r="W40" s="74">
        <v>149.48178584443599</v>
      </c>
      <c r="X40" s="20">
        <v>170.14446989625699</v>
      </c>
      <c r="Y40" s="20">
        <v>158.402848656808</v>
      </c>
      <c r="Z40" s="77">
        <v>136.33070177233901</v>
      </c>
      <c r="AA40" s="74">
        <v>163.36911065448399</v>
      </c>
      <c r="AB40" s="20">
        <v>175.754195843731</v>
      </c>
      <c r="AC40" s="20">
        <v>181.63457429293899</v>
      </c>
      <c r="AD40" s="77">
        <v>176.64506592179799</v>
      </c>
    </row>
    <row r="41" spans="14:30" x14ac:dyDescent="0.25">
      <c r="N41" s="38">
        <v>39813</v>
      </c>
      <c r="O41" s="74">
        <v>106.75803816039701</v>
      </c>
      <c r="P41" s="20">
        <v>110.303729732226</v>
      </c>
      <c r="Q41" s="20">
        <v>125.48399077030901</v>
      </c>
      <c r="R41" s="77">
        <v>122.43576981926699</v>
      </c>
      <c r="S41" s="74">
        <v>152.627295542692</v>
      </c>
      <c r="T41" s="20">
        <v>181.04850122558699</v>
      </c>
      <c r="U41" s="20">
        <v>191.083781315062</v>
      </c>
      <c r="V41" s="77">
        <v>221.390297274624</v>
      </c>
      <c r="W41" s="74">
        <v>141.86449158485601</v>
      </c>
      <c r="X41" s="20">
        <v>161.911215186352</v>
      </c>
      <c r="Y41" s="20">
        <v>149.76738108362201</v>
      </c>
      <c r="Z41" s="77">
        <v>128.250540157275</v>
      </c>
      <c r="AA41" s="74">
        <v>150.701486354238</v>
      </c>
      <c r="AB41" s="20">
        <v>163.26170280130299</v>
      </c>
      <c r="AC41" s="20">
        <v>167.226598865</v>
      </c>
      <c r="AD41" s="77">
        <v>168.773351106235</v>
      </c>
    </row>
    <row r="42" spans="14:30" x14ac:dyDescent="0.25">
      <c r="N42" s="38">
        <v>39903</v>
      </c>
      <c r="O42" s="74">
        <v>99.283116103728702</v>
      </c>
      <c r="P42" s="20">
        <v>105.870331631814</v>
      </c>
      <c r="Q42" s="20">
        <v>119.917167221056</v>
      </c>
      <c r="R42" s="77">
        <v>118.502539040032</v>
      </c>
      <c r="S42" s="74">
        <v>142.84453097575599</v>
      </c>
      <c r="T42" s="20">
        <v>167.328832348362</v>
      </c>
      <c r="U42" s="20">
        <v>188.46588890765099</v>
      </c>
      <c r="V42" s="77">
        <v>215.104334190918</v>
      </c>
      <c r="W42" s="74">
        <v>135.72899835695901</v>
      </c>
      <c r="X42" s="20">
        <v>152.17141156006099</v>
      </c>
      <c r="Y42" s="20">
        <v>145.561228162829</v>
      </c>
      <c r="Z42" s="77">
        <v>123.188949835516</v>
      </c>
      <c r="AA42" s="74">
        <v>138.96187119452799</v>
      </c>
      <c r="AB42" s="20">
        <v>151.26068260238</v>
      </c>
      <c r="AC42" s="20">
        <v>159.02612517752999</v>
      </c>
      <c r="AD42" s="77">
        <v>155.484251928644</v>
      </c>
    </row>
    <row r="43" spans="14:30" x14ac:dyDescent="0.25">
      <c r="N43" s="38">
        <v>39994</v>
      </c>
      <c r="O43" s="74">
        <v>93.7186377615417</v>
      </c>
      <c r="P43" s="20">
        <v>104.858068110397</v>
      </c>
      <c r="Q43" s="20">
        <v>118.905052381297</v>
      </c>
      <c r="R43" s="77">
        <v>113.493355981382</v>
      </c>
      <c r="S43" s="74">
        <v>135.407526582207</v>
      </c>
      <c r="T43" s="20">
        <v>157.894194885621</v>
      </c>
      <c r="U43" s="20">
        <v>186.38965460485801</v>
      </c>
      <c r="V43" s="77">
        <v>209.037667234808</v>
      </c>
      <c r="W43" s="74">
        <v>131.820035871242</v>
      </c>
      <c r="X43" s="20">
        <v>146.044897653248</v>
      </c>
      <c r="Y43" s="20">
        <v>142.424588353172</v>
      </c>
      <c r="Z43" s="77">
        <v>116.26959217210999</v>
      </c>
      <c r="AA43" s="74">
        <v>126.302471050712</v>
      </c>
      <c r="AB43" s="20">
        <v>139.90179166519701</v>
      </c>
      <c r="AC43" s="20">
        <v>151.531599734672</v>
      </c>
      <c r="AD43" s="77">
        <v>140.62752090183301</v>
      </c>
    </row>
    <row r="44" spans="14:30" x14ac:dyDescent="0.25">
      <c r="N44" s="38">
        <v>40086</v>
      </c>
      <c r="O44" s="74">
        <v>94.067472924624397</v>
      </c>
      <c r="P44" s="20">
        <v>102.675817339052</v>
      </c>
      <c r="Q44" s="20">
        <v>117.38219672192599</v>
      </c>
      <c r="R44" s="77">
        <v>103.691235892961</v>
      </c>
      <c r="S44" s="74">
        <v>134.42897845892401</v>
      </c>
      <c r="T44" s="20">
        <v>155.44322926673499</v>
      </c>
      <c r="U44" s="20">
        <v>185.02573875110099</v>
      </c>
      <c r="V44" s="77">
        <v>205.79232612279</v>
      </c>
      <c r="W44" s="74">
        <v>130.90405827823099</v>
      </c>
      <c r="X44" s="20">
        <v>145.77228529137901</v>
      </c>
      <c r="Y44" s="20">
        <v>138.379058981112</v>
      </c>
      <c r="Z44" s="77">
        <v>107.26249208156</v>
      </c>
      <c r="AA44" s="74">
        <v>117.74650243458299</v>
      </c>
      <c r="AB44" s="20">
        <v>134.27481259814201</v>
      </c>
      <c r="AC44" s="20">
        <v>144.932500008029</v>
      </c>
      <c r="AD44" s="77">
        <v>134.273661798212</v>
      </c>
    </row>
    <row r="45" spans="14:30" x14ac:dyDescent="0.25">
      <c r="N45" s="38">
        <v>40178</v>
      </c>
      <c r="O45" s="74">
        <v>93.724164648725605</v>
      </c>
      <c r="P45" s="20">
        <v>97.054120326355402</v>
      </c>
      <c r="Q45" s="20">
        <v>113.831254539722</v>
      </c>
      <c r="R45" s="77">
        <v>96.046829543528304</v>
      </c>
      <c r="S45" s="74">
        <v>135.63421481588901</v>
      </c>
      <c r="T45" s="20">
        <v>152.13611813501299</v>
      </c>
      <c r="U45" s="20">
        <v>182.09911335576899</v>
      </c>
      <c r="V45" s="77">
        <v>202.51234769167701</v>
      </c>
      <c r="W45" s="74">
        <v>129.15032636167001</v>
      </c>
      <c r="X45" s="20">
        <v>144.41672920418799</v>
      </c>
      <c r="Y45" s="20">
        <v>134.645631853982</v>
      </c>
      <c r="Z45" s="77">
        <v>103.157397178607</v>
      </c>
      <c r="AA45" s="74">
        <v>114.80465088615701</v>
      </c>
      <c r="AB45" s="20">
        <v>132.44544852775101</v>
      </c>
      <c r="AC45" s="20">
        <v>138.65535278851399</v>
      </c>
      <c r="AD45" s="77">
        <v>132.679890396198</v>
      </c>
    </row>
    <row r="46" spans="14:30" x14ac:dyDescent="0.25">
      <c r="N46" s="38">
        <v>40268</v>
      </c>
      <c r="O46" s="74">
        <v>88.986854076415696</v>
      </c>
      <c r="P46" s="20">
        <v>93.415337503951804</v>
      </c>
      <c r="Q46" s="20">
        <v>110.872378337792</v>
      </c>
      <c r="R46" s="77">
        <v>94.591703722719799</v>
      </c>
      <c r="S46" s="74">
        <v>131.58491258916001</v>
      </c>
      <c r="T46" s="20">
        <v>149.85349570937299</v>
      </c>
      <c r="U46" s="20">
        <v>175.54389595241699</v>
      </c>
      <c r="V46" s="77">
        <v>201.033653246955</v>
      </c>
      <c r="W46" s="74">
        <v>125.50896578472999</v>
      </c>
      <c r="X46" s="20">
        <v>139.82348744889401</v>
      </c>
      <c r="Y46" s="20">
        <v>132.50542523014499</v>
      </c>
      <c r="Z46" s="77">
        <v>105.985620256102</v>
      </c>
      <c r="AA46" s="74">
        <v>113.121350332666</v>
      </c>
      <c r="AB46" s="20">
        <v>132.829963451488</v>
      </c>
      <c r="AC46" s="20">
        <v>132.916933373961</v>
      </c>
      <c r="AD46" s="77">
        <v>129.913010555022</v>
      </c>
    </row>
    <row r="47" spans="14:30" x14ac:dyDescent="0.25">
      <c r="N47" s="38">
        <v>40359</v>
      </c>
      <c r="O47" s="74">
        <v>84.817097147950804</v>
      </c>
      <c r="P47" s="20">
        <v>92.567008913156997</v>
      </c>
      <c r="Q47" s="20">
        <v>107.41765019030299</v>
      </c>
      <c r="R47" s="77">
        <v>95.433904348001093</v>
      </c>
      <c r="S47" s="74">
        <v>125.564538062995</v>
      </c>
      <c r="T47" s="20">
        <v>150.95816785198301</v>
      </c>
      <c r="U47" s="20">
        <v>168.168606515303</v>
      </c>
      <c r="V47" s="77">
        <v>199.22138698335101</v>
      </c>
      <c r="W47" s="74">
        <v>122.08676447715401</v>
      </c>
      <c r="X47" s="20">
        <v>135.73298606969399</v>
      </c>
      <c r="Y47" s="20">
        <v>131.137727487738</v>
      </c>
      <c r="Z47" s="77">
        <v>108.849930066521</v>
      </c>
      <c r="AA47" s="74">
        <v>109.872194615274</v>
      </c>
      <c r="AB47" s="20">
        <v>134.22708743208099</v>
      </c>
      <c r="AC47" s="20">
        <v>127.997103743247</v>
      </c>
      <c r="AD47" s="77">
        <v>126.670473793273</v>
      </c>
    </row>
    <row r="48" spans="14:30" x14ac:dyDescent="0.25">
      <c r="N48" s="38">
        <v>40451</v>
      </c>
      <c r="O48" s="74">
        <v>81.787618877281005</v>
      </c>
      <c r="P48" s="20">
        <v>90.786238737499602</v>
      </c>
      <c r="Q48" s="20">
        <v>104.61720347169501</v>
      </c>
      <c r="R48" s="77">
        <v>94.887946505105106</v>
      </c>
      <c r="S48" s="74">
        <v>125.74055979071299</v>
      </c>
      <c r="T48" s="20">
        <v>151.46784880842199</v>
      </c>
      <c r="U48" s="20">
        <v>170.377103136502</v>
      </c>
      <c r="V48" s="77">
        <v>201.231090864278</v>
      </c>
      <c r="W48" s="74">
        <v>120.38979518874901</v>
      </c>
      <c r="X48" s="20">
        <v>133.742336049969</v>
      </c>
      <c r="Y48" s="20">
        <v>131.25849845239901</v>
      </c>
      <c r="Z48" s="77">
        <v>109.88042713158001</v>
      </c>
      <c r="AA48" s="74">
        <v>106.059973601218</v>
      </c>
      <c r="AB48" s="20">
        <v>128.533957738335</v>
      </c>
      <c r="AC48" s="20">
        <v>128.33901007434201</v>
      </c>
      <c r="AD48" s="77">
        <v>127.618803798949</v>
      </c>
    </row>
    <row r="49" spans="14:30" x14ac:dyDescent="0.25">
      <c r="N49" s="38">
        <v>40543</v>
      </c>
      <c r="O49" s="74">
        <v>78.636155488568505</v>
      </c>
      <c r="P49" s="20">
        <v>87.601502441561095</v>
      </c>
      <c r="Q49" s="20">
        <v>103.239988091532</v>
      </c>
      <c r="R49" s="77">
        <v>93.053004361041204</v>
      </c>
      <c r="S49" s="74">
        <v>127.567022976435</v>
      </c>
      <c r="T49" s="20">
        <v>149.62343300340399</v>
      </c>
      <c r="U49" s="20">
        <v>176.09693494045101</v>
      </c>
      <c r="V49" s="77">
        <v>207.9630012957</v>
      </c>
      <c r="W49" s="74">
        <v>118.36504801782399</v>
      </c>
      <c r="X49" s="20">
        <v>131.56820777389299</v>
      </c>
      <c r="Y49" s="20">
        <v>130.49128720903201</v>
      </c>
      <c r="Z49" s="77">
        <v>110.687796843057</v>
      </c>
      <c r="AA49" s="74">
        <v>103.381136488197</v>
      </c>
      <c r="AB49" s="20">
        <v>121.124449568646</v>
      </c>
      <c r="AC49" s="20">
        <v>129.48547755547401</v>
      </c>
      <c r="AD49" s="77">
        <v>132.26006978119301</v>
      </c>
    </row>
    <row r="50" spans="14:30" x14ac:dyDescent="0.25">
      <c r="N50" s="38">
        <v>40633</v>
      </c>
      <c r="O50" s="74">
        <v>77.387516110069896</v>
      </c>
      <c r="P50" s="20">
        <v>87.695822672842993</v>
      </c>
      <c r="Q50" s="20">
        <v>102.62939417256599</v>
      </c>
      <c r="R50" s="77">
        <v>95.137083281046301</v>
      </c>
      <c r="S50" s="74">
        <v>127.400535531386</v>
      </c>
      <c r="T50" s="20">
        <v>149.35238611900701</v>
      </c>
      <c r="U50" s="20">
        <v>173.628721086952</v>
      </c>
      <c r="V50" s="77">
        <v>212.44825300914499</v>
      </c>
      <c r="W50" s="74">
        <v>115.297497901187</v>
      </c>
      <c r="X50" s="20">
        <v>129.51151944502499</v>
      </c>
      <c r="Y50" s="20">
        <v>128.49460101844301</v>
      </c>
      <c r="Z50" s="77">
        <v>112.87635236931099</v>
      </c>
      <c r="AA50" s="74">
        <v>103.315348189326</v>
      </c>
      <c r="AB50" s="20">
        <v>120.900422894785</v>
      </c>
      <c r="AC50" s="20">
        <v>127.119034540512</v>
      </c>
      <c r="AD50" s="77">
        <v>137.21418247531699</v>
      </c>
    </row>
    <row r="51" spans="14:30" x14ac:dyDescent="0.25">
      <c r="N51" s="38">
        <v>40724</v>
      </c>
      <c r="O51" s="74">
        <v>78.995121478826107</v>
      </c>
      <c r="P51" s="20">
        <v>91.031831829147507</v>
      </c>
      <c r="Q51" s="20">
        <v>101.725936367789</v>
      </c>
      <c r="R51" s="77">
        <v>99.462648189017301</v>
      </c>
      <c r="S51" s="74">
        <v>129.51412103276499</v>
      </c>
      <c r="T51" s="20">
        <v>150.22490697031299</v>
      </c>
      <c r="U51" s="20">
        <v>169.68746897646199</v>
      </c>
      <c r="V51" s="77">
        <v>216.11150432065801</v>
      </c>
      <c r="W51" s="74">
        <v>113.848801771889</v>
      </c>
      <c r="X51" s="20">
        <v>130.99666365448999</v>
      </c>
      <c r="Y51" s="20">
        <v>128.500905189722</v>
      </c>
      <c r="Z51" s="77">
        <v>116.362085977546</v>
      </c>
      <c r="AA51" s="74">
        <v>104.918507420702</v>
      </c>
      <c r="AB51" s="20">
        <v>123.21125864088501</v>
      </c>
      <c r="AC51" s="20">
        <v>124.89619138694</v>
      </c>
      <c r="AD51" s="77">
        <v>141.00826130478001</v>
      </c>
    </row>
    <row r="52" spans="14:30" x14ac:dyDescent="0.25">
      <c r="N52" s="38">
        <v>40816</v>
      </c>
      <c r="O52" s="74">
        <v>80.667871575492896</v>
      </c>
      <c r="P52" s="20">
        <v>90.407204071965197</v>
      </c>
      <c r="Q52" s="20">
        <v>100.41268995146</v>
      </c>
      <c r="R52" s="77">
        <v>104.699496041323</v>
      </c>
      <c r="S52" s="74">
        <v>133.04305830426901</v>
      </c>
      <c r="T52" s="20">
        <v>149.703087610648</v>
      </c>
      <c r="U52" s="20">
        <v>172.039073769059</v>
      </c>
      <c r="V52" s="77">
        <v>222.601347332497</v>
      </c>
      <c r="W52" s="74">
        <v>113.10360340957</v>
      </c>
      <c r="X52" s="20">
        <v>131.98833491146499</v>
      </c>
      <c r="Y52" s="20">
        <v>129.607404052128</v>
      </c>
      <c r="Z52" s="77">
        <v>118.958059430479</v>
      </c>
      <c r="AA52" s="74">
        <v>105.106914044487</v>
      </c>
      <c r="AB52" s="20">
        <v>122.449979838339</v>
      </c>
      <c r="AC52" s="20">
        <v>124.928175723707</v>
      </c>
      <c r="AD52" s="77">
        <v>144.34934949607299</v>
      </c>
    </row>
    <row r="53" spans="14:30" x14ac:dyDescent="0.25">
      <c r="N53" s="38">
        <v>40908</v>
      </c>
      <c r="O53" s="74">
        <v>80.149114354344405</v>
      </c>
      <c r="P53" s="20">
        <v>87.440537855239597</v>
      </c>
      <c r="Q53" s="20">
        <v>99.352917415713705</v>
      </c>
      <c r="R53" s="77">
        <v>107.21047626453399</v>
      </c>
      <c r="S53" s="74">
        <v>134.620575539984</v>
      </c>
      <c r="T53" s="20">
        <v>148.601658153827</v>
      </c>
      <c r="U53" s="20">
        <v>175.95085262327299</v>
      </c>
      <c r="V53" s="77">
        <v>226.773847164915</v>
      </c>
      <c r="W53" s="74">
        <v>111.506945099671</v>
      </c>
      <c r="X53" s="20">
        <v>129.10273664511701</v>
      </c>
      <c r="Y53" s="20">
        <v>128.97116077649301</v>
      </c>
      <c r="Z53" s="77">
        <v>119.99229856545701</v>
      </c>
      <c r="AA53" s="74">
        <v>104.08834103322999</v>
      </c>
      <c r="AB53" s="20">
        <v>121.088250583991</v>
      </c>
      <c r="AC53" s="20">
        <v>126.459059132519</v>
      </c>
      <c r="AD53" s="77">
        <v>148.888143958641</v>
      </c>
    </row>
    <row r="54" spans="14:30" x14ac:dyDescent="0.25">
      <c r="N54" s="38">
        <v>40999</v>
      </c>
      <c r="O54" s="74">
        <v>77.720270650300193</v>
      </c>
      <c r="P54" s="20">
        <v>87.140860673093798</v>
      </c>
      <c r="Q54" s="20">
        <v>97.097181128198898</v>
      </c>
      <c r="R54" s="77">
        <v>102.311351282706</v>
      </c>
      <c r="S54" s="74">
        <v>133.64532147267701</v>
      </c>
      <c r="T54" s="20">
        <v>146.23370265353901</v>
      </c>
      <c r="U54" s="20">
        <v>175.742993973155</v>
      </c>
      <c r="V54" s="77">
        <v>226.37543179488799</v>
      </c>
      <c r="W54" s="74">
        <v>111.32603258002899</v>
      </c>
      <c r="X54" s="20">
        <v>125.38096309835301</v>
      </c>
      <c r="Y54" s="20">
        <v>128.734731333306</v>
      </c>
      <c r="Z54" s="77">
        <v>122.965189285817</v>
      </c>
      <c r="AA54" s="74">
        <v>105.29432699493201</v>
      </c>
      <c r="AB54" s="20">
        <v>123.88033008425499</v>
      </c>
      <c r="AC54" s="20">
        <v>130.27752305166501</v>
      </c>
      <c r="AD54" s="77">
        <v>155.22140562212999</v>
      </c>
    </row>
    <row r="55" spans="14:30" x14ac:dyDescent="0.25">
      <c r="N55" s="38">
        <v>41090</v>
      </c>
      <c r="O55" s="74">
        <v>74.7515830399267</v>
      </c>
      <c r="P55" s="20">
        <v>87.270456454697893</v>
      </c>
      <c r="Q55" s="20">
        <v>96.143707237038598</v>
      </c>
      <c r="R55" s="77">
        <v>98.054161088221207</v>
      </c>
      <c r="S55" s="74">
        <v>134.205433455297</v>
      </c>
      <c r="T55" s="20">
        <v>146.13930048881701</v>
      </c>
      <c r="U55" s="20">
        <v>174.117949630895</v>
      </c>
      <c r="V55" s="77">
        <v>227.33451818648399</v>
      </c>
      <c r="W55" s="74">
        <v>113.454708157067</v>
      </c>
      <c r="X55" s="20">
        <v>125.10695460946</v>
      </c>
      <c r="Y55" s="20">
        <v>130.978069073798</v>
      </c>
      <c r="Z55" s="77">
        <v>128.19515131669399</v>
      </c>
      <c r="AA55" s="74">
        <v>107.96668451550001</v>
      </c>
      <c r="AB55" s="20">
        <v>128.130329291441</v>
      </c>
      <c r="AC55" s="20">
        <v>135.11902996697501</v>
      </c>
      <c r="AD55" s="77">
        <v>164.30540401165101</v>
      </c>
    </row>
    <row r="56" spans="14:30" x14ac:dyDescent="0.25">
      <c r="N56" s="38">
        <v>41182</v>
      </c>
      <c r="O56" s="74">
        <v>74.153597287776904</v>
      </c>
      <c r="P56" s="20">
        <v>88.661917295782402</v>
      </c>
      <c r="Q56" s="20">
        <v>100.12724860031101</v>
      </c>
      <c r="R56" s="77">
        <v>104.64431298882</v>
      </c>
      <c r="S56" s="74">
        <v>136.42974414941199</v>
      </c>
      <c r="T56" s="20">
        <v>148.891566479581</v>
      </c>
      <c r="U56" s="20">
        <v>176.03791278707001</v>
      </c>
      <c r="V56" s="77">
        <v>235.984119237512</v>
      </c>
      <c r="W56" s="74">
        <v>116.511012412336</v>
      </c>
      <c r="X56" s="20">
        <v>131.83344405334799</v>
      </c>
      <c r="Y56" s="20">
        <v>133.703658989752</v>
      </c>
      <c r="Z56" s="77">
        <v>131.99468024917601</v>
      </c>
      <c r="AA56" s="74">
        <v>109.95515257949801</v>
      </c>
      <c r="AB56" s="20">
        <v>130.46190681077201</v>
      </c>
      <c r="AC56" s="20">
        <v>136.63207741344601</v>
      </c>
      <c r="AD56" s="77">
        <v>169.191611600866</v>
      </c>
    </row>
    <row r="57" spans="14:30" x14ac:dyDescent="0.25">
      <c r="N57" s="38">
        <v>41274</v>
      </c>
      <c r="O57" s="74">
        <v>75.609493242878003</v>
      </c>
      <c r="P57" s="20">
        <v>89.400753136996201</v>
      </c>
      <c r="Q57" s="20">
        <v>102.833777163028</v>
      </c>
      <c r="R57" s="77">
        <v>113.641446099993</v>
      </c>
      <c r="S57" s="74">
        <v>137.73084590278799</v>
      </c>
      <c r="T57" s="20">
        <v>150.514359647459</v>
      </c>
      <c r="U57" s="20">
        <v>180.68123621730399</v>
      </c>
      <c r="V57" s="77">
        <v>245.60823300388699</v>
      </c>
      <c r="W57" s="74">
        <v>118.37472550129699</v>
      </c>
      <c r="X57" s="20">
        <v>136.397010811748</v>
      </c>
      <c r="Y57" s="20">
        <v>135.17022257794301</v>
      </c>
      <c r="Z57" s="77">
        <v>134.99587940947001</v>
      </c>
      <c r="AA57" s="74">
        <v>111.64351540258301</v>
      </c>
      <c r="AB57" s="20">
        <v>131.04321330287499</v>
      </c>
      <c r="AC57" s="20">
        <v>137.723266610357</v>
      </c>
      <c r="AD57" s="77">
        <v>168.975316022112</v>
      </c>
    </row>
    <row r="58" spans="14:30" x14ac:dyDescent="0.25">
      <c r="N58" s="38">
        <v>41364</v>
      </c>
      <c r="O58" s="74">
        <v>78.100874550001805</v>
      </c>
      <c r="P58" s="20">
        <v>88.428779768013598</v>
      </c>
      <c r="Q58" s="20">
        <v>101.452131716282</v>
      </c>
      <c r="R58" s="77">
        <v>117.880429394774</v>
      </c>
      <c r="S58" s="74">
        <v>137.75281610699</v>
      </c>
      <c r="T58" s="20">
        <v>152.35680715657199</v>
      </c>
      <c r="U58" s="20">
        <v>184.83503519485299</v>
      </c>
      <c r="V58" s="77">
        <v>249.51244751442599</v>
      </c>
      <c r="W58" s="74">
        <v>119.69350011664299</v>
      </c>
      <c r="X58" s="20">
        <v>134.889636762603</v>
      </c>
      <c r="Y58" s="20">
        <v>139.26694125284399</v>
      </c>
      <c r="Z58" s="77">
        <v>139.25136547867999</v>
      </c>
      <c r="AA58" s="74">
        <v>115.08344982103699</v>
      </c>
      <c r="AB58" s="20">
        <v>133.46462427626699</v>
      </c>
      <c r="AC58" s="20">
        <v>144.45679895755299</v>
      </c>
      <c r="AD58" s="77">
        <v>172.303244428602</v>
      </c>
    </row>
    <row r="59" spans="14:30" x14ac:dyDescent="0.25">
      <c r="N59" s="38">
        <v>41455</v>
      </c>
      <c r="O59" s="74">
        <v>80.498514997273006</v>
      </c>
      <c r="P59" s="20">
        <v>89.501963691837602</v>
      </c>
      <c r="Q59" s="20">
        <v>102.288831244953</v>
      </c>
      <c r="R59" s="77">
        <v>124.61867886761</v>
      </c>
      <c r="S59" s="74">
        <v>134.821536032963</v>
      </c>
      <c r="T59" s="20">
        <v>152.844410760241</v>
      </c>
      <c r="U59" s="20">
        <v>191.00346043174599</v>
      </c>
      <c r="V59" s="77">
        <v>254.079471942678</v>
      </c>
      <c r="W59" s="74">
        <v>121.23846262935</v>
      </c>
      <c r="X59" s="20">
        <v>136.23123605918099</v>
      </c>
      <c r="Y59" s="20">
        <v>146.24300881030101</v>
      </c>
      <c r="Z59" s="77">
        <v>143.59755490664401</v>
      </c>
      <c r="AA59" s="74">
        <v>120.851295425999</v>
      </c>
      <c r="AB59" s="20">
        <v>139.16680539075</v>
      </c>
      <c r="AC59" s="20">
        <v>155.56192475245601</v>
      </c>
      <c r="AD59" s="77">
        <v>180.08070102262499</v>
      </c>
    </row>
    <row r="60" spans="14:30" x14ac:dyDescent="0.25">
      <c r="N60" s="38">
        <v>41547</v>
      </c>
      <c r="O60" s="74">
        <v>81.953124317773501</v>
      </c>
      <c r="P60" s="20">
        <v>92.207987885808606</v>
      </c>
      <c r="Q60" s="20">
        <v>106.184522415187</v>
      </c>
      <c r="R60" s="77">
        <v>129.72801291049299</v>
      </c>
      <c r="S60" s="74">
        <v>136.864249143862</v>
      </c>
      <c r="T60" s="20">
        <v>152.983641762139</v>
      </c>
      <c r="U60" s="20">
        <v>194.530243419323</v>
      </c>
      <c r="V60" s="77">
        <v>262.33435134475098</v>
      </c>
      <c r="W60" s="74">
        <v>122.169981067892</v>
      </c>
      <c r="X60" s="20">
        <v>140.96466132768299</v>
      </c>
      <c r="Y60" s="20">
        <v>145.575821197191</v>
      </c>
      <c r="Z60" s="77">
        <v>148.936015770979</v>
      </c>
      <c r="AA60" s="74">
        <v>125.683210664905</v>
      </c>
      <c r="AB60" s="20">
        <v>146.01094360583801</v>
      </c>
      <c r="AC60" s="20">
        <v>161.02723957018401</v>
      </c>
      <c r="AD60" s="77">
        <v>186.72063644985599</v>
      </c>
    </row>
    <row r="61" spans="14:30" x14ac:dyDescent="0.25">
      <c r="N61" s="38">
        <v>41639</v>
      </c>
      <c r="O61" s="74">
        <v>83.048325201734698</v>
      </c>
      <c r="P61" s="20">
        <v>94.384450986525906</v>
      </c>
      <c r="Q61" s="20">
        <v>108.512360588185</v>
      </c>
      <c r="R61" s="77">
        <v>130.797944733496</v>
      </c>
      <c r="S61" s="74">
        <v>144.50904065612701</v>
      </c>
      <c r="T61" s="20">
        <v>155.15746390697001</v>
      </c>
      <c r="U61" s="20">
        <v>194.48515639506701</v>
      </c>
      <c r="V61" s="77">
        <v>272.43655751190403</v>
      </c>
      <c r="W61" s="74">
        <v>123.28243704088101</v>
      </c>
      <c r="X61" s="20">
        <v>144.21547729362101</v>
      </c>
      <c r="Y61" s="20">
        <v>141.50652625376199</v>
      </c>
      <c r="Z61" s="77">
        <v>154.21426101940901</v>
      </c>
      <c r="AA61" s="74">
        <v>127.865400351481</v>
      </c>
      <c r="AB61" s="20">
        <v>150.65886406406599</v>
      </c>
      <c r="AC61" s="20">
        <v>161.22314675571599</v>
      </c>
      <c r="AD61" s="77">
        <v>190.74942213456799</v>
      </c>
    </row>
    <row r="62" spans="14:30" x14ac:dyDescent="0.25">
      <c r="N62" s="38">
        <v>41729</v>
      </c>
      <c r="O62" s="74">
        <v>83.857241194823899</v>
      </c>
      <c r="P62" s="20">
        <v>98.731712195772801</v>
      </c>
      <c r="Q62" s="20">
        <v>109.376170909766</v>
      </c>
      <c r="R62" s="77">
        <v>134.42332902442101</v>
      </c>
      <c r="S62" s="74">
        <v>149.617388126463</v>
      </c>
      <c r="T62" s="20">
        <v>158.183751393911</v>
      </c>
      <c r="U62" s="20">
        <v>197.824158040193</v>
      </c>
      <c r="V62" s="77">
        <v>285.50469131864998</v>
      </c>
      <c r="W62" s="74">
        <v>126.34426138562699</v>
      </c>
      <c r="X62" s="20">
        <v>146.846769560816</v>
      </c>
      <c r="Y62" s="20">
        <v>144.97039184538301</v>
      </c>
      <c r="Z62" s="77">
        <v>159.53408625266499</v>
      </c>
      <c r="AA62" s="74">
        <v>132.74713842065</v>
      </c>
      <c r="AB62" s="20">
        <v>156.29147115089501</v>
      </c>
      <c r="AC62" s="20">
        <v>163.877004353714</v>
      </c>
      <c r="AD62" s="77">
        <v>197.73731702947799</v>
      </c>
    </row>
    <row r="63" spans="14:30" x14ac:dyDescent="0.25">
      <c r="N63" s="38">
        <v>41820</v>
      </c>
      <c r="O63" s="74">
        <v>84.856109024877199</v>
      </c>
      <c r="P63" s="20">
        <v>104.239643049861</v>
      </c>
      <c r="Q63" s="20">
        <v>112.498863269686</v>
      </c>
      <c r="R63" s="77">
        <v>140.12757193514301</v>
      </c>
      <c r="S63" s="74">
        <v>154.11451658114001</v>
      </c>
      <c r="T63" s="20">
        <v>161.34155859030599</v>
      </c>
      <c r="U63" s="20">
        <v>204.77259352998101</v>
      </c>
      <c r="V63" s="77">
        <v>302.201143851165</v>
      </c>
      <c r="W63" s="74">
        <v>130.536070520278</v>
      </c>
      <c r="X63" s="20">
        <v>150.337265601007</v>
      </c>
      <c r="Y63" s="20">
        <v>153.92045079778799</v>
      </c>
      <c r="Z63" s="77">
        <v>167.536805511289</v>
      </c>
      <c r="AA63" s="74">
        <v>140.63128239934099</v>
      </c>
      <c r="AB63" s="20">
        <v>164.66796355361299</v>
      </c>
      <c r="AC63" s="20">
        <v>166.817854324141</v>
      </c>
      <c r="AD63" s="77">
        <v>207.944175129814</v>
      </c>
    </row>
    <row r="64" spans="14:30" x14ac:dyDescent="0.25">
      <c r="N64" s="38">
        <v>41912</v>
      </c>
      <c r="O64" s="74">
        <v>87.055526793666999</v>
      </c>
      <c r="P64" s="20">
        <v>105.56862632858299</v>
      </c>
      <c r="Q64" s="20">
        <v>115.403541798267</v>
      </c>
      <c r="R64" s="77">
        <v>142.20773152332299</v>
      </c>
      <c r="S64" s="74">
        <v>156.00622568272101</v>
      </c>
      <c r="T64" s="20">
        <v>169.24570534287599</v>
      </c>
      <c r="U64" s="20">
        <v>214.2067468875</v>
      </c>
      <c r="V64" s="77">
        <v>315.62370227167497</v>
      </c>
      <c r="W64" s="74">
        <v>130.79373163524701</v>
      </c>
      <c r="X64" s="20">
        <v>154.69618652896699</v>
      </c>
      <c r="Y64" s="20">
        <v>159.99285453609099</v>
      </c>
      <c r="Z64" s="77">
        <v>172.58782823119299</v>
      </c>
      <c r="AA64" s="74">
        <v>144.636649702526</v>
      </c>
      <c r="AB64" s="20">
        <v>167.629186631126</v>
      </c>
      <c r="AC64" s="20">
        <v>169.373156046444</v>
      </c>
      <c r="AD64" s="77">
        <v>213.47132666509</v>
      </c>
    </row>
    <row r="65" spans="14:30" x14ac:dyDescent="0.25">
      <c r="N65" s="38">
        <v>42004</v>
      </c>
      <c r="O65" s="74">
        <v>89.842667944451193</v>
      </c>
      <c r="P65" s="20">
        <v>105.662716209923</v>
      </c>
      <c r="Q65" s="20">
        <v>115.996395057269</v>
      </c>
      <c r="R65" s="77">
        <v>143.29692744664999</v>
      </c>
      <c r="S65" s="74">
        <v>156.46983198257701</v>
      </c>
      <c r="T65" s="20">
        <v>178.61595189701501</v>
      </c>
      <c r="U65" s="20">
        <v>221.82354707162</v>
      </c>
      <c r="V65" s="77">
        <v>324.53235109409297</v>
      </c>
      <c r="W65" s="74">
        <v>130.07478007520899</v>
      </c>
      <c r="X65" s="20">
        <v>159.305195876498</v>
      </c>
      <c r="Y65" s="20">
        <v>160.99956221749201</v>
      </c>
      <c r="Z65" s="77">
        <v>173.88355019597401</v>
      </c>
      <c r="AA65" s="74">
        <v>146.071655489889</v>
      </c>
      <c r="AB65" s="20">
        <v>166.548906302327</v>
      </c>
      <c r="AC65" s="20">
        <v>173.527185928227</v>
      </c>
      <c r="AD65" s="77">
        <v>214.60168538597</v>
      </c>
    </row>
    <row r="66" spans="14:30" x14ac:dyDescent="0.25">
      <c r="N66" s="38">
        <v>42094</v>
      </c>
      <c r="O66" s="74">
        <v>91.407259800466093</v>
      </c>
      <c r="P66" s="20">
        <v>108.310827727028</v>
      </c>
      <c r="Q66" s="20">
        <v>117.806451195273</v>
      </c>
      <c r="R66" s="77">
        <v>147.73169628717901</v>
      </c>
      <c r="S66" s="74">
        <v>159.47840707889799</v>
      </c>
      <c r="T66" s="20">
        <v>183.61965932178299</v>
      </c>
      <c r="U66" s="20">
        <v>223.12908960435999</v>
      </c>
      <c r="V66" s="77">
        <v>335.67818846429799</v>
      </c>
      <c r="W66" s="74">
        <v>136.291674199928</v>
      </c>
      <c r="X66" s="20">
        <v>163.21608797684601</v>
      </c>
      <c r="Y66" s="20">
        <v>163.319261390451</v>
      </c>
      <c r="Z66" s="77">
        <v>178.57059366066099</v>
      </c>
      <c r="AA66" s="74">
        <v>149.642062776123</v>
      </c>
      <c r="AB66" s="20">
        <v>169.99020559795699</v>
      </c>
      <c r="AC66" s="20">
        <v>178.76721590235201</v>
      </c>
      <c r="AD66" s="77">
        <v>219.98097766431999</v>
      </c>
    </row>
    <row r="67" spans="14:30" x14ac:dyDescent="0.25">
      <c r="N67" s="38">
        <v>42185</v>
      </c>
      <c r="O67" s="74">
        <v>92.177736951932403</v>
      </c>
      <c r="P67" s="20">
        <v>112.706505239488</v>
      </c>
      <c r="Q67" s="20">
        <v>119.989504281389</v>
      </c>
      <c r="R67" s="77">
        <v>157.09109065076501</v>
      </c>
      <c r="S67" s="74">
        <v>160.49156233349501</v>
      </c>
      <c r="T67" s="20">
        <v>184.98227929050401</v>
      </c>
      <c r="U67" s="20">
        <v>223.14047078900899</v>
      </c>
      <c r="V67" s="77">
        <v>348.27330737186799</v>
      </c>
      <c r="W67" s="74">
        <v>145.463665683708</v>
      </c>
      <c r="X67" s="20">
        <v>167.35049382744899</v>
      </c>
      <c r="Y67" s="20">
        <v>166.284911619772</v>
      </c>
      <c r="Z67" s="77">
        <v>186.70442856713001</v>
      </c>
      <c r="AA67" s="74">
        <v>153.785969278149</v>
      </c>
      <c r="AB67" s="20">
        <v>178.329465598686</v>
      </c>
      <c r="AC67" s="20">
        <v>183.34261207921401</v>
      </c>
      <c r="AD67" s="77">
        <v>230.790628049378</v>
      </c>
    </row>
    <row r="68" spans="14:30" x14ac:dyDescent="0.25">
      <c r="N68" s="38">
        <v>42277</v>
      </c>
      <c r="O68" s="74">
        <v>92.642302128496098</v>
      </c>
      <c r="P68" s="20">
        <v>114.08270441901399</v>
      </c>
      <c r="Q68" s="20">
        <v>119.549006288718</v>
      </c>
      <c r="R68" s="77">
        <v>162.64193940457201</v>
      </c>
      <c r="S68" s="74">
        <v>156.190660948317</v>
      </c>
      <c r="T68" s="20">
        <v>181.370556060691</v>
      </c>
      <c r="U68" s="20">
        <v>227.862627666836</v>
      </c>
      <c r="V68" s="77">
        <v>352.35436959830099</v>
      </c>
      <c r="W68" s="74">
        <v>146.94404981242801</v>
      </c>
      <c r="X68" s="20">
        <v>168.98183111016499</v>
      </c>
      <c r="Y68" s="20">
        <v>166.67368737501499</v>
      </c>
      <c r="Z68" s="77">
        <v>192.58232688858999</v>
      </c>
      <c r="AA68" s="74">
        <v>155.673263082765</v>
      </c>
      <c r="AB68" s="20">
        <v>185.93996931063501</v>
      </c>
      <c r="AC68" s="20">
        <v>186.70716747726499</v>
      </c>
      <c r="AD68" s="77">
        <v>237.46518390776299</v>
      </c>
    </row>
    <row r="69" spans="14:30" x14ac:dyDescent="0.25">
      <c r="N69" s="38">
        <v>42369</v>
      </c>
      <c r="O69" s="74">
        <v>92.482953840573003</v>
      </c>
      <c r="P69" s="20">
        <v>113.059024916721</v>
      </c>
      <c r="Q69" s="20">
        <v>119.699030381211</v>
      </c>
      <c r="R69" s="77">
        <v>161.42245849400999</v>
      </c>
      <c r="S69" s="74">
        <v>154.74297962885001</v>
      </c>
      <c r="T69" s="20">
        <v>180.04090963594999</v>
      </c>
      <c r="U69" s="20">
        <v>232.04566514302999</v>
      </c>
      <c r="V69" s="77">
        <v>354.92757262190599</v>
      </c>
      <c r="W69" s="74">
        <v>144.44438875967299</v>
      </c>
      <c r="X69" s="20">
        <v>171.192272979346</v>
      </c>
      <c r="Y69" s="20">
        <v>166.76972234383101</v>
      </c>
      <c r="Z69" s="77">
        <v>196.14978915853601</v>
      </c>
      <c r="AA69" s="74">
        <v>157.07374180343001</v>
      </c>
      <c r="AB69" s="20">
        <v>189.008549055413</v>
      </c>
      <c r="AC69" s="20">
        <v>190.07936495347599</v>
      </c>
      <c r="AD69" s="77">
        <v>239.42805976739001</v>
      </c>
    </row>
    <row r="70" spans="14:30" x14ac:dyDescent="0.25">
      <c r="N70" s="38">
        <v>42460</v>
      </c>
      <c r="O70" s="74">
        <v>92.701127274548398</v>
      </c>
      <c r="P70" s="20">
        <v>116.485554627284</v>
      </c>
      <c r="Q70" s="20">
        <v>121.895335877327</v>
      </c>
      <c r="R70" s="77">
        <v>163.235062549552</v>
      </c>
      <c r="S70" s="74">
        <v>161.189434953188</v>
      </c>
      <c r="T70" s="20">
        <v>186.013660548372</v>
      </c>
      <c r="U70" s="20">
        <v>232.61019201295099</v>
      </c>
      <c r="V70" s="77">
        <v>366.43271924909499</v>
      </c>
      <c r="W70" s="74">
        <v>144.80059448883401</v>
      </c>
      <c r="X70" s="20">
        <v>179.92479720992799</v>
      </c>
      <c r="Y70" s="20">
        <v>169.00014683202201</v>
      </c>
      <c r="Z70" s="77">
        <v>201.978835685543</v>
      </c>
      <c r="AA70" s="74">
        <v>161.049171383599</v>
      </c>
      <c r="AB70" s="20">
        <v>192.89378292271499</v>
      </c>
      <c r="AC70" s="20">
        <v>195.595038305348</v>
      </c>
      <c r="AD70" s="77">
        <v>248.64551184748001</v>
      </c>
    </row>
    <row r="71" spans="14:30" x14ac:dyDescent="0.25">
      <c r="N71" s="38">
        <v>42551</v>
      </c>
      <c r="O71" s="74">
        <v>94.197748237755505</v>
      </c>
      <c r="P71" s="20">
        <v>121.819931864625</v>
      </c>
      <c r="Q71" s="20">
        <v>124.988130847183</v>
      </c>
      <c r="R71" s="77">
        <v>167.95141383551999</v>
      </c>
      <c r="S71" s="74">
        <v>170.03912243713901</v>
      </c>
      <c r="T71" s="20">
        <v>194.676261887891</v>
      </c>
      <c r="U71" s="20">
        <v>237.21095136062101</v>
      </c>
      <c r="V71" s="77">
        <v>377.06326163344698</v>
      </c>
      <c r="W71" s="74">
        <v>147.11546260598399</v>
      </c>
      <c r="X71" s="20">
        <v>188.37483249129599</v>
      </c>
      <c r="Y71" s="20">
        <v>171.979580993627</v>
      </c>
      <c r="Z71" s="77">
        <v>210.55031860951499</v>
      </c>
      <c r="AA71" s="74">
        <v>165.78735240792801</v>
      </c>
      <c r="AB71" s="20">
        <v>201.25949730073799</v>
      </c>
      <c r="AC71" s="20">
        <v>202.342373110593</v>
      </c>
      <c r="AD71" s="77">
        <v>267.23351716753399</v>
      </c>
    </row>
    <row r="72" spans="14:30" x14ac:dyDescent="0.25">
      <c r="N72" s="38">
        <v>42643</v>
      </c>
      <c r="O72" s="74">
        <v>96.156616597024097</v>
      </c>
      <c r="P72" s="20">
        <v>121.768030315479</v>
      </c>
      <c r="Q72" s="20">
        <v>129.442332332316</v>
      </c>
      <c r="R72" s="77">
        <v>174.618405209332</v>
      </c>
      <c r="S72" s="74">
        <v>176.83169909911601</v>
      </c>
      <c r="T72" s="20">
        <v>201.103759589128</v>
      </c>
      <c r="U72" s="20">
        <v>246.24127085319901</v>
      </c>
      <c r="V72" s="77">
        <v>378.57647305423001</v>
      </c>
      <c r="W72" s="74">
        <v>152.82805790245601</v>
      </c>
      <c r="X72" s="20">
        <v>187.02651828726701</v>
      </c>
      <c r="Y72" s="20">
        <v>177.752023393305</v>
      </c>
      <c r="Z72" s="77">
        <v>216.78472084270001</v>
      </c>
      <c r="AA72" s="74">
        <v>169.999411593709</v>
      </c>
      <c r="AB72" s="20">
        <v>206.935188350987</v>
      </c>
      <c r="AC72" s="20">
        <v>206.73134120454301</v>
      </c>
      <c r="AD72" s="77">
        <v>277.806721425099</v>
      </c>
    </row>
    <row r="73" spans="14:30" x14ac:dyDescent="0.25">
      <c r="N73" s="38">
        <v>42735</v>
      </c>
      <c r="O73" s="74">
        <v>99.255085182716002</v>
      </c>
      <c r="P73" s="20">
        <v>120.56978714747299</v>
      </c>
      <c r="Q73" s="20">
        <v>133.64535252711599</v>
      </c>
      <c r="R73" s="77">
        <v>181.916769594838</v>
      </c>
      <c r="S73" s="74">
        <v>180.902458807139</v>
      </c>
      <c r="T73" s="20">
        <v>206.887578353897</v>
      </c>
      <c r="U73" s="20">
        <v>254.54586039721801</v>
      </c>
      <c r="V73" s="77">
        <v>382.60028888026801</v>
      </c>
      <c r="W73" s="74">
        <v>157.839046222436</v>
      </c>
      <c r="X73" s="20">
        <v>186.05058072130501</v>
      </c>
      <c r="Y73" s="20">
        <v>184.89123659143999</v>
      </c>
      <c r="Z73" s="77">
        <v>219.52686379391099</v>
      </c>
      <c r="AA73" s="74">
        <v>174.138901642832</v>
      </c>
      <c r="AB73" s="20">
        <v>209.49982417264101</v>
      </c>
      <c r="AC73" s="20">
        <v>208.86737659272001</v>
      </c>
      <c r="AD73" s="77">
        <v>278.374300735845</v>
      </c>
    </row>
    <row r="74" spans="14:30" x14ac:dyDescent="0.25">
      <c r="N74" s="38">
        <v>42825</v>
      </c>
      <c r="O74" s="74">
        <v>107.343467597263</v>
      </c>
      <c r="P74" s="20">
        <v>126.85468795181799</v>
      </c>
      <c r="Q74" s="20">
        <v>136.96549738164799</v>
      </c>
      <c r="R74" s="77">
        <v>190.58913186930999</v>
      </c>
      <c r="S74" s="74">
        <v>184.02264739374399</v>
      </c>
      <c r="T74" s="20">
        <v>215.522476664587</v>
      </c>
      <c r="U74" s="20">
        <v>265.090380120281</v>
      </c>
      <c r="V74" s="77">
        <v>398.05788932775499</v>
      </c>
      <c r="W74" s="74">
        <v>160.994422427887</v>
      </c>
      <c r="X74" s="20">
        <v>197.32582735960301</v>
      </c>
      <c r="Y74" s="20">
        <v>191.49087621805199</v>
      </c>
      <c r="Z74" s="77">
        <v>226.59011693411401</v>
      </c>
      <c r="AA74" s="74">
        <v>180.118783548408</v>
      </c>
      <c r="AB74" s="20">
        <v>220.471739492654</v>
      </c>
      <c r="AC74" s="20">
        <v>212.799961502983</v>
      </c>
      <c r="AD74" s="77">
        <v>285.72038204743501</v>
      </c>
    </row>
    <row r="75" spans="14:30" x14ac:dyDescent="0.25">
      <c r="N75" s="38">
        <v>42916</v>
      </c>
      <c r="O75" s="74">
        <v>117.680360533762</v>
      </c>
      <c r="P75" s="20">
        <v>137.55774805759199</v>
      </c>
      <c r="Q75" s="20">
        <v>138.72726262588901</v>
      </c>
      <c r="R75" s="77">
        <v>198.92970886142899</v>
      </c>
      <c r="S75" s="74">
        <v>186.33503826168899</v>
      </c>
      <c r="T75" s="20">
        <v>225.006657059254</v>
      </c>
      <c r="U75" s="20">
        <v>278.91296367714602</v>
      </c>
      <c r="V75" s="77">
        <v>414.36795700979502</v>
      </c>
      <c r="W75" s="74">
        <v>162.867291276755</v>
      </c>
      <c r="X75" s="20">
        <v>214.07509189781601</v>
      </c>
      <c r="Y75" s="20">
        <v>197.885585636944</v>
      </c>
      <c r="Z75" s="77">
        <v>236.70912532019</v>
      </c>
      <c r="AA75" s="74">
        <v>186.569996635172</v>
      </c>
      <c r="AB75" s="20">
        <v>236.21220933295101</v>
      </c>
      <c r="AC75" s="20">
        <v>221.02233753211701</v>
      </c>
      <c r="AD75" s="77">
        <v>298.07013315795302</v>
      </c>
    </row>
    <row r="76" spans="14:30" x14ac:dyDescent="0.25">
      <c r="N76" s="38">
        <v>43008</v>
      </c>
      <c r="O76" s="74">
        <v>116.10136098002</v>
      </c>
      <c r="P76" s="20">
        <v>142.121571539038</v>
      </c>
      <c r="Q76" s="20">
        <v>139.83743868763</v>
      </c>
      <c r="R76" s="77">
        <v>196.293603376714</v>
      </c>
      <c r="S76" s="74">
        <v>186.692584278623</v>
      </c>
      <c r="T76" s="20">
        <v>227.359436468647</v>
      </c>
      <c r="U76" s="20">
        <v>287.52478747311801</v>
      </c>
      <c r="V76" s="77">
        <v>419.77873024659903</v>
      </c>
      <c r="W76" s="74">
        <v>162.931111091567</v>
      </c>
      <c r="X76" s="20">
        <v>220.463864611996</v>
      </c>
      <c r="Y76" s="20">
        <v>197.39899935583401</v>
      </c>
      <c r="Z76" s="77">
        <v>238.472741493114</v>
      </c>
      <c r="AA76" s="74">
        <v>188.105436324632</v>
      </c>
      <c r="AB76" s="20">
        <v>241.24907754210199</v>
      </c>
      <c r="AC76" s="20">
        <v>228.58868693417401</v>
      </c>
      <c r="AD76" s="77">
        <v>305.82880551731898</v>
      </c>
    </row>
    <row r="77" spans="14:30" x14ac:dyDescent="0.25">
      <c r="N77" s="38">
        <v>43100</v>
      </c>
      <c r="O77" s="74">
        <v>109.15396951896599</v>
      </c>
      <c r="P77" s="20">
        <v>141.79904065318601</v>
      </c>
      <c r="Q77" s="20">
        <v>141.958452983564</v>
      </c>
      <c r="R77" s="77">
        <v>192.722720355174</v>
      </c>
      <c r="S77" s="74">
        <v>188.447510511063</v>
      </c>
      <c r="T77" s="20">
        <v>227.793846499804</v>
      </c>
      <c r="U77" s="20">
        <v>289.19322367559101</v>
      </c>
      <c r="V77" s="77">
        <v>417.87927256517497</v>
      </c>
      <c r="W77" s="74">
        <v>165.880453337532</v>
      </c>
      <c r="X77" s="20">
        <v>218.98589504467299</v>
      </c>
      <c r="Y77" s="20">
        <v>194.06968214354799</v>
      </c>
      <c r="Z77" s="77">
        <v>239.151154700597</v>
      </c>
      <c r="AA77" s="74">
        <v>189.03987022336199</v>
      </c>
      <c r="AB77" s="20">
        <v>240.434814828507</v>
      </c>
      <c r="AC77" s="20">
        <v>231.103642608131</v>
      </c>
      <c r="AD77" s="77">
        <v>309.00671918655303</v>
      </c>
    </row>
    <row r="78" spans="14:30" x14ac:dyDescent="0.25">
      <c r="N78" s="38">
        <v>43190</v>
      </c>
      <c r="O78" s="74">
        <v>108.539969240787</v>
      </c>
      <c r="P78" s="20">
        <v>143.53338394894999</v>
      </c>
      <c r="Q78" s="20">
        <v>143.475449517339</v>
      </c>
      <c r="R78" s="77">
        <v>198.42043640110899</v>
      </c>
      <c r="S78" s="74">
        <v>192.57311346206501</v>
      </c>
      <c r="T78" s="20">
        <v>235.57826026227801</v>
      </c>
      <c r="U78" s="20">
        <v>283.36039490940198</v>
      </c>
      <c r="V78" s="77">
        <v>415.83177426114702</v>
      </c>
      <c r="W78" s="74">
        <v>172.261456981892</v>
      </c>
      <c r="X78" s="20">
        <v>222.94108081823501</v>
      </c>
      <c r="Y78" s="20">
        <v>197.51744570782799</v>
      </c>
      <c r="Z78" s="77">
        <v>249.53539865605299</v>
      </c>
      <c r="AA78" s="74">
        <v>196.64235952000001</v>
      </c>
      <c r="AB78" s="20">
        <v>245.16711300001899</v>
      </c>
      <c r="AC78" s="20">
        <v>231.39827346047301</v>
      </c>
      <c r="AD78" s="77">
        <v>320.54089102985603</v>
      </c>
    </row>
    <row r="79" spans="14:30" x14ac:dyDescent="0.25">
      <c r="N79" s="38">
        <v>43281</v>
      </c>
      <c r="O79" s="74">
        <v>112.160169519403</v>
      </c>
      <c r="P79" s="20">
        <v>145.992099501626</v>
      </c>
      <c r="Q79" s="20">
        <v>143.706177721567</v>
      </c>
      <c r="R79" s="77">
        <v>207.45220830172801</v>
      </c>
      <c r="S79" s="74">
        <v>195.680109521378</v>
      </c>
      <c r="T79" s="20">
        <v>243.408929260539</v>
      </c>
      <c r="U79" s="20">
        <v>272.39134325617903</v>
      </c>
      <c r="V79" s="77">
        <v>420.30922334931699</v>
      </c>
      <c r="W79" s="74">
        <v>178.62745659500001</v>
      </c>
      <c r="X79" s="20">
        <v>229.97142612359499</v>
      </c>
      <c r="Y79" s="20">
        <v>206.05793303453001</v>
      </c>
      <c r="Z79" s="77">
        <v>261.36143905451399</v>
      </c>
      <c r="AA79" s="74">
        <v>205.80683298076599</v>
      </c>
      <c r="AB79" s="20">
        <v>252.60082703904001</v>
      </c>
      <c r="AC79" s="20">
        <v>233.117066480706</v>
      </c>
      <c r="AD79" s="77">
        <v>340.62699517758398</v>
      </c>
    </row>
    <row r="80" spans="14:30" x14ac:dyDescent="0.25">
      <c r="N80" s="38">
        <v>43373</v>
      </c>
      <c r="O80" s="74">
        <v>117.23664102776701</v>
      </c>
      <c r="P80" s="20">
        <v>149.40777511969901</v>
      </c>
      <c r="Q80" s="20">
        <v>147.443669307791</v>
      </c>
      <c r="R80" s="77">
        <v>215.002593138039</v>
      </c>
      <c r="S80" s="74">
        <v>201.432372250241</v>
      </c>
      <c r="T80" s="20">
        <v>253.367557333066</v>
      </c>
      <c r="U80" s="20">
        <v>277.21163638226199</v>
      </c>
      <c r="V80" s="77">
        <v>421.55925520265902</v>
      </c>
      <c r="W80" s="74">
        <v>183.25434963897601</v>
      </c>
      <c r="X80" s="20">
        <v>234.23596794949</v>
      </c>
      <c r="Y80" s="20">
        <v>208.530584494007</v>
      </c>
      <c r="Z80" s="77">
        <v>268.096705914876</v>
      </c>
      <c r="AA80" s="74">
        <v>204.85421705134999</v>
      </c>
      <c r="AB80" s="20">
        <v>256.58292809137498</v>
      </c>
      <c r="AC80" s="20">
        <v>234.625040281905</v>
      </c>
      <c r="AD80" s="77">
        <v>344.92285301666402</v>
      </c>
    </row>
    <row r="81" spans="14:30" x14ac:dyDescent="0.25">
      <c r="N81" s="38">
        <v>43465</v>
      </c>
      <c r="O81" s="74">
        <v>118.248916051067</v>
      </c>
      <c r="P81" s="20">
        <v>152.22794682124601</v>
      </c>
      <c r="Q81" s="20">
        <v>151.246876135414</v>
      </c>
      <c r="R81" s="77">
        <v>216.96877486371599</v>
      </c>
      <c r="S81" s="74">
        <v>206.04465448589301</v>
      </c>
      <c r="T81" s="20">
        <v>265.99985608659</v>
      </c>
      <c r="U81" s="20">
        <v>290.91254123919799</v>
      </c>
      <c r="V81" s="77">
        <v>421.48863261156998</v>
      </c>
      <c r="W81" s="74">
        <v>186.26054384308401</v>
      </c>
      <c r="X81" s="20">
        <v>238.16490777138</v>
      </c>
      <c r="Y81" s="20">
        <v>204.10190083958801</v>
      </c>
      <c r="Z81" s="77">
        <v>273.35610767965301</v>
      </c>
      <c r="AA81" s="74">
        <v>201.345076969552</v>
      </c>
      <c r="AB81" s="20">
        <v>259.31732994819703</v>
      </c>
      <c r="AC81" s="20">
        <v>236.046587630007</v>
      </c>
      <c r="AD81" s="77">
        <v>340.14321561139798</v>
      </c>
    </row>
    <row r="82" spans="14:30" x14ac:dyDescent="0.25">
      <c r="N82" s="38">
        <v>43555</v>
      </c>
      <c r="O82" s="74">
        <v>116.257235469687</v>
      </c>
      <c r="P82" s="20">
        <v>151.86291864775899</v>
      </c>
      <c r="Q82" s="20">
        <v>150.118725409191</v>
      </c>
      <c r="R82" s="77">
        <v>215.94590260392101</v>
      </c>
      <c r="S82" s="74">
        <v>204.71935824631899</v>
      </c>
      <c r="T82" s="20">
        <v>274.11247588158801</v>
      </c>
      <c r="U82" s="20">
        <v>292.70743493659</v>
      </c>
      <c r="V82" s="77">
        <v>436.83060669553601</v>
      </c>
      <c r="W82" s="74">
        <v>187.398795161772</v>
      </c>
      <c r="X82" s="20">
        <v>244.785202917465</v>
      </c>
      <c r="Y82" s="20">
        <v>201.40705160535401</v>
      </c>
      <c r="Z82" s="77">
        <v>281.55565415580702</v>
      </c>
      <c r="AA82" s="74">
        <v>205.58473482107101</v>
      </c>
      <c r="AB82" s="20">
        <v>266.92967420176899</v>
      </c>
      <c r="AC82" s="20">
        <v>241.423380416848</v>
      </c>
      <c r="AD82" s="77">
        <v>349.59564315337201</v>
      </c>
    </row>
    <row r="83" spans="14:30" x14ac:dyDescent="0.25">
      <c r="N83" s="38">
        <v>43646</v>
      </c>
      <c r="O83" s="74">
        <v>117.239886054179</v>
      </c>
      <c r="P83" s="20">
        <v>151.92134119773999</v>
      </c>
      <c r="Q83" s="20">
        <v>151.034712972704</v>
      </c>
      <c r="R83" s="77">
        <v>219.27132903127401</v>
      </c>
      <c r="S83" s="74">
        <v>204.570244776252</v>
      </c>
      <c r="T83" s="20">
        <v>279.01655797034698</v>
      </c>
      <c r="U83" s="20">
        <v>293.20340452859898</v>
      </c>
      <c r="V83" s="77">
        <v>458.69616222781201</v>
      </c>
      <c r="W83" s="74">
        <v>188.72383915379899</v>
      </c>
      <c r="X83" s="20">
        <v>249.83987479084101</v>
      </c>
      <c r="Y83" s="20">
        <v>201.874665153499</v>
      </c>
      <c r="Z83" s="77">
        <v>294.01381078752797</v>
      </c>
      <c r="AA83" s="74">
        <v>213.77742956298101</v>
      </c>
      <c r="AB83" s="20">
        <v>276.65033033626497</v>
      </c>
      <c r="AC83" s="20">
        <v>246.89211410457699</v>
      </c>
      <c r="AD83" s="77">
        <v>369.81856095142803</v>
      </c>
    </row>
    <row r="84" spans="14:30" x14ac:dyDescent="0.25">
      <c r="N84" s="38">
        <v>43738</v>
      </c>
      <c r="O84" s="74">
        <v>122.949706240898</v>
      </c>
      <c r="P84" s="20">
        <v>156.47492035973099</v>
      </c>
      <c r="Q84" s="20">
        <v>151.172830469079</v>
      </c>
      <c r="R84" s="77">
        <v>224.034809352097</v>
      </c>
      <c r="S84" s="74">
        <v>207.22729096791701</v>
      </c>
      <c r="T84" s="20">
        <v>276.26002552834399</v>
      </c>
      <c r="U84" s="20">
        <v>293.24531017058598</v>
      </c>
      <c r="V84" s="77">
        <v>455.84609361128702</v>
      </c>
      <c r="W84" s="74">
        <v>192.70341149096399</v>
      </c>
      <c r="X84" s="20">
        <v>256.95466413035803</v>
      </c>
      <c r="Y84" s="20">
        <v>204.432839548826</v>
      </c>
      <c r="Z84" s="77">
        <v>304.96825688615098</v>
      </c>
      <c r="AA84" s="74">
        <v>216.153913681245</v>
      </c>
      <c r="AB84" s="20">
        <v>281.26871201196502</v>
      </c>
      <c r="AC84" s="20">
        <v>250.48595077444901</v>
      </c>
      <c r="AD84" s="77">
        <v>386.67189041441202</v>
      </c>
    </row>
    <row r="85" spans="14:30" x14ac:dyDescent="0.25">
      <c r="N85" s="38">
        <v>43830</v>
      </c>
      <c r="O85" s="74">
        <v>126.62580445957001</v>
      </c>
      <c r="P85" s="20">
        <v>160.91560097088799</v>
      </c>
      <c r="Q85" s="20">
        <v>148.99141600046599</v>
      </c>
      <c r="R85" s="77">
        <v>225.675385187057</v>
      </c>
      <c r="S85" s="74">
        <v>210.94149835742201</v>
      </c>
      <c r="T85" s="20">
        <v>274.702430793433</v>
      </c>
      <c r="U85" s="20">
        <v>289.49890176951601</v>
      </c>
      <c r="V85" s="77">
        <v>445.80474846216299</v>
      </c>
      <c r="W85" s="74">
        <v>197.157653073283</v>
      </c>
      <c r="X85" s="20">
        <v>268.20721334157201</v>
      </c>
      <c r="Y85" s="20">
        <v>206.352816486764</v>
      </c>
      <c r="Z85" s="77">
        <v>308.66382126686102</v>
      </c>
      <c r="AA85" s="74">
        <v>213.356373475049</v>
      </c>
      <c r="AB85" s="20">
        <v>280.13506066022097</v>
      </c>
      <c r="AC85" s="20">
        <v>253.57769413003601</v>
      </c>
      <c r="AD85" s="77">
        <v>390.70328962892199</v>
      </c>
    </row>
    <row r="86" spans="14:30" x14ac:dyDescent="0.25">
      <c r="N86" s="38">
        <v>43921</v>
      </c>
      <c r="O86" s="74">
        <v>122.724034013767</v>
      </c>
      <c r="P86" s="20">
        <v>164.29484442596899</v>
      </c>
      <c r="Q86" s="20">
        <v>147.55635373466501</v>
      </c>
      <c r="R86" s="77">
        <v>226.87970816350801</v>
      </c>
      <c r="S86" s="74">
        <v>214.60884967689901</v>
      </c>
      <c r="T86" s="20">
        <v>289.01861900853999</v>
      </c>
      <c r="U86" s="20">
        <v>287.63864097842799</v>
      </c>
      <c r="V86" s="77">
        <v>460.73291350398802</v>
      </c>
      <c r="W86" s="74">
        <v>201.41066195336401</v>
      </c>
      <c r="X86" s="20">
        <v>273.71346321013903</v>
      </c>
      <c r="Y86" s="20">
        <v>205.66189844407299</v>
      </c>
      <c r="Z86" s="77">
        <v>310.61947459864899</v>
      </c>
      <c r="AA86" s="74">
        <v>213.91039203128599</v>
      </c>
      <c r="AB86" s="20">
        <v>278.96652905432097</v>
      </c>
      <c r="AC86" s="20">
        <v>249.626830507959</v>
      </c>
      <c r="AD86" s="77">
        <v>391.12333672905999</v>
      </c>
    </row>
    <row r="87" spans="14:30" x14ac:dyDescent="0.25">
      <c r="N87" s="38">
        <v>44012</v>
      </c>
      <c r="O87" s="74">
        <v>114.018524582591</v>
      </c>
      <c r="P87" s="20">
        <v>169.56467917778099</v>
      </c>
      <c r="Q87" s="20">
        <v>145.560215889971</v>
      </c>
      <c r="R87" s="77">
        <v>228.952682517591</v>
      </c>
      <c r="S87" s="74">
        <v>217.535114513373</v>
      </c>
      <c r="T87" s="20">
        <v>307.66067043473998</v>
      </c>
      <c r="U87" s="20">
        <v>288.87212552019099</v>
      </c>
      <c r="V87" s="77">
        <v>468.97925565505199</v>
      </c>
      <c r="W87" s="74">
        <v>204.21600298711101</v>
      </c>
      <c r="X87" s="20">
        <v>269.392999597884</v>
      </c>
      <c r="Y87" s="20">
        <v>202.940148551568</v>
      </c>
      <c r="Z87" s="77">
        <v>317.297654183247</v>
      </c>
      <c r="AA87" s="74">
        <v>218.85292349540899</v>
      </c>
      <c r="AB87" s="20">
        <v>285.86939040884897</v>
      </c>
      <c r="AC87" s="20">
        <v>240.11143798663699</v>
      </c>
      <c r="AD87" s="77">
        <v>399.17007885227099</v>
      </c>
    </row>
    <row r="88" spans="14:30" x14ac:dyDescent="0.25">
      <c r="N88" s="38">
        <v>44104</v>
      </c>
      <c r="O88" s="74">
        <v>117.16660317556401</v>
      </c>
      <c r="P88" s="20">
        <v>168.28455348597299</v>
      </c>
      <c r="Q88" s="20">
        <v>148.86370938442801</v>
      </c>
      <c r="R88" s="77">
        <v>237.53643732902401</v>
      </c>
      <c r="S88" s="74">
        <v>219.74655633378899</v>
      </c>
      <c r="T88" s="20">
        <v>317.51726569094899</v>
      </c>
      <c r="U88" s="20">
        <v>289.13002380287099</v>
      </c>
      <c r="V88" s="77">
        <v>466.585891827441</v>
      </c>
      <c r="W88" s="74">
        <v>206.56123710401701</v>
      </c>
      <c r="X88" s="20">
        <v>276.55768150697202</v>
      </c>
      <c r="Y88" s="20">
        <v>205.651796829755</v>
      </c>
      <c r="Z88" s="77">
        <v>329.56215327068702</v>
      </c>
      <c r="AA88" s="74">
        <v>226.24995994790601</v>
      </c>
      <c r="AB88" s="20">
        <v>296.38592743094802</v>
      </c>
      <c r="AC88" s="20">
        <v>244.31931201142001</v>
      </c>
      <c r="AD88" s="77">
        <v>416.86400729888697</v>
      </c>
    </row>
    <row r="89" spans="14:30" x14ac:dyDescent="0.25">
      <c r="N89" s="38">
        <v>44196</v>
      </c>
      <c r="O89" s="74">
        <v>127.16228543094699</v>
      </c>
      <c r="P89" s="20">
        <v>166.69150936638999</v>
      </c>
      <c r="Q89" s="20">
        <v>154.060521644609</v>
      </c>
      <c r="R89" s="77">
        <v>245.66185960796599</v>
      </c>
      <c r="S89" s="74">
        <v>219.42860484518701</v>
      </c>
      <c r="T89" s="20">
        <v>321.81037240050699</v>
      </c>
      <c r="U89" s="20">
        <v>291.80840672386501</v>
      </c>
      <c r="V89" s="77">
        <v>472.45037173612099</v>
      </c>
      <c r="W89" s="74">
        <v>210.838652038444</v>
      </c>
      <c r="X89" s="20">
        <v>292.47919098948802</v>
      </c>
      <c r="Y89" s="20">
        <v>213.66842642758201</v>
      </c>
      <c r="Z89" s="77">
        <v>340.55589157046802</v>
      </c>
      <c r="AA89" s="74">
        <v>228.13639725510799</v>
      </c>
      <c r="AB89" s="20">
        <v>302.71957948178402</v>
      </c>
      <c r="AC89" s="20">
        <v>255.776768695355</v>
      </c>
      <c r="AD89" s="77">
        <v>430.07886860901698</v>
      </c>
    </row>
    <row r="90" spans="14:30" x14ac:dyDescent="0.25">
      <c r="N90" s="38">
        <v>44286</v>
      </c>
      <c r="O90" s="74">
        <v>128.32187973346299</v>
      </c>
      <c r="P90" s="20">
        <v>177.86470508283099</v>
      </c>
      <c r="Q90" s="20">
        <v>156.34787212865399</v>
      </c>
      <c r="R90" s="77">
        <v>249.34832105885701</v>
      </c>
      <c r="S90" s="74">
        <v>211.041524604659</v>
      </c>
      <c r="T90" s="20">
        <v>323.31640136819999</v>
      </c>
      <c r="U90" s="20">
        <v>299.18913626277299</v>
      </c>
      <c r="V90" s="77">
        <v>473.60696552987997</v>
      </c>
      <c r="W90" s="74">
        <v>212.88524257418101</v>
      </c>
      <c r="X90" s="20">
        <v>301.19896059811202</v>
      </c>
      <c r="Y90" s="20">
        <v>221.35489554432101</v>
      </c>
      <c r="Z90" s="77">
        <v>352.44074676930501</v>
      </c>
      <c r="AA90" s="74">
        <v>225.51275561143399</v>
      </c>
      <c r="AB90" s="20">
        <v>312.26313857166599</v>
      </c>
      <c r="AC90" s="20">
        <v>261.01572348881598</v>
      </c>
      <c r="AD90" s="77">
        <v>437.28966721298002</v>
      </c>
    </row>
    <row r="91" spans="14:30" x14ac:dyDescent="0.25">
      <c r="N91" s="38">
        <v>44377</v>
      </c>
      <c r="O91" s="74">
        <v>130.89523370959901</v>
      </c>
      <c r="P91" s="20">
        <v>181.3185710665</v>
      </c>
      <c r="Q91" s="20">
        <v>159.48870873226801</v>
      </c>
      <c r="R91" s="77">
        <v>254.63700625949201</v>
      </c>
      <c r="S91" s="74">
        <v>207.00589083990999</v>
      </c>
      <c r="T91" s="20">
        <v>329.97600637471902</v>
      </c>
      <c r="U91" s="20">
        <v>304.04456496862798</v>
      </c>
      <c r="V91" s="77">
        <v>466.61440205370297</v>
      </c>
      <c r="W91" s="74">
        <v>210.000593319828</v>
      </c>
      <c r="X91" s="20">
        <v>307.22817635990498</v>
      </c>
      <c r="Y91" s="20">
        <v>225.818637048738</v>
      </c>
      <c r="Z91" s="77">
        <v>358.97077563892998</v>
      </c>
      <c r="AA91" s="74">
        <v>226.6418207831</v>
      </c>
      <c r="AB91" s="20">
        <v>319.97169620341401</v>
      </c>
      <c r="AC91" s="20">
        <v>266.52837687817799</v>
      </c>
      <c r="AD91" s="77">
        <v>446.98307041671001</v>
      </c>
    </row>
    <row r="92" spans="14:30" ht="30" x14ac:dyDescent="0.25">
      <c r="N92" s="140" t="s">
        <v>0</v>
      </c>
      <c r="O92" s="132" t="s">
        <v>21</v>
      </c>
      <c r="P92" s="133" t="s">
        <v>22</v>
      </c>
      <c r="Q92" s="133" t="s">
        <v>23</v>
      </c>
      <c r="R92" s="134" t="s">
        <v>24</v>
      </c>
      <c r="S92" s="132" t="s">
        <v>25</v>
      </c>
      <c r="T92" s="133" t="s">
        <v>26</v>
      </c>
      <c r="U92" s="133" t="s">
        <v>27</v>
      </c>
      <c r="V92" s="134" t="s">
        <v>28</v>
      </c>
      <c r="W92" s="132" t="s">
        <v>29</v>
      </c>
      <c r="X92" s="133" t="s">
        <v>30</v>
      </c>
      <c r="Y92" s="133" t="s">
        <v>31</v>
      </c>
      <c r="Z92" s="134" t="s">
        <v>32</v>
      </c>
      <c r="AA92" s="132" t="s">
        <v>33</v>
      </c>
      <c r="AB92" s="133" t="s">
        <v>34</v>
      </c>
      <c r="AC92" s="133" t="s">
        <v>35</v>
      </c>
      <c r="AD92" s="134" t="s">
        <v>36</v>
      </c>
    </row>
    <row r="93" spans="14:30" x14ac:dyDescent="0.25">
      <c r="N93" s="120" t="s">
        <v>116</v>
      </c>
      <c r="O93" s="141">
        <f>O87/O86-1</f>
        <v>-7.0935652507962965E-2</v>
      </c>
      <c r="P93" s="141">
        <f t="shared" ref="O93:AD97" si="0">P87/P86-1</f>
        <v>3.2075472424130558E-2</v>
      </c>
      <c r="Q93" s="141">
        <f t="shared" si="0"/>
        <v>-1.3527969444700805E-2</v>
      </c>
      <c r="R93" s="141">
        <f t="shared" si="0"/>
        <v>9.1368874319470716E-3</v>
      </c>
      <c r="S93" s="141">
        <f t="shared" si="0"/>
        <v>1.3635340951128505E-2</v>
      </c>
      <c r="T93" s="141">
        <f t="shared" si="0"/>
        <v>6.4501212725153634E-2</v>
      </c>
      <c r="U93" s="141">
        <f t="shared" si="0"/>
        <v>4.2883130638053935E-3</v>
      </c>
      <c r="V93" s="141">
        <f t="shared" si="0"/>
        <v>1.7898313555132273E-2</v>
      </c>
      <c r="W93" s="141">
        <f t="shared" si="0"/>
        <v>1.3928463401786439E-2</v>
      </c>
      <c r="X93" s="141">
        <f t="shared" si="0"/>
        <v>-1.5784622216182598E-2</v>
      </c>
      <c r="Y93" s="141">
        <f t="shared" si="0"/>
        <v>-1.3234098844250086E-2</v>
      </c>
      <c r="Z93" s="141">
        <f t="shared" si="0"/>
        <v>2.149955212314647E-2</v>
      </c>
      <c r="AA93" s="141">
        <f t="shared" si="0"/>
        <v>2.3105616408762852E-2</v>
      </c>
      <c r="AB93" s="141">
        <f t="shared" si="0"/>
        <v>2.474440707251957E-2</v>
      </c>
      <c r="AC93" s="141">
        <f t="shared" si="0"/>
        <v>-3.8118468683672302E-2</v>
      </c>
      <c r="AD93" s="142">
        <f t="shared" si="0"/>
        <v>2.0573413467233737E-2</v>
      </c>
    </row>
    <row r="94" spans="14:30" x14ac:dyDescent="0.25">
      <c r="N94" s="120" t="s">
        <v>116</v>
      </c>
      <c r="O94" s="141">
        <f t="shared" si="0"/>
        <v>2.761023793719275E-2</v>
      </c>
      <c r="P94" s="141">
        <f t="shared" si="0"/>
        <v>-7.5494831707600962E-3</v>
      </c>
      <c r="Q94" s="141">
        <f t="shared" si="0"/>
        <v>2.2695030192550147E-2</v>
      </c>
      <c r="R94" s="141">
        <f t="shared" si="0"/>
        <v>3.7491392182196881E-2</v>
      </c>
      <c r="S94" s="141">
        <f t="shared" si="0"/>
        <v>1.0165907354143577E-2</v>
      </c>
      <c r="T94" s="141">
        <f t="shared" si="0"/>
        <v>3.2037228685360297E-2</v>
      </c>
      <c r="U94" s="141">
        <f t="shared" si="0"/>
        <v>8.9277662985165485E-4</v>
      </c>
      <c r="V94" s="141">
        <f t="shared" si="0"/>
        <v>-5.1033468938151971E-3</v>
      </c>
      <c r="W94" s="141">
        <f t="shared" si="0"/>
        <v>1.1484085882603523E-2</v>
      </c>
      <c r="X94" s="141">
        <f t="shared" si="0"/>
        <v>2.6595649923281339E-2</v>
      </c>
      <c r="Y94" s="141">
        <f t="shared" si="0"/>
        <v>1.336181281792026E-2</v>
      </c>
      <c r="Z94" s="141">
        <f t="shared" si="0"/>
        <v>3.8652977498399466E-2</v>
      </c>
      <c r="AA94" s="141">
        <f t="shared" si="0"/>
        <v>3.3799121046021563E-2</v>
      </c>
      <c r="AB94" s="141">
        <f t="shared" si="0"/>
        <v>3.6787908656671364E-2</v>
      </c>
      <c r="AC94" s="141">
        <f t="shared" si="0"/>
        <v>1.7524671294572913E-2</v>
      </c>
      <c r="AD94" s="142">
        <f t="shared" si="0"/>
        <v>4.4326790468592003E-2</v>
      </c>
    </row>
    <row r="95" spans="14:30" x14ac:dyDescent="0.25">
      <c r="N95" s="120" t="s">
        <v>116</v>
      </c>
      <c r="O95" s="141">
        <f t="shared" si="0"/>
        <v>8.5311701325038181E-2</v>
      </c>
      <c r="P95" s="141">
        <f t="shared" si="0"/>
        <v>-9.4663716103675632E-3</v>
      </c>
      <c r="Q95" s="141">
        <f t="shared" si="0"/>
        <v>3.4909866761150266E-2</v>
      </c>
      <c r="R95" s="141">
        <f t="shared" si="0"/>
        <v>3.420705627443188E-2</v>
      </c>
      <c r="S95" s="141">
        <f t="shared" si="0"/>
        <v>-1.4469008930406702E-3</v>
      </c>
      <c r="T95" s="141">
        <f t="shared" si="0"/>
        <v>1.3520860669468782E-2</v>
      </c>
      <c r="U95" s="141">
        <f t="shared" si="0"/>
        <v>9.2635931950815209E-3</v>
      </c>
      <c r="V95" s="141">
        <f t="shared" si="0"/>
        <v>1.256891820220063E-2</v>
      </c>
      <c r="W95" s="141">
        <f t="shared" si="0"/>
        <v>2.0707732943490376E-2</v>
      </c>
      <c r="X95" s="141">
        <f t="shared" si="0"/>
        <v>5.7570302859639044E-2</v>
      </c>
      <c r="Y95" s="141">
        <f t="shared" si="0"/>
        <v>3.8981568463821503E-2</v>
      </c>
      <c r="Z95" s="141">
        <f t="shared" si="0"/>
        <v>3.3358618975739107E-2</v>
      </c>
      <c r="AA95" s="141">
        <f t="shared" si="0"/>
        <v>8.3378459277356765E-3</v>
      </c>
      <c r="AB95" s="141">
        <f t="shared" si="0"/>
        <v>2.1369611255620757E-2</v>
      </c>
      <c r="AC95" s="141">
        <f t="shared" si="0"/>
        <v>4.689541972596678E-2</v>
      </c>
      <c r="AD95" s="142">
        <f t="shared" si="0"/>
        <v>3.170065315966486E-2</v>
      </c>
    </row>
    <row r="96" spans="14:30" x14ac:dyDescent="0.25">
      <c r="N96" s="120" t="s">
        <v>116</v>
      </c>
      <c r="O96" s="141">
        <f t="shared" si="0"/>
        <v>9.1190111799752671E-3</v>
      </c>
      <c r="P96" s="141">
        <f t="shared" si="0"/>
        <v>6.702918318342288E-2</v>
      </c>
      <c r="Q96" s="141">
        <f t="shared" si="0"/>
        <v>1.4847090348827363E-2</v>
      </c>
      <c r="R96" s="141">
        <f t="shared" si="0"/>
        <v>1.5006242551342641E-2</v>
      </c>
      <c r="S96" s="141">
        <f t="shared" si="0"/>
        <v>-3.8222365066967079E-2</v>
      </c>
      <c r="T96" s="141">
        <f t="shared" si="0"/>
        <v>4.6798645937324856E-3</v>
      </c>
      <c r="U96" s="141">
        <f t="shared" si="0"/>
        <v>2.5293066850854196E-2</v>
      </c>
      <c r="V96" s="141">
        <f t="shared" si="0"/>
        <v>2.4480746824451227E-3</v>
      </c>
      <c r="W96" s="141">
        <f t="shared" si="0"/>
        <v>9.7069039094588305E-3</v>
      </c>
      <c r="X96" s="141">
        <f t="shared" si="0"/>
        <v>2.981329912437225E-2</v>
      </c>
      <c r="Y96" s="141">
        <f t="shared" si="0"/>
        <v>3.5973818150170978E-2</v>
      </c>
      <c r="Z96" s="141">
        <f t="shared" si="0"/>
        <v>3.4898398450927237E-2</v>
      </c>
      <c r="AA96" s="141">
        <f t="shared" si="0"/>
        <v>-1.1500320313817314E-2</v>
      </c>
      <c r="AB96" s="141">
        <f t="shared" si="0"/>
        <v>3.152607144281605E-2</v>
      </c>
      <c r="AC96" s="141">
        <f t="shared" si="0"/>
        <v>2.0482527870624878E-2</v>
      </c>
      <c r="AD96" s="142">
        <f t="shared" si="0"/>
        <v>1.6766223895827714E-2</v>
      </c>
    </row>
    <row r="97" spans="14:30" x14ac:dyDescent="0.25">
      <c r="N97" s="120" t="str">
        <f>"QTR "&amp;YEAR(N91)&amp;"Q"&amp;(MONTH(N91)/3)</f>
        <v>QTR 2021Q2</v>
      </c>
      <c r="O97" s="141">
        <f>O91/O90-1</f>
        <v>2.0053898691954286E-2</v>
      </c>
      <c r="P97" s="141">
        <f t="shared" si="0"/>
        <v>1.9418501169529589E-2</v>
      </c>
      <c r="Q97" s="141">
        <f t="shared" si="0"/>
        <v>2.0088771026122609E-2</v>
      </c>
      <c r="R97" s="141">
        <f t="shared" si="0"/>
        <v>2.1210029320336332E-2</v>
      </c>
      <c r="S97" s="141">
        <f t="shared" si="0"/>
        <v>-1.9122463090185171E-2</v>
      </c>
      <c r="T97" s="141">
        <f t="shared" si="0"/>
        <v>2.0597795157737409E-2</v>
      </c>
      <c r="U97" s="141">
        <f t="shared" si="0"/>
        <v>1.622862636827338E-2</v>
      </c>
      <c r="V97" s="141">
        <f t="shared" si="0"/>
        <v>-1.4764486135362409E-2</v>
      </c>
      <c r="W97" s="141">
        <f t="shared" si="0"/>
        <v>-1.3550254679339013E-2</v>
      </c>
      <c r="X97" s="141">
        <f t="shared" si="0"/>
        <v>2.0017385683603672E-2</v>
      </c>
      <c r="Y97" s="141">
        <f t="shared" si="0"/>
        <v>2.0165542277438497E-2</v>
      </c>
      <c r="Z97" s="141">
        <f t="shared" si="0"/>
        <v>1.8528019048544619E-2</v>
      </c>
      <c r="AA97" s="141">
        <f t="shared" si="0"/>
        <v>5.0066576881859781E-3</v>
      </c>
      <c r="AB97" s="141">
        <f t="shared" si="0"/>
        <v>2.4686095409813591E-2</v>
      </c>
      <c r="AC97" s="141">
        <f t="shared" si="0"/>
        <v>2.1120005016089571E-2</v>
      </c>
      <c r="AD97" s="142">
        <f t="shared" si="0"/>
        <v>2.216700720488074E-2</v>
      </c>
    </row>
    <row r="98" spans="14:30" x14ac:dyDescent="0.25">
      <c r="N98" s="120" t="s">
        <v>120</v>
      </c>
      <c r="O98" s="143">
        <f>RANK(O97,$O97:$AD97)</f>
        <v>8</v>
      </c>
      <c r="P98" s="143">
        <f t="shared" ref="P98:AD98" si="1">RANK(P97,$O97:$AD97)</f>
        <v>10</v>
      </c>
      <c r="Q98" s="143">
        <f t="shared" si="1"/>
        <v>7</v>
      </c>
      <c r="R98" s="143">
        <f t="shared" si="1"/>
        <v>3</v>
      </c>
      <c r="S98" s="143">
        <f t="shared" si="1"/>
        <v>16</v>
      </c>
      <c r="T98" s="143">
        <f t="shared" si="1"/>
        <v>5</v>
      </c>
      <c r="U98" s="143">
        <f t="shared" si="1"/>
        <v>12</v>
      </c>
      <c r="V98" s="143">
        <f t="shared" si="1"/>
        <v>15</v>
      </c>
      <c r="W98" s="143">
        <f t="shared" si="1"/>
        <v>14</v>
      </c>
      <c r="X98" s="143">
        <f t="shared" si="1"/>
        <v>9</v>
      </c>
      <c r="Y98" s="143">
        <f t="shared" si="1"/>
        <v>6</v>
      </c>
      <c r="Z98" s="143">
        <f t="shared" si="1"/>
        <v>11</v>
      </c>
      <c r="AA98" s="143">
        <f t="shared" si="1"/>
        <v>13</v>
      </c>
      <c r="AB98" s="143">
        <f t="shared" si="1"/>
        <v>1</v>
      </c>
      <c r="AC98" s="143">
        <f t="shared" si="1"/>
        <v>4</v>
      </c>
      <c r="AD98" s="144">
        <f t="shared" si="1"/>
        <v>2</v>
      </c>
    </row>
    <row r="99" spans="14:30" x14ac:dyDescent="0.25">
      <c r="N99" s="120">
        <v>42825</v>
      </c>
      <c r="O99" s="145" t="s">
        <v>75</v>
      </c>
      <c r="P99" s="146" t="s">
        <v>75</v>
      </c>
      <c r="Q99" s="146" t="s">
        <v>75</v>
      </c>
      <c r="R99" s="147" t="s">
        <v>75</v>
      </c>
      <c r="S99" s="137" t="s">
        <v>75</v>
      </c>
      <c r="T99" s="123" t="s">
        <v>75</v>
      </c>
      <c r="U99" s="123" t="s">
        <v>75</v>
      </c>
      <c r="V99" s="139" t="s">
        <v>75</v>
      </c>
      <c r="W99" s="137" t="s">
        <v>75</v>
      </c>
      <c r="X99" s="123" t="s">
        <v>75</v>
      </c>
      <c r="Y99" s="123" t="s">
        <v>75</v>
      </c>
      <c r="Z99" s="139" t="s">
        <v>75</v>
      </c>
      <c r="AA99" s="137" t="s">
        <v>75</v>
      </c>
      <c r="AB99" s="123" t="s">
        <v>75</v>
      </c>
      <c r="AC99" s="123" t="s">
        <v>75</v>
      </c>
      <c r="AD99" s="139" t="s">
        <v>75</v>
      </c>
    </row>
    <row r="100" spans="14:30" x14ac:dyDescent="0.25">
      <c r="N100" s="120" t="s">
        <v>118</v>
      </c>
      <c r="O100" s="141">
        <f t="shared" ref="O100:AD104" si="2">O87/O83-1</f>
        <v>-2.7476668393377146E-2</v>
      </c>
      <c r="P100" s="141">
        <f t="shared" si="2"/>
        <v>0.11613469076129679</v>
      </c>
      <c r="Q100" s="141">
        <f t="shared" si="2"/>
        <v>-3.6246614933630461E-2</v>
      </c>
      <c r="R100" s="141">
        <f t="shared" si="2"/>
        <v>4.4152391145201531E-2</v>
      </c>
      <c r="S100" s="141">
        <f t="shared" si="2"/>
        <v>6.3376126627317175E-2</v>
      </c>
      <c r="T100" s="141">
        <f t="shared" si="2"/>
        <v>0.10266097708594479</v>
      </c>
      <c r="U100" s="141">
        <f t="shared" si="2"/>
        <v>-1.4772267107101444E-2</v>
      </c>
      <c r="V100" s="141">
        <f t="shared" si="2"/>
        <v>2.2418093444027676E-2</v>
      </c>
      <c r="W100" s="141">
        <f t="shared" si="2"/>
        <v>8.2089066769603036E-2</v>
      </c>
      <c r="X100" s="141">
        <f t="shared" si="2"/>
        <v>7.8262626505926303E-2</v>
      </c>
      <c r="Y100" s="141">
        <f t="shared" si="2"/>
        <v>5.2779450916182746E-3</v>
      </c>
      <c r="Z100" s="141">
        <f t="shared" si="2"/>
        <v>7.9193026114495524E-2</v>
      </c>
      <c r="AA100" s="141">
        <f t="shared" si="2"/>
        <v>2.3741954156730527E-2</v>
      </c>
      <c r="AB100" s="141">
        <f t="shared" si="2"/>
        <v>3.3323871550698492E-2</v>
      </c>
      <c r="AC100" s="141">
        <f t="shared" si="2"/>
        <v>-2.7464125950446117E-2</v>
      </c>
      <c r="AD100" s="142">
        <f t="shared" si="2"/>
        <v>7.9367346585662579E-2</v>
      </c>
    </row>
    <row r="101" spans="14:30" x14ac:dyDescent="0.25">
      <c r="N101" s="120" t="s">
        <v>118</v>
      </c>
      <c r="O101" s="141">
        <f t="shared" si="2"/>
        <v>-4.703633088803838E-2</v>
      </c>
      <c r="P101" s="141">
        <f t="shared" si="2"/>
        <v>7.5473009342915898E-2</v>
      </c>
      <c r="Q101" s="141">
        <f t="shared" si="2"/>
        <v>-1.527470959884758E-2</v>
      </c>
      <c r="R101" s="141">
        <f t="shared" si="2"/>
        <v>6.0265759664640317E-2</v>
      </c>
      <c r="S101" s="141">
        <f t="shared" si="2"/>
        <v>6.0413207678375658E-2</v>
      </c>
      <c r="T101" s="141">
        <f t="shared" si="2"/>
        <v>0.14934205585372351</v>
      </c>
      <c r="U101" s="141">
        <f t="shared" si="2"/>
        <v>-1.4033596531590087E-2</v>
      </c>
      <c r="V101" s="141">
        <f t="shared" si="2"/>
        <v>2.3560140948168717E-2</v>
      </c>
      <c r="W101" s="141">
        <f t="shared" si="2"/>
        <v>7.1912715534373506E-2</v>
      </c>
      <c r="X101" s="141">
        <f t="shared" si="2"/>
        <v>7.6289790041207395E-2</v>
      </c>
      <c r="Y101" s="141">
        <f t="shared" si="2"/>
        <v>5.9626295052164213E-3</v>
      </c>
      <c r="Z101" s="141">
        <f t="shared" si="2"/>
        <v>8.0644118950770949E-2</v>
      </c>
      <c r="AA101" s="141">
        <f>AA88/AA84-1</f>
        <v>4.6707672762980046E-2</v>
      </c>
      <c r="AB101" s="141">
        <f t="shared" si="2"/>
        <v>5.3746523425399317E-2</v>
      </c>
      <c r="AC101" s="141">
        <f t="shared" si="2"/>
        <v>-2.4618701144567434E-2</v>
      </c>
      <c r="AD101" s="142">
        <f t="shared" si="2"/>
        <v>7.8082006044237762E-2</v>
      </c>
    </row>
    <row r="102" spans="14:30" x14ac:dyDescent="0.25">
      <c r="N102" s="120" t="s">
        <v>118</v>
      </c>
      <c r="O102" s="141">
        <f t="shared" si="2"/>
        <v>4.2367428476892677E-3</v>
      </c>
      <c r="P102" s="141">
        <f t="shared" si="2"/>
        <v>3.589402370343775E-2</v>
      </c>
      <c r="Q102" s="141">
        <f t="shared" si="2"/>
        <v>3.402280332799279E-2</v>
      </c>
      <c r="R102" s="141">
        <f t="shared" si="2"/>
        <v>8.8562934785034964E-2</v>
      </c>
      <c r="S102" s="141">
        <f t="shared" si="2"/>
        <v>4.0234408847254599E-2</v>
      </c>
      <c r="T102" s="141">
        <f t="shared" si="2"/>
        <v>0.17148716693554711</v>
      </c>
      <c r="U102" s="141">
        <f t="shared" si="2"/>
        <v>7.9775948724936097E-3</v>
      </c>
      <c r="V102" s="141">
        <f t="shared" si="2"/>
        <v>5.9769716150117391E-2</v>
      </c>
      <c r="W102" s="141">
        <f t="shared" si="2"/>
        <v>6.9391163629219044E-2</v>
      </c>
      <c r="X102" s="141">
        <f t="shared" si="2"/>
        <v>9.0497109848439283E-2</v>
      </c>
      <c r="Y102" s="141">
        <f t="shared" si="2"/>
        <v>3.5451951009775717E-2</v>
      </c>
      <c r="Z102" s="141">
        <f t="shared" si="2"/>
        <v>0.10332299448866777</v>
      </c>
      <c r="AA102" s="141">
        <f t="shared" si="2"/>
        <v>6.9273879843985364E-2</v>
      </c>
      <c r="AB102" s="141">
        <f t="shared" si="2"/>
        <v>8.0620107916288486E-2</v>
      </c>
      <c r="AC102" s="141">
        <f t="shared" si="2"/>
        <v>8.6721924531394379E-3</v>
      </c>
      <c r="AD102" s="142">
        <f t="shared" si="2"/>
        <v>0.10078128345807547</v>
      </c>
    </row>
    <row r="103" spans="14:30" x14ac:dyDescent="0.25">
      <c r="N103" s="120" t="s">
        <v>118</v>
      </c>
      <c r="O103" s="141">
        <f t="shared" si="2"/>
        <v>4.5613279947007257E-2</v>
      </c>
      <c r="P103" s="141">
        <f t="shared" si="2"/>
        <v>8.2594561650877418E-2</v>
      </c>
      <c r="Q103" s="141">
        <f t="shared" si="2"/>
        <v>5.9580751160318357E-2</v>
      </c>
      <c r="R103" s="141">
        <f t="shared" si="2"/>
        <v>9.9033153194803436E-2</v>
      </c>
      <c r="S103" s="141">
        <f t="shared" si="2"/>
        <v>-1.662245092693404E-2</v>
      </c>
      <c r="T103" s="141">
        <f t="shared" si="2"/>
        <v>0.11866980223390589</v>
      </c>
      <c r="U103" s="141">
        <f t="shared" si="2"/>
        <v>4.0156271233430241E-2</v>
      </c>
      <c r="V103" s="141">
        <f t="shared" si="2"/>
        <v>2.7942549031241493E-2</v>
      </c>
      <c r="W103" s="141">
        <f t="shared" si="2"/>
        <v>5.6971068510136336E-2</v>
      </c>
      <c r="X103" s="141">
        <f t="shared" si="2"/>
        <v>0.10041704586109979</v>
      </c>
      <c r="Y103" s="141">
        <f t="shared" si="2"/>
        <v>7.6304834385818587E-2</v>
      </c>
      <c r="Z103" s="141">
        <f t="shared" si="2"/>
        <v>0.13463828121109667</v>
      </c>
      <c r="AA103" s="141">
        <f t="shared" si="2"/>
        <v>5.4239363828808562E-2</v>
      </c>
      <c r="AB103" s="141">
        <f t="shared" si="2"/>
        <v>0.1193570054092814</v>
      </c>
      <c r="AC103" s="141">
        <f t="shared" si="2"/>
        <v>4.5623673375502216E-2</v>
      </c>
      <c r="AD103" s="142">
        <f t="shared" si="2"/>
        <v>0.11803522354356599</v>
      </c>
    </row>
    <row r="104" spans="14:30" x14ac:dyDescent="0.25">
      <c r="N104" s="120" t="str">
        <f>"Y/Y "&amp;RIGHT(N97,4)</f>
        <v>Y/Y 21Q2</v>
      </c>
      <c r="O104" s="141">
        <f>O91/O87-1</f>
        <v>0.14801725586953296</v>
      </c>
      <c r="P104" s="141">
        <f t="shared" si="2"/>
        <v>6.9318043980111987E-2</v>
      </c>
      <c r="Q104" s="141">
        <f t="shared" si="2"/>
        <v>9.5688871833121913E-2</v>
      </c>
      <c r="R104" s="141">
        <f t="shared" si="2"/>
        <v>0.11218179869950906</v>
      </c>
      <c r="S104" s="141">
        <f t="shared" si="2"/>
        <v>-4.8402409408784042E-2</v>
      </c>
      <c r="T104" s="141">
        <f t="shared" si="2"/>
        <v>7.2532299654831878E-2</v>
      </c>
      <c r="U104" s="141">
        <f t="shared" si="2"/>
        <v>5.2523030462406028E-2</v>
      </c>
      <c r="V104" s="141">
        <f t="shared" si="2"/>
        <v>-5.0425548099048978E-3</v>
      </c>
      <c r="W104" s="141">
        <f t="shared" si="2"/>
        <v>2.8325842481022878E-2</v>
      </c>
      <c r="X104" s="141">
        <f t="shared" si="2"/>
        <v>0.14044602799069228</v>
      </c>
      <c r="Y104" s="141">
        <f t="shared" si="2"/>
        <v>0.11273515201629247</v>
      </c>
      <c r="Z104" s="141">
        <f t="shared" si="2"/>
        <v>0.13133762858396603</v>
      </c>
      <c r="AA104" s="141">
        <f t="shared" si="2"/>
        <v>3.5589642410485789E-2</v>
      </c>
      <c r="AB104" s="141">
        <f t="shared" si="2"/>
        <v>0.11929330994756771</v>
      </c>
      <c r="AC104" s="141">
        <f t="shared" si="2"/>
        <v>0.11001949391936594</v>
      </c>
      <c r="AD104" s="142">
        <f t="shared" si="2"/>
        <v>0.11978100087540411</v>
      </c>
    </row>
    <row r="105" spans="14:30" x14ac:dyDescent="0.25">
      <c r="N105" s="120" t="s">
        <v>120</v>
      </c>
      <c r="O105" s="143">
        <f>RANK(O104,$O104:$AD104)</f>
        <v>1</v>
      </c>
      <c r="P105" s="143">
        <f t="shared" ref="P105:AD105" si="3">RANK(P104,$O104:$AD104)</f>
        <v>11</v>
      </c>
      <c r="Q105" s="143">
        <f t="shared" si="3"/>
        <v>9</v>
      </c>
      <c r="R105" s="143">
        <f t="shared" si="3"/>
        <v>7</v>
      </c>
      <c r="S105" s="143">
        <f t="shared" si="3"/>
        <v>16</v>
      </c>
      <c r="T105" s="143">
        <f t="shared" si="3"/>
        <v>10</v>
      </c>
      <c r="U105" s="143">
        <f t="shared" si="3"/>
        <v>12</v>
      </c>
      <c r="V105" s="143">
        <f t="shared" si="3"/>
        <v>15</v>
      </c>
      <c r="W105" s="143">
        <f t="shared" si="3"/>
        <v>14</v>
      </c>
      <c r="X105" s="143">
        <f t="shared" si="3"/>
        <v>2</v>
      </c>
      <c r="Y105" s="143">
        <f t="shared" si="3"/>
        <v>6</v>
      </c>
      <c r="Z105" s="143">
        <f t="shared" si="3"/>
        <v>3</v>
      </c>
      <c r="AA105" s="143">
        <f t="shared" si="3"/>
        <v>13</v>
      </c>
      <c r="AB105" s="143">
        <f t="shared" si="3"/>
        <v>5</v>
      </c>
      <c r="AC105" s="143">
        <f t="shared" si="3"/>
        <v>8</v>
      </c>
      <c r="AD105" s="144">
        <f t="shared" si="3"/>
        <v>4</v>
      </c>
    </row>
    <row r="106" spans="14:30" x14ac:dyDescent="0.25">
      <c r="N106" s="38">
        <v>45747</v>
      </c>
      <c r="O106" s="74" t="s">
        <v>75</v>
      </c>
      <c r="P106" s="20" t="s">
        <v>75</v>
      </c>
      <c r="Q106" s="20" t="s">
        <v>75</v>
      </c>
      <c r="R106" s="77" t="s">
        <v>75</v>
      </c>
      <c r="S106" s="74" t="s">
        <v>75</v>
      </c>
      <c r="T106" s="20" t="s">
        <v>75</v>
      </c>
      <c r="U106" s="20" t="s">
        <v>75</v>
      </c>
      <c r="V106" s="77" t="s">
        <v>75</v>
      </c>
      <c r="W106" s="74" t="s">
        <v>75</v>
      </c>
      <c r="X106" s="20" t="s">
        <v>75</v>
      </c>
      <c r="Y106" s="20" t="s">
        <v>75</v>
      </c>
      <c r="Z106" s="77" t="s">
        <v>75</v>
      </c>
      <c r="AA106" s="74" t="s">
        <v>75</v>
      </c>
      <c r="AB106" s="20" t="s">
        <v>75</v>
      </c>
      <c r="AC106" s="20" t="s">
        <v>75</v>
      </c>
      <c r="AD106" s="77" t="s">
        <v>75</v>
      </c>
    </row>
    <row r="107" spans="14:30" x14ac:dyDescent="0.25">
      <c r="N107" s="38">
        <v>45838</v>
      </c>
      <c r="O107" s="74" t="s">
        <v>75</v>
      </c>
      <c r="P107" s="20" t="s">
        <v>75</v>
      </c>
      <c r="Q107" s="20" t="s">
        <v>75</v>
      </c>
      <c r="R107" s="77" t="s">
        <v>75</v>
      </c>
      <c r="S107" s="74" t="s">
        <v>75</v>
      </c>
      <c r="T107" s="20" t="s">
        <v>75</v>
      </c>
      <c r="U107" s="20" t="s">
        <v>75</v>
      </c>
      <c r="V107" s="77" t="s">
        <v>75</v>
      </c>
      <c r="W107" s="74" t="s">
        <v>75</v>
      </c>
      <c r="X107" s="20" t="s">
        <v>75</v>
      </c>
      <c r="Y107" s="20" t="s">
        <v>75</v>
      </c>
      <c r="Z107" s="77" t="s">
        <v>75</v>
      </c>
      <c r="AA107" s="74" t="s">
        <v>75</v>
      </c>
      <c r="AB107" s="20" t="s">
        <v>75</v>
      </c>
      <c r="AC107" s="20" t="s">
        <v>75</v>
      </c>
      <c r="AD107" s="77" t="s">
        <v>75</v>
      </c>
    </row>
    <row r="108" spans="14:30" x14ac:dyDescent="0.25">
      <c r="N108" s="38">
        <v>45930</v>
      </c>
      <c r="O108" s="74" t="s">
        <v>75</v>
      </c>
      <c r="P108" s="20" t="s">
        <v>75</v>
      </c>
      <c r="Q108" s="20" t="s">
        <v>75</v>
      </c>
      <c r="R108" s="77" t="s">
        <v>75</v>
      </c>
      <c r="S108" s="74" t="s">
        <v>75</v>
      </c>
      <c r="T108" s="20" t="s">
        <v>75</v>
      </c>
      <c r="U108" s="20" t="s">
        <v>75</v>
      </c>
      <c r="V108" s="77" t="s">
        <v>75</v>
      </c>
      <c r="W108" s="74" t="s">
        <v>75</v>
      </c>
      <c r="X108" s="20" t="s">
        <v>75</v>
      </c>
      <c r="Y108" s="20" t="s">
        <v>75</v>
      </c>
      <c r="Z108" s="77" t="s">
        <v>75</v>
      </c>
      <c r="AA108" s="74" t="s">
        <v>75</v>
      </c>
      <c r="AB108" s="20" t="s">
        <v>75</v>
      </c>
      <c r="AC108" s="20" t="s">
        <v>75</v>
      </c>
      <c r="AD108" s="77" t="s">
        <v>75</v>
      </c>
    </row>
    <row r="109" spans="14:30" x14ac:dyDescent="0.25">
      <c r="N109" s="38">
        <v>46022</v>
      </c>
      <c r="O109" s="74" t="s">
        <v>75</v>
      </c>
      <c r="P109" s="20" t="s">
        <v>75</v>
      </c>
      <c r="Q109" s="20" t="s">
        <v>75</v>
      </c>
      <c r="R109" s="77" t="s">
        <v>75</v>
      </c>
      <c r="S109" s="74" t="s">
        <v>75</v>
      </c>
      <c r="T109" s="20" t="s">
        <v>75</v>
      </c>
      <c r="U109" s="20" t="s">
        <v>75</v>
      </c>
      <c r="V109" s="77" t="s">
        <v>75</v>
      </c>
      <c r="W109" s="74" t="s">
        <v>75</v>
      </c>
      <c r="X109" s="20" t="s">
        <v>75</v>
      </c>
      <c r="Y109" s="20" t="s">
        <v>75</v>
      </c>
      <c r="Z109" s="77" t="s">
        <v>75</v>
      </c>
      <c r="AA109" s="74" t="s">
        <v>75</v>
      </c>
      <c r="AB109" s="20" t="s">
        <v>75</v>
      </c>
      <c r="AC109" s="20" t="s">
        <v>75</v>
      </c>
      <c r="AD109" s="77" t="s">
        <v>75</v>
      </c>
    </row>
    <row r="110" spans="14:30" x14ac:dyDescent="0.25">
      <c r="N110" s="38">
        <v>46112</v>
      </c>
      <c r="O110" s="74" t="s">
        <v>75</v>
      </c>
      <c r="P110" s="20" t="s">
        <v>75</v>
      </c>
      <c r="Q110" s="20" t="s">
        <v>75</v>
      </c>
      <c r="R110" s="77" t="s">
        <v>75</v>
      </c>
      <c r="S110" s="74" t="s">
        <v>75</v>
      </c>
      <c r="T110" s="20" t="s">
        <v>75</v>
      </c>
      <c r="U110" s="20" t="s">
        <v>75</v>
      </c>
      <c r="V110" s="77" t="s">
        <v>75</v>
      </c>
      <c r="W110" s="74" t="s">
        <v>75</v>
      </c>
      <c r="X110" s="20" t="s">
        <v>75</v>
      </c>
      <c r="Y110" s="20" t="s">
        <v>75</v>
      </c>
      <c r="Z110" s="77" t="s">
        <v>75</v>
      </c>
      <c r="AA110" s="74" t="s">
        <v>75</v>
      </c>
      <c r="AB110" s="20" t="s">
        <v>75</v>
      </c>
      <c r="AC110" s="20" t="s">
        <v>75</v>
      </c>
      <c r="AD110" s="77" t="s">
        <v>75</v>
      </c>
    </row>
    <row r="111" spans="14:30" x14ac:dyDescent="0.25">
      <c r="N111" s="38">
        <v>46203</v>
      </c>
      <c r="O111" s="74" t="s">
        <v>75</v>
      </c>
      <c r="P111" s="20" t="s">
        <v>75</v>
      </c>
      <c r="Q111" s="20" t="s">
        <v>75</v>
      </c>
      <c r="R111" s="77" t="s">
        <v>75</v>
      </c>
      <c r="S111" s="74" t="s">
        <v>75</v>
      </c>
      <c r="T111" s="20" t="s">
        <v>75</v>
      </c>
      <c r="U111" s="20" t="s">
        <v>75</v>
      </c>
      <c r="V111" s="77" t="s">
        <v>75</v>
      </c>
      <c r="W111" s="74" t="s">
        <v>75</v>
      </c>
      <c r="X111" s="20" t="s">
        <v>75</v>
      </c>
      <c r="Y111" s="20" t="s">
        <v>75</v>
      </c>
      <c r="Z111" s="77" t="s">
        <v>75</v>
      </c>
      <c r="AA111" s="74" t="s">
        <v>75</v>
      </c>
      <c r="AB111" s="20" t="s">
        <v>75</v>
      </c>
      <c r="AC111" s="20" t="s">
        <v>75</v>
      </c>
      <c r="AD111" s="77" t="s">
        <v>75</v>
      </c>
    </row>
    <row r="112" spans="14:30" x14ac:dyDescent="0.25">
      <c r="N112" s="38">
        <v>46295</v>
      </c>
      <c r="O112" s="74" t="s">
        <v>75</v>
      </c>
      <c r="P112" s="20" t="s">
        <v>75</v>
      </c>
      <c r="Q112" s="20" t="s">
        <v>75</v>
      </c>
      <c r="R112" s="77" t="s">
        <v>75</v>
      </c>
      <c r="S112" s="74" t="s">
        <v>75</v>
      </c>
      <c r="T112" s="20" t="s">
        <v>75</v>
      </c>
      <c r="U112" s="20" t="s">
        <v>75</v>
      </c>
      <c r="V112" s="77" t="s">
        <v>75</v>
      </c>
      <c r="W112" s="74" t="s">
        <v>75</v>
      </c>
      <c r="X112" s="20" t="s">
        <v>75</v>
      </c>
      <c r="Y112" s="20" t="s">
        <v>75</v>
      </c>
      <c r="Z112" s="77" t="s">
        <v>75</v>
      </c>
      <c r="AA112" s="74" t="s">
        <v>75</v>
      </c>
      <c r="AB112" s="20" t="s">
        <v>75</v>
      </c>
      <c r="AC112" s="20" t="s">
        <v>75</v>
      </c>
      <c r="AD112" s="77" t="s">
        <v>75</v>
      </c>
    </row>
    <row r="113" spans="14:30" x14ac:dyDescent="0.25">
      <c r="N113" s="38">
        <v>46387</v>
      </c>
      <c r="O113" s="74" t="s">
        <v>75</v>
      </c>
      <c r="P113" s="20" t="s">
        <v>75</v>
      </c>
      <c r="Q113" s="20" t="s">
        <v>75</v>
      </c>
      <c r="R113" s="77" t="s">
        <v>75</v>
      </c>
      <c r="S113" s="74" t="s">
        <v>75</v>
      </c>
      <c r="T113" s="20" t="s">
        <v>75</v>
      </c>
      <c r="U113" s="20" t="s">
        <v>75</v>
      </c>
      <c r="V113" s="77" t="s">
        <v>75</v>
      </c>
      <c r="W113" s="74" t="s">
        <v>75</v>
      </c>
      <c r="X113" s="20" t="s">
        <v>75</v>
      </c>
      <c r="Y113" s="20" t="s">
        <v>75</v>
      </c>
      <c r="Z113" s="77" t="s">
        <v>75</v>
      </c>
      <c r="AA113" s="74" t="s">
        <v>75</v>
      </c>
      <c r="AB113" s="20" t="s">
        <v>75</v>
      </c>
      <c r="AC113" s="20" t="s">
        <v>75</v>
      </c>
      <c r="AD113" s="77" t="s">
        <v>75</v>
      </c>
    </row>
    <row r="114" spans="14:30" x14ac:dyDescent="0.25">
      <c r="N114" s="38">
        <v>46477</v>
      </c>
      <c r="O114" s="74" t="s">
        <v>75</v>
      </c>
      <c r="P114" s="20" t="s">
        <v>75</v>
      </c>
      <c r="Q114" s="20" t="s">
        <v>75</v>
      </c>
      <c r="R114" s="77" t="s">
        <v>75</v>
      </c>
      <c r="S114" s="74" t="s">
        <v>75</v>
      </c>
      <c r="T114" s="20" t="s">
        <v>75</v>
      </c>
      <c r="U114" s="20" t="s">
        <v>75</v>
      </c>
      <c r="V114" s="77" t="s">
        <v>75</v>
      </c>
      <c r="W114" s="74" t="s">
        <v>75</v>
      </c>
      <c r="X114" s="20" t="s">
        <v>75</v>
      </c>
      <c r="Y114" s="20" t="s">
        <v>75</v>
      </c>
      <c r="Z114" s="77" t="s">
        <v>75</v>
      </c>
      <c r="AA114" s="74" t="s">
        <v>75</v>
      </c>
      <c r="AB114" s="20" t="s">
        <v>75</v>
      </c>
      <c r="AC114" s="20" t="s">
        <v>75</v>
      </c>
      <c r="AD114" s="77" t="s">
        <v>75</v>
      </c>
    </row>
    <row r="115" spans="14:30" x14ac:dyDescent="0.25">
      <c r="N115" s="38">
        <v>46568</v>
      </c>
      <c r="O115" s="74" t="s">
        <v>75</v>
      </c>
      <c r="P115" s="20" t="s">
        <v>75</v>
      </c>
      <c r="Q115" s="20" t="s">
        <v>75</v>
      </c>
      <c r="R115" s="77" t="s">
        <v>75</v>
      </c>
      <c r="S115" s="74" t="s">
        <v>75</v>
      </c>
      <c r="T115" s="20" t="s">
        <v>75</v>
      </c>
      <c r="U115" s="20" t="s">
        <v>75</v>
      </c>
      <c r="V115" s="77" t="s">
        <v>75</v>
      </c>
      <c r="W115" s="74" t="s">
        <v>75</v>
      </c>
      <c r="X115" s="20" t="s">
        <v>75</v>
      </c>
      <c r="Y115" s="20" t="s">
        <v>75</v>
      </c>
      <c r="Z115" s="77" t="s">
        <v>75</v>
      </c>
      <c r="AA115" s="74" t="s">
        <v>75</v>
      </c>
      <c r="AB115" s="20" t="s">
        <v>75</v>
      </c>
      <c r="AC115" s="20" t="s">
        <v>75</v>
      </c>
      <c r="AD115" s="77" t="s">
        <v>75</v>
      </c>
    </row>
    <row r="116" spans="14:30" x14ac:dyDescent="0.25">
      <c r="N116" s="38">
        <v>46660</v>
      </c>
      <c r="O116" s="74" t="s">
        <v>75</v>
      </c>
      <c r="P116" s="20" t="s">
        <v>75</v>
      </c>
      <c r="Q116" s="20" t="s">
        <v>75</v>
      </c>
      <c r="R116" s="77" t="s">
        <v>75</v>
      </c>
      <c r="S116" s="74" t="s">
        <v>75</v>
      </c>
      <c r="T116" s="20" t="s">
        <v>75</v>
      </c>
      <c r="U116" s="20" t="s">
        <v>75</v>
      </c>
      <c r="V116" s="77" t="s">
        <v>75</v>
      </c>
      <c r="W116" s="74" t="s">
        <v>75</v>
      </c>
      <c r="X116" s="20" t="s">
        <v>75</v>
      </c>
      <c r="Y116" s="20" t="s">
        <v>75</v>
      </c>
      <c r="Z116" s="77" t="s">
        <v>75</v>
      </c>
      <c r="AA116" s="74" t="s">
        <v>75</v>
      </c>
      <c r="AB116" s="20" t="s">
        <v>75</v>
      </c>
      <c r="AC116" s="20" t="s">
        <v>75</v>
      </c>
      <c r="AD116" s="77" t="s">
        <v>75</v>
      </c>
    </row>
    <row r="117" spans="14:30" x14ac:dyDescent="0.25">
      <c r="N117" s="38">
        <v>46752</v>
      </c>
      <c r="O117" s="74" t="s">
        <v>75</v>
      </c>
      <c r="P117" s="20" t="s">
        <v>75</v>
      </c>
      <c r="Q117" s="20" t="s">
        <v>75</v>
      </c>
      <c r="R117" s="77" t="s">
        <v>75</v>
      </c>
      <c r="S117" s="74" t="s">
        <v>75</v>
      </c>
      <c r="T117" s="20" t="s">
        <v>75</v>
      </c>
      <c r="U117" s="20" t="s">
        <v>75</v>
      </c>
      <c r="V117" s="77" t="s">
        <v>75</v>
      </c>
      <c r="W117" s="74" t="s">
        <v>75</v>
      </c>
      <c r="X117" s="20" t="s">
        <v>75</v>
      </c>
      <c r="Y117" s="20" t="s">
        <v>75</v>
      </c>
      <c r="Z117" s="77" t="s">
        <v>75</v>
      </c>
      <c r="AA117" s="74" t="s">
        <v>75</v>
      </c>
      <c r="AB117" s="20" t="s">
        <v>75</v>
      </c>
      <c r="AC117" s="20" t="s">
        <v>75</v>
      </c>
      <c r="AD117" s="77" t="s">
        <v>75</v>
      </c>
    </row>
    <row r="118" spans="14:30" x14ac:dyDescent="0.25">
      <c r="N118" s="38">
        <v>46843</v>
      </c>
      <c r="O118" s="74" t="s">
        <v>75</v>
      </c>
      <c r="P118" s="20" t="s">
        <v>75</v>
      </c>
      <c r="Q118" s="20" t="s">
        <v>75</v>
      </c>
      <c r="R118" s="77" t="s">
        <v>75</v>
      </c>
      <c r="S118" s="74" t="s">
        <v>75</v>
      </c>
      <c r="T118" s="20" t="s">
        <v>75</v>
      </c>
      <c r="U118" s="20" t="s">
        <v>75</v>
      </c>
      <c r="V118" s="77" t="s">
        <v>75</v>
      </c>
      <c r="W118" s="74" t="s">
        <v>75</v>
      </c>
      <c r="X118" s="20" t="s">
        <v>75</v>
      </c>
      <c r="Y118" s="20" t="s">
        <v>75</v>
      </c>
      <c r="Z118" s="77" t="s">
        <v>75</v>
      </c>
      <c r="AA118" s="74" t="s">
        <v>75</v>
      </c>
      <c r="AB118" s="20" t="s">
        <v>75</v>
      </c>
      <c r="AC118" s="20" t="s">
        <v>75</v>
      </c>
      <c r="AD118" s="77" t="s">
        <v>75</v>
      </c>
    </row>
    <row r="119" spans="14:30" x14ac:dyDescent="0.25">
      <c r="N119" s="38">
        <v>46934</v>
      </c>
      <c r="O119" s="74" t="s">
        <v>75</v>
      </c>
      <c r="P119" s="20" t="s">
        <v>75</v>
      </c>
      <c r="Q119" s="20" t="s">
        <v>75</v>
      </c>
      <c r="R119" s="77" t="s">
        <v>75</v>
      </c>
      <c r="S119" s="74" t="s">
        <v>75</v>
      </c>
      <c r="T119" s="20" t="s">
        <v>75</v>
      </c>
      <c r="U119" s="20" t="s">
        <v>75</v>
      </c>
      <c r="V119" s="77" t="s">
        <v>75</v>
      </c>
      <c r="W119" s="74" t="s">
        <v>75</v>
      </c>
      <c r="X119" s="20" t="s">
        <v>75</v>
      </c>
      <c r="Y119" s="20" t="s">
        <v>75</v>
      </c>
      <c r="Z119" s="77" t="s">
        <v>75</v>
      </c>
      <c r="AA119" s="74" t="s">
        <v>75</v>
      </c>
      <c r="AB119" s="20" t="s">
        <v>75</v>
      </c>
      <c r="AC119" s="20" t="s">
        <v>75</v>
      </c>
      <c r="AD119" s="77" t="s">
        <v>75</v>
      </c>
    </row>
    <row r="120" spans="14:30" x14ac:dyDescent="0.25">
      <c r="N120" s="38">
        <v>47026</v>
      </c>
      <c r="O120" s="74" t="s">
        <v>75</v>
      </c>
      <c r="P120" s="20" t="s">
        <v>75</v>
      </c>
      <c r="Q120" s="20" t="s">
        <v>75</v>
      </c>
      <c r="R120" s="77" t="s">
        <v>75</v>
      </c>
      <c r="S120" s="74" t="s">
        <v>75</v>
      </c>
      <c r="T120" s="20" t="s">
        <v>75</v>
      </c>
      <c r="U120" s="20" t="s">
        <v>75</v>
      </c>
      <c r="V120" s="77" t="s">
        <v>75</v>
      </c>
      <c r="W120" s="74" t="s">
        <v>75</v>
      </c>
      <c r="X120" s="20" t="s">
        <v>75</v>
      </c>
      <c r="Y120" s="20" t="s">
        <v>75</v>
      </c>
      <c r="Z120" s="77" t="s">
        <v>75</v>
      </c>
      <c r="AA120" s="74" t="s">
        <v>75</v>
      </c>
      <c r="AB120" s="20" t="s">
        <v>75</v>
      </c>
      <c r="AC120" s="20" t="s">
        <v>75</v>
      </c>
      <c r="AD120" s="77" t="s">
        <v>75</v>
      </c>
    </row>
    <row r="121" spans="14:30" x14ac:dyDescent="0.25">
      <c r="N121" s="38">
        <v>47118</v>
      </c>
      <c r="O121" s="74" t="s">
        <v>75</v>
      </c>
      <c r="P121" s="20" t="s">
        <v>75</v>
      </c>
      <c r="Q121" s="20" t="s">
        <v>75</v>
      </c>
      <c r="R121" s="77" t="s">
        <v>75</v>
      </c>
      <c r="S121" s="74" t="s">
        <v>75</v>
      </c>
      <c r="T121" s="20" t="s">
        <v>75</v>
      </c>
      <c r="U121" s="20" t="s">
        <v>75</v>
      </c>
      <c r="V121" s="77" t="s">
        <v>75</v>
      </c>
      <c r="W121" s="74" t="s">
        <v>75</v>
      </c>
      <c r="X121" s="20" t="s">
        <v>75</v>
      </c>
      <c r="Y121" s="20" t="s">
        <v>75</v>
      </c>
      <c r="Z121" s="77" t="s">
        <v>75</v>
      </c>
      <c r="AA121" s="74" t="s">
        <v>75</v>
      </c>
      <c r="AB121" s="20" t="s">
        <v>75</v>
      </c>
      <c r="AC121" s="20" t="s">
        <v>75</v>
      </c>
      <c r="AD121" s="77" t="s">
        <v>75</v>
      </c>
    </row>
    <row r="122" spans="14:30" x14ac:dyDescent="0.25">
      <c r="N122" s="38">
        <v>47208</v>
      </c>
      <c r="O122" s="74" t="s">
        <v>75</v>
      </c>
      <c r="P122" s="20" t="s">
        <v>75</v>
      </c>
      <c r="Q122" s="20" t="s">
        <v>75</v>
      </c>
      <c r="R122" s="77" t="s">
        <v>75</v>
      </c>
      <c r="S122" s="74" t="s">
        <v>75</v>
      </c>
      <c r="T122" s="20" t="s">
        <v>75</v>
      </c>
      <c r="U122" s="20" t="s">
        <v>75</v>
      </c>
      <c r="V122" s="77" t="s">
        <v>75</v>
      </c>
      <c r="W122" s="74" t="s">
        <v>75</v>
      </c>
      <c r="X122" s="20" t="s">
        <v>75</v>
      </c>
      <c r="Y122" s="20" t="s">
        <v>75</v>
      </c>
      <c r="Z122" s="77" t="s">
        <v>75</v>
      </c>
      <c r="AA122" s="74" t="s">
        <v>75</v>
      </c>
      <c r="AB122" s="20" t="s">
        <v>75</v>
      </c>
      <c r="AC122" s="20" t="s">
        <v>75</v>
      </c>
      <c r="AD122" s="77" t="s">
        <v>75</v>
      </c>
    </row>
    <row r="123" spans="14:30" x14ac:dyDescent="0.25">
      <c r="N123" s="38">
        <v>47299</v>
      </c>
      <c r="O123" s="74" t="s">
        <v>75</v>
      </c>
      <c r="P123" s="20" t="s">
        <v>75</v>
      </c>
      <c r="Q123" s="20" t="s">
        <v>75</v>
      </c>
      <c r="R123" s="77" t="s">
        <v>75</v>
      </c>
      <c r="S123" s="74" t="s">
        <v>75</v>
      </c>
      <c r="T123" s="20" t="s">
        <v>75</v>
      </c>
      <c r="U123" s="20" t="s">
        <v>75</v>
      </c>
      <c r="V123" s="77" t="s">
        <v>75</v>
      </c>
      <c r="W123" s="74" t="s">
        <v>75</v>
      </c>
      <c r="X123" s="20" t="s">
        <v>75</v>
      </c>
      <c r="Y123" s="20" t="s">
        <v>75</v>
      </c>
      <c r="Z123" s="77" t="s">
        <v>75</v>
      </c>
      <c r="AA123" s="74" t="s">
        <v>75</v>
      </c>
      <c r="AB123" s="20" t="s">
        <v>75</v>
      </c>
      <c r="AC123" s="20" t="s">
        <v>75</v>
      </c>
      <c r="AD123" s="77" t="s">
        <v>75</v>
      </c>
    </row>
    <row r="124" spans="14:30" x14ac:dyDescent="0.25">
      <c r="N124" s="38">
        <v>47391</v>
      </c>
      <c r="O124" s="74" t="s">
        <v>75</v>
      </c>
      <c r="P124" s="20" t="s">
        <v>75</v>
      </c>
      <c r="Q124" s="20" t="s">
        <v>75</v>
      </c>
      <c r="R124" s="77" t="s">
        <v>75</v>
      </c>
      <c r="S124" s="74" t="s">
        <v>75</v>
      </c>
      <c r="T124" s="20" t="s">
        <v>75</v>
      </c>
      <c r="U124" s="20" t="s">
        <v>75</v>
      </c>
      <c r="V124" s="77" t="s">
        <v>75</v>
      </c>
      <c r="W124" s="74" t="s">
        <v>75</v>
      </c>
      <c r="X124" s="20" t="s">
        <v>75</v>
      </c>
      <c r="Y124" s="20" t="s">
        <v>75</v>
      </c>
      <c r="Z124" s="77" t="s">
        <v>75</v>
      </c>
      <c r="AA124" s="74" t="s">
        <v>75</v>
      </c>
      <c r="AB124" s="20" t="s">
        <v>75</v>
      </c>
      <c r="AC124" s="20" t="s">
        <v>75</v>
      </c>
      <c r="AD124" s="77" t="s">
        <v>75</v>
      </c>
    </row>
    <row r="125" spans="14:30" x14ac:dyDescent="0.25">
      <c r="N125" s="38">
        <v>47483</v>
      </c>
      <c r="O125" s="74" t="s">
        <v>75</v>
      </c>
      <c r="P125" s="20" t="s">
        <v>75</v>
      </c>
      <c r="Q125" s="20" t="s">
        <v>75</v>
      </c>
      <c r="R125" s="77" t="s">
        <v>75</v>
      </c>
      <c r="S125" s="74" t="s">
        <v>75</v>
      </c>
      <c r="T125" s="20" t="s">
        <v>75</v>
      </c>
      <c r="U125" s="20" t="s">
        <v>75</v>
      </c>
      <c r="V125" s="77" t="s">
        <v>75</v>
      </c>
      <c r="W125" s="74" t="s">
        <v>75</v>
      </c>
      <c r="X125" s="20" t="s">
        <v>75</v>
      </c>
      <c r="Y125" s="20" t="s">
        <v>75</v>
      </c>
      <c r="Z125" s="77" t="s">
        <v>75</v>
      </c>
      <c r="AA125" s="74" t="s">
        <v>75</v>
      </c>
      <c r="AB125" s="20" t="s">
        <v>75</v>
      </c>
      <c r="AC125" s="20" t="s">
        <v>75</v>
      </c>
      <c r="AD125" s="77" t="s">
        <v>75</v>
      </c>
    </row>
    <row r="126" spans="14:30" x14ac:dyDescent="0.25">
      <c r="N126" s="38">
        <v>47573</v>
      </c>
      <c r="O126" s="74" t="s">
        <v>75</v>
      </c>
      <c r="P126" s="20" t="s">
        <v>75</v>
      </c>
      <c r="Q126" s="20" t="s">
        <v>75</v>
      </c>
      <c r="R126" s="77" t="s">
        <v>75</v>
      </c>
      <c r="S126" s="74" t="s">
        <v>75</v>
      </c>
      <c r="T126" s="20" t="s">
        <v>75</v>
      </c>
      <c r="U126" s="20" t="s">
        <v>75</v>
      </c>
      <c r="V126" s="77" t="s">
        <v>75</v>
      </c>
      <c r="W126" s="74" t="s">
        <v>75</v>
      </c>
      <c r="X126" s="20" t="s">
        <v>75</v>
      </c>
      <c r="Y126" s="20" t="s">
        <v>75</v>
      </c>
      <c r="Z126" s="77" t="s">
        <v>75</v>
      </c>
      <c r="AA126" s="74" t="s">
        <v>75</v>
      </c>
      <c r="AB126" s="20" t="s">
        <v>75</v>
      </c>
      <c r="AC126" s="20" t="s">
        <v>75</v>
      </c>
      <c r="AD126" s="77" t="s">
        <v>75</v>
      </c>
    </row>
    <row r="127" spans="14:30" x14ac:dyDescent="0.25">
      <c r="N127" s="38">
        <v>47664</v>
      </c>
      <c r="O127" s="74" t="s">
        <v>75</v>
      </c>
      <c r="P127" s="20" t="s">
        <v>75</v>
      </c>
      <c r="Q127" s="20" t="s">
        <v>75</v>
      </c>
      <c r="R127" s="77" t="s">
        <v>75</v>
      </c>
      <c r="S127" s="74" t="s">
        <v>75</v>
      </c>
      <c r="T127" s="20" t="s">
        <v>75</v>
      </c>
      <c r="U127" s="20" t="s">
        <v>75</v>
      </c>
      <c r="V127" s="77" t="s">
        <v>75</v>
      </c>
      <c r="W127" s="74" t="s">
        <v>75</v>
      </c>
      <c r="X127" s="20" t="s">
        <v>75</v>
      </c>
      <c r="Y127" s="20" t="s">
        <v>75</v>
      </c>
      <c r="Z127" s="77" t="s">
        <v>75</v>
      </c>
      <c r="AA127" s="74" t="s">
        <v>75</v>
      </c>
      <c r="AB127" s="20" t="s">
        <v>75</v>
      </c>
      <c r="AC127" s="20" t="s">
        <v>75</v>
      </c>
      <c r="AD127" s="77" t="s">
        <v>75</v>
      </c>
    </row>
    <row r="128" spans="14:30" x14ac:dyDescent="0.25">
      <c r="N128" s="38">
        <v>47756</v>
      </c>
      <c r="O128" s="74" t="s">
        <v>75</v>
      </c>
      <c r="P128" s="20" t="s">
        <v>75</v>
      </c>
      <c r="Q128" s="20" t="s">
        <v>75</v>
      </c>
      <c r="R128" s="77" t="s">
        <v>75</v>
      </c>
      <c r="S128" s="74" t="s">
        <v>75</v>
      </c>
      <c r="T128" s="20" t="s">
        <v>75</v>
      </c>
      <c r="U128" s="20" t="s">
        <v>75</v>
      </c>
      <c r="V128" s="77" t="s">
        <v>75</v>
      </c>
      <c r="W128" s="74" t="s">
        <v>75</v>
      </c>
      <c r="X128" s="20" t="s">
        <v>75</v>
      </c>
      <c r="Y128" s="20" t="s">
        <v>75</v>
      </c>
      <c r="Z128" s="77" t="s">
        <v>75</v>
      </c>
      <c r="AA128" s="74" t="s">
        <v>75</v>
      </c>
      <c r="AB128" s="20" t="s">
        <v>75</v>
      </c>
      <c r="AC128" s="20" t="s">
        <v>75</v>
      </c>
      <c r="AD128" s="77" t="s">
        <v>75</v>
      </c>
    </row>
    <row r="129" spans="14:30" x14ac:dyDescent="0.25">
      <c r="N129" s="38">
        <v>47848</v>
      </c>
      <c r="O129" s="74" t="s">
        <v>75</v>
      </c>
      <c r="P129" s="20" t="s">
        <v>75</v>
      </c>
      <c r="Q129" s="20" t="s">
        <v>75</v>
      </c>
      <c r="R129" s="77" t="s">
        <v>75</v>
      </c>
      <c r="S129" s="74" t="s">
        <v>75</v>
      </c>
      <c r="T129" s="20" t="s">
        <v>75</v>
      </c>
      <c r="U129" s="20" t="s">
        <v>75</v>
      </c>
      <c r="V129" s="77" t="s">
        <v>75</v>
      </c>
      <c r="W129" s="74" t="s">
        <v>75</v>
      </c>
      <c r="X129" s="20" t="s">
        <v>75</v>
      </c>
      <c r="Y129" s="20" t="s">
        <v>75</v>
      </c>
      <c r="Z129" s="77" t="s">
        <v>75</v>
      </c>
      <c r="AA129" s="74" t="s">
        <v>75</v>
      </c>
      <c r="AB129" s="20" t="s">
        <v>75</v>
      </c>
      <c r="AC129" s="20" t="s">
        <v>75</v>
      </c>
      <c r="AD129" s="77" t="s">
        <v>75</v>
      </c>
    </row>
    <row r="130" spans="14:30" x14ac:dyDescent="0.25">
      <c r="N130" s="38">
        <v>47938</v>
      </c>
      <c r="O130" s="74" t="s">
        <v>75</v>
      </c>
      <c r="P130" s="20" t="s">
        <v>75</v>
      </c>
      <c r="Q130" s="20" t="s">
        <v>75</v>
      </c>
      <c r="R130" s="77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  <c r="W130" s="74" t="s">
        <v>75</v>
      </c>
      <c r="X130" s="20" t="s">
        <v>75</v>
      </c>
      <c r="Y130" s="20" t="s">
        <v>75</v>
      </c>
      <c r="Z130" s="77" t="s">
        <v>75</v>
      </c>
      <c r="AA130" s="74" t="s">
        <v>75</v>
      </c>
      <c r="AB130" s="20" t="s">
        <v>75</v>
      </c>
      <c r="AC130" s="20" t="s">
        <v>75</v>
      </c>
      <c r="AD130" s="77" t="s">
        <v>75</v>
      </c>
    </row>
    <row r="131" spans="14:30" x14ac:dyDescent="0.25">
      <c r="N131" s="38">
        <v>48029</v>
      </c>
      <c r="O131" s="74" t="s">
        <v>75</v>
      </c>
      <c r="P131" s="20" t="s">
        <v>75</v>
      </c>
      <c r="Q131" s="20" t="s">
        <v>75</v>
      </c>
      <c r="R131" s="77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  <c r="W131" s="74" t="s">
        <v>75</v>
      </c>
      <c r="X131" s="20" t="s">
        <v>75</v>
      </c>
      <c r="Y131" s="20" t="s">
        <v>75</v>
      </c>
      <c r="Z131" s="77" t="s">
        <v>75</v>
      </c>
      <c r="AA131" s="74" t="s">
        <v>75</v>
      </c>
      <c r="AB131" s="20" t="s">
        <v>75</v>
      </c>
      <c r="AC131" s="20" t="s">
        <v>75</v>
      </c>
      <c r="AD131" s="77" t="s">
        <v>75</v>
      </c>
    </row>
    <row r="132" spans="14:30" x14ac:dyDescent="0.25">
      <c r="N132" s="38">
        <v>48121</v>
      </c>
      <c r="O132" s="74" t="s">
        <v>75</v>
      </c>
      <c r="P132" s="20" t="s">
        <v>75</v>
      </c>
      <c r="Q132" s="20" t="s">
        <v>75</v>
      </c>
      <c r="R132" s="77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  <c r="W132" s="74" t="s">
        <v>75</v>
      </c>
      <c r="X132" s="20" t="s">
        <v>75</v>
      </c>
      <c r="Y132" s="20" t="s">
        <v>75</v>
      </c>
      <c r="Z132" s="77" t="s">
        <v>75</v>
      </c>
      <c r="AA132" s="74" t="s">
        <v>75</v>
      </c>
      <c r="AB132" s="20" t="s">
        <v>75</v>
      </c>
      <c r="AC132" s="20" t="s">
        <v>75</v>
      </c>
      <c r="AD132" s="77" t="s">
        <v>75</v>
      </c>
    </row>
    <row r="133" spans="14:30" x14ac:dyDescent="0.25">
      <c r="N133" s="38">
        <v>48213</v>
      </c>
      <c r="O133" s="74" t="s">
        <v>75</v>
      </c>
      <c r="P133" s="20" t="s">
        <v>75</v>
      </c>
      <c r="Q133" s="20" t="s">
        <v>75</v>
      </c>
      <c r="R133" s="77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  <c r="W133" s="74" t="s">
        <v>75</v>
      </c>
      <c r="X133" s="20" t="s">
        <v>75</v>
      </c>
      <c r="Y133" s="20" t="s">
        <v>75</v>
      </c>
      <c r="Z133" s="77" t="s">
        <v>75</v>
      </c>
      <c r="AA133" s="74" t="s">
        <v>75</v>
      </c>
      <c r="AB133" s="20" t="s">
        <v>75</v>
      </c>
      <c r="AC133" s="20" t="s">
        <v>75</v>
      </c>
      <c r="AD133" s="77" t="s">
        <v>75</v>
      </c>
    </row>
    <row r="134" spans="14:30" x14ac:dyDescent="0.25">
      <c r="N134" s="38">
        <v>48304</v>
      </c>
      <c r="O134" s="74" t="s">
        <v>75</v>
      </c>
      <c r="P134" s="20" t="s">
        <v>75</v>
      </c>
      <c r="Q134" s="20" t="s">
        <v>75</v>
      </c>
      <c r="R134" s="77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  <c r="W134" s="74" t="s">
        <v>75</v>
      </c>
      <c r="X134" s="20" t="s">
        <v>75</v>
      </c>
      <c r="Y134" s="20" t="s">
        <v>75</v>
      </c>
      <c r="Z134" s="77" t="s">
        <v>75</v>
      </c>
      <c r="AA134" s="74" t="s">
        <v>75</v>
      </c>
      <c r="AB134" s="20" t="s">
        <v>75</v>
      </c>
      <c r="AC134" s="20" t="s">
        <v>75</v>
      </c>
      <c r="AD134" s="77" t="s">
        <v>75</v>
      </c>
    </row>
    <row r="135" spans="14:30" x14ac:dyDescent="0.25">
      <c r="N135" s="38">
        <v>48395</v>
      </c>
      <c r="O135" s="74" t="s">
        <v>75</v>
      </c>
      <c r="P135" s="20" t="s">
        <v>75</v>
      </c>
      <c r="Q135" s="20" t="s">
        <v>75</v>
      </c>
      <c r="R135" s="77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  <c r="W135" s="74" t="s">
        <v>75</v>
      </c>
      <c r="X135" s="20" t="s">
        <v>75</v>
      </c>
      <c r="Y135" s="20" t="s">
        <v>75</v>
      </c>
      <c r="Z135" s="77" t="s">
        <v>75</v>
      </c>
      <c r="AA135" s="74" t="s">
        <v>75</v>
      </c>
      <c r="AB135" s="20" t="s">
        <v>75</v>
      </c>
      <c r="AC135" s="20" t="s">
        <v>75</v>
      </c>
      <c r="AD135" s="77" t="s">
        <v>75</v>
      </c>
    </row>
    <row r="136" spans="14:30" x14ac:dyDescent="0.25">
      <c r="N136" s="38">
        <v>48487</v>
      </c>
      <c r="O136" s="74" t="s">
        <v>75</v>
      </c>
      <c r="P136" s="20" t="s">
        <v>75</v>
      </c>
      <c r="Q136" s="20" t="s">
        <v>75</v>
      </c>
      <c r="R136" s="77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  <c r="W136" s="74" t="s">
        <v>75</v>
      </c>
      <c r="X136" s="20" t="s">
        <v>75</v>
      </c>
      <c r="Y136" s="20" t="s">
        <v>75</v>
      </c>
      <c r="Z136" s="77" t="s">
        <v>75</v>
      </c>
      <c r="AA136" s="74" t="s">
        <v>75</v>
      </c>
      <c r="AB136" s="20" t="s">
        <v>75</v>
      </c>
      <c r="AC136" s="20" t="s">
        <v>75</v>
      </c>
      <c r="AD136" s="77" t="s">
        <v>75</v>
      </c>
    </row>
    <row r="137" spans="14:30" x14ac:dyDescent="0.25">
      <c r="N137" s="38">
        <v>48579</v>
      </c>
      <c r="O137" s="74" t="s">
        <v>75</v>
      </c>
      <c r="P137" s="20" t="s">
        <v>75</v>
      </c>
      <c r="Q137" s="20" t="s">
        <v>75</v>
      </c>
      <c r="R137" s="77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  <c r="W137" s="74" t="s">
        <v>75</v>
      </c>
      <c r="X137" s="20" t="s">
        <v>75</v>
      </c>
      <c r="Y137" s="20" t="s">
        <v>75</v>
      </c>
      <c r="Z137" s="77" t="s">
        <v>75</v>
      </c>
      <c r="AA137" s="74" t="s">
        <v>75</v>
      </c>
      <c r="AB137" s="20" t="s">
        <v>75</v>
      </c>
      <c r="AC137" s="20" t="s">
        <v>75</v>
      </c>
      <c r="AD137" s="77" t="s">
        <v>75</v>
      </c>
    </row>
    <row r="138" spans="14:30" x14ac:dyDescent="0.25">
      <c r="N138" s="38">
        <v>48669</v>
      </c>
      <c r="O138" s="74" t="s">
        <v>75</v>
      </c>
      <c r="P138" s="20" t="s">
        <v>75</v>
      </c>
      <c r="Q138" s="20" t="s">
        <v>75</v>
      </c>
      <c r="R138" s="77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  <c r="W138" s="74" t="s">
        <v>75</v>
      </c>
      <c r="X138" s="20" t="s">
        <v>75</v>
      </c>
      <c r="Y138" s="20" t="s">
        <v>75</v>
      </c>
      <c r="Z138" s="77" t="s">
        <v>75</v>
      </c>
      <c r="AA138" s="74" t="s">
        <v>75</v>
      </c>
      <c r="AB138" s="20" t="s">
        <v>75</v>
      </c>
      <c r="AC138" s="20" t="s">
        <v>75</v>
      </c>
      <c r="AD138" s="77" t="s">
        <v>75</v>
      </c>
    </row>
    <row r="139" spans="14:30" x14ac:dyDescent="0.25">
      <c r="N139" s="38">
        <v>48760</v>
      </c>
      <c r="O139" s="74" t="s">
        <v>75</v>
      </c>
      <c r="P139" s="20" t="s">
        <v>75</v>
      </c>
      <c r="Q139" s="20" t="s">
        <v>75</v>
      </c>
      <c r="R139" s="77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  <c r="W139" s="74" t="s">
        <v>75</v>
      </c>
      <c r="X139" s="20" t="s">
        <v>75</v>
      </c>
      <c r="Y139" s="20" t="s">
        <v>75</v>
      </c>
      <c r="Z139" s="77" t="s">
        <v>75</v>
      </c>
      <c r="AA139" s="74" t="s">
        <v>75</v>
      </c>
      <c r="AB139" s="20" t="s">
        <v>75</v>
      </c>
      <c r="AC139" s="20" t="s">
        <v>75</v>
      </c>
      <c r="AD139" s="77" t="s">
        <v>75</v>
      </c>
    </row>
    <row r="140" spans="14:30" x14ac:dyDescent="0.25">
      <c r="N140" s="38">
        <v>48852</v>
      </c>
      <c r="O140" s="74" t="s">
        <v>75</v>
      </c>
      <c r="P140" s="20" t="s">
        <v>75</v>
      </c>
      <c r="Q140" s="20" t="s">
        <v>75</v>
      </c>
      <c r="R140" s="77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  <c r="W140" s="74" t="s">
        <v>75</v>
      </c>
      <c r="X140" s="20" t="s">
        <v>75</v>
      </c>
      <c r="Y140" s="20" t="s">
        <v>75</v>
      </c>
      <c r="Z140" s="77" t="s">
        <v>75</v>
      </c>
      <c r="AA140" s="74" t="s">
        <v>75</v>
      </c>
      <c r="AB140" s="20" t="s">
        <v>75</v>
      </c>
      <c r="AC140" s="20" t="s">
        <v>75</v>
      </c>
      <c r="AD140" s="77" t="s">
        <v>75</v>
      </c>
    </row>
    <row r="141" spans="14:30" x14ac:dyDescent="0.25">
      <c r="N141" s="38">
        <v>48944</v>
      </c>
      <c r="O141" s="74" t="s">
        <v>75</v>
      </c>
      <c r="P141" s="20" t="s">
        <v>75</v>
      </c>
      <c r="Q141" s="20" t="s">
        <v>75</v>
      </c>
      <c r="R141" s="77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  <c r="W141" s="74" t="s">
        <v>75</v>
      </c>
      <c r="X141" s="20" t="s">
        <v>75</v>
      </c>
      <c r="Y141" s="20" t="s">
        <v>75</v>
      </c>
      <c r="Z141" s="77" t="s">
        <v>75</v>
      </c>
      <c r="AA141" s="74" t="s">
        <v>75</v>
      </c>
      <c r="AB141" s="20" t="s">
        <v>75</v>
      </c>
      <c r="AC141" s="20" t="s">
        <v>75</v>
      </c>
      <c r="AD141" s="77" t="s">
        <v>75</v>
      </c>
    </row>
    <row r="142" spans="14:30" x14ac:dyDescent="0.25">
      <c r="N142" s="38">
        <v>49034</v>
      </c>
      <c r="O142" s="74" t="s">
        <v>75</v>
      </c>
      <c r="P142" s="20" t="s">
        <v>75</v>
      </c>
      <c r="Q142" s="20" t="s">
        <v>75</v>
      </c>
      <c r="R142" s="77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  <c r="W142" s="74" t="s">
        <v>75</v>
      </c>
      <c r="X142" s="20" t="s">
        <v>75</v>
      </c>
      <c r="Y142" s="20" t="s">
        <v>75</v>
      </c>
      <c r="Z142" s="77" t="s">
        <v>75</v>
      </c>
      <c r="AA142" s="74" t="s">
        <v>75</v>
      </c>
      <c r="AB142" s="20" t="s">
        <v>75</v>
      </c>
      <c r="AC142" s="20" t="s">
        <v>75</v>
      </c>
      <c r="AD142" s="77" t="s">
        <v>75</v>
      </c>
    </row>
    <row r="143" spans="14:30" x14ac:dyDescent="0.25">
      <c r="N143" s="38">
        <v>49125</v>
      </c>
      <c r="O143" s="74" t="s">
        <v>75</v>
      </c>
      <c r="P143" s="20" t="s">
        <v>75</v>
      </c>
      <c r="Q143" s="20" t="s">
        <v>75</v>
      </c>
      <c r="R143" s="77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  <c r="W143" s="74" t="s">
        <v>75</v>
      </c>
      <c r="X143" s="20" t="s">
        <v>75</v>
      </c>
      <c r="Y143" s="20" t="s">
        <v>75</v>
      </c>
      <c r="Z143" s="77" t="s">
        <v>75</v>
      </c>
      <c r="AA143" s="74" t="s">
        <v>75</v>
      </c>
      <c r="AB143" s="20" t="s">
        <v>75</v>
      </c>
      <c r="AC143" s="20" t="s">
        <v>75</v>
      </c>
      <c r="AD143" s="77" t="s">
        <v>75</v>
      </c>
    </row>
    <row r="144" spans="14:30" x14ac:dyDescent="0.25">
      <c r="N144" s="38">
        <v>49217</v>
      </c>
      <c r="O144" s="74" t="s">
        <v>75</v>
      </c>
      <c r="P144" s="20" t="s">
        <v>75</v>
      </c>
      <c r="Q144" s="20" t="s">
        <v>75</v>
      </c>
      <c r="R144" s="77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  <c r="W144" s="74" t="s">
        <v>75</v>
      </c>
      <c r="X144" s="20" t="s">
        <v>75</v>
      </c>
      <c r="Y144" s="20" t="s">
        <v>75</v>
      </c>
      <c r="Z144" s="77" t="s">
        <v>75</v>
      </c>
      <c r="AA144" s="74" t="s">
        <v>75</v>
      </c>
      <c r="AB144" s="20" t="s">
        <v>75</v>
      </c>
      <c r="AC144" s="20" t="s">
        <v>75</v>
      </c>
      <c r="AD144" s="77" t="s">
        <v>75</v>
      </c>
    </row>
    <row r="145" spans="14:30" x14ac:dyDescent="0.25">
      <c r="N145" s="38">
        <v>49309</v>
      </c>
      <c r="O145" s="74" t="s">
        <v>75</v>
      </c>
      <c r="P145" s="20" t="s">
        <v>75</v>
      </c>
      <c r="Q145" s="20" t="s">
        <v>75</v>
      </c>
      <c r="R145" s="77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  <c r="W145" s="74" t="s">
        <v>75</v>
      </c>
      <c r="X145" s="20" t="s">
        <v>75</v>
      </c>
      <c r="Y145" s="20" t="s">
        <v>75</v>
      </c>
      <c r="Z145" s="77" t="s">
        <v>75</v>
      </c>
      <c r="AA145" s="74" t="s">
        <v>75</v>
      </c>
      <c r="AB145" s="20" t="s">
        <v>75</v>
      </c>
      <c r="AC145" s="20" t="s">
        <v>75</v>
      </c>
      <c r="AD145" s="77" t="s">
        <v>75</v>
      </c>
    </row>
    <row r="146" spans="14:30" x14ac:dyDescent="0.25">
      <c r="N146" s="38">
        <v>49399</v>
      </c>
      <c r="O146" s="74" t="s">
        <v>75</v>
      </c>
      <c r="P146" s="20" t="s">
        <v>75</v>
      </c>
      <c r="Q146" s="20" t="s">
        <v>75</v>
      </c>
      <c r="R146" s="77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  <c r="W146" s="74" t="s">
        <v>75</v>
      </c>
      <c r="X146" s="20" t="s">
        <v>75</v>
      </c>
      <c r="Y146" s="20" t="s">
        <v>75</v>
      </c>
      <c r="Z146" s="77" t="s">
        <v>75</v>
      </c>
      <c r="AA146" s="74" t="s">
        <v>75</v>
      </c>
      <c r="AB146" s="20" t="s">
        <v>75</v>
      </c>
      <c r="AC146" s="20" t="s">
        <v>75</v>
      </c>
      <c r="AD146" s="77" t="s">
        <v>75</v>
      </c>
    </row>
    <row r="147" spans="14:30" x14ac:dyDescent="0.25">
      <c r="N147" s="38">
        <v>49490</v>
      </c>
      <c r="O147" s="74" t="s">
        <v>75</v>
      </c>
      <c r="P147" s="20" t="s">
        <v>75</v>
      </c>
      <c r="Q147" s="20" t="s">
        <v>75</v>
      </c>
      <c r="R147" s="77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  <c r="W147" s="74" t="s">
        <v>75</v>
      </c>
      <c r="X147" s="20" t="s">
        <v>75</v>
      </c>
      <c r="Y147" s="20" t="s">
        <v>75</v>
      </c>
      <c r="Z147" s="77" t="s">
        <v>75</v>
      </c>
      <c r="AA147" s="74" t="s">
        <v>75</v>
      </c>
      <c r="AB147" s="20" t="s">
        <v>75</v>
      </c>
      <c r="AC147" s="20" t="s">
        <v>75</v>
      </c>
      <c r="AD147" s="77" t="s">
        <v>75</v>
      </c>
    </row>
    <row r="148" spans="14:30" x14ac:dyDescent="0.25">
      <c r="N148" s="38">
        <v>49582</v>
      </c>
      <c r="O148" s="74" t="s">
        <v>75</v>
      </c>
      <c r="P148" s="20" t="s">
        <v>75</v>
      </c>
      <c r="Q148" s="20" t="s">
        <v>75</v>
      </c>
      <c r="R148" s="77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  <c r="W148" s="74" t="s">
        <v>75</v>
      </c>
      <c r="X148" s="20" t="s">
        <v>75</v>
      </c>
      <c r="Y148" s="20" t="s">
        <v>75</v>
      </c>
      <c r="Z148" s="77" t="s">
        <v>75</v>
      </c>
      <c r="AA148" s="74" t="s">
        <v>75</v>
      </c>
      <c r="AB148" s="20" t="s">
        <v>75</v>
      </c>
      <c r="AC148" s="20" t="s">
        <v>75</v>
      </c>
      <c r="AD148" s="77" t="s">
        <v>75</v>
      </c>
    </row>
    <row r="149" spans="14:30" x14ac:dyDescent="0.25">
      <c r="N149" s="38">
        <v>49674</v>
      </c>
      <c r="O149" s="74" t="s">
        <v>75</v>
      </c>
      <c r="P149" s="20" t="s">
        <v>75</v>
      </c>
      <c r="Q149" s="20" t="s">
        <v>75</v>
      </c>
      <c r="R149" s="77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  <c r="W149" s="74" t="s">
        <v>75</v>
      </c>
      <c r="X149" s="20" t="s">
        <v>75</v>
      </c>
      <c r="Y149" s="20" t="s">
        <v>75</v>
      </c>
      <c r="Z149" s="77" t="s">
        <v>75</v>
      </c>
      <c r="AA149" s="74" t="s">
        <v>75</v>
      </c>
      <c r="AB149" s="20" t="s">
        <v>75</v>
      </c>
      <c r="AC149" s="20" t="s">
        <v>75</v>
      </c>
      <c r="AD149" s="77" t="s">
        <v>75</v>
      </c>
    </row>
    <row r="150" spans="14:30" x14ac:dyDescent="0.25">
      <c r="N150" s="38">
        <v>49765</v>
      </c>
      <c r="O150" s="74" t="s">
        <v>75</v>
      </c>
      <c r="P150" s="20" t="s">
        <v>75</v>
      </c>
      <c r="Q150" s="20" t="s">
        <v>75</v>
      </c>
      <c r="R150" s="77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  <c r="W150" s="74" t="s">
        <v>75</v>
      </c>
      <c r="X150" s="20" t="s">
        <v>75</v>
      </c>
      <c r="Y150" s="20" t="s">
        <v>75</v>
      </c>
      <c r="Z150" s="77" t="s">
        <v>75</v>
      </c>
      <c r="AA150" s="74" t="s">
        <v>75</v>
      </c>
      <c r="AB150" s="20" t="s">
        <v>75</v>
      </c>
      <c r="AC150" s="20" t="s">
        <v>75</v>
      </c>
      <c r="AD150" s="77" t="s">
        <v>75</v>
      </c>
    </row>
    <row r="151" spans="14:30" x14ac:dyDescent="0.25">
      <c r="N151" s="38">
        <v>49856</v>
      </c>
      <c r="O151" s="74" t="s">
        <v>75</v>
      </c>
      <c r="P151" s="20" t="s">
        <v>75</v>
      </c>
      <c r="Q151" s="20" t="s">
        <v>75</v>
      </c>
      <c r="R151" s="77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  <c r="W151" s="74" t="s">
        <v>75</v>
      </c>
      <c r="X151" s="20" t="s">
        <v>75</v>
      </c>
      <c r="Y151" s="20" t="s">
        <v>75</v>
      </c>
      <c r="Z151" s="77" t="s">
        <v>75</v>
      </c>
      <c r="AA151" s="74" t="s">
        <v>75</v>
      </c>
      <c r="AB151" s="20" t="s">
        <v>75</v>
      </c>
      <c r="AC151" s="20" t="s">
        <v>75</v>
      </c>
      <c r="AD151" s="77" t="s">
        <v>75</v>
      </c>
    </row>
    <row r="152" spans="14:30" x14ac:dyDescent="0.25">
      <c r="N152" s="38">
        <v>49948</v>
      </c>
      <c r="O152" s="74" t="s">
        <v>75</v>
      </c>
      <c r="P152" s="20" t="s">
        <v>75</v>
      </c>
      <c r="Q152" s="20" t="s">
        <v>75</v>
      </c>
      <c r="R152" s="77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  <c r="W152" s="74" t="s">
        <v>75</v>
      </c>
      <c r="X152" s="20" t="s">
        <v>75</v>
      </c>
      <c r="Y152" s="20" t="s">
        <v>75</v>
      </c>
      <c r="Z152" s="77" t="s">
        <v>75</v>
      </c>
      <c r="AA152" s="74" t="s">
        <v>75</v>
      </c>
      <c r="AB152" s="20" t="s">
        <v>75</v>
      </c>
      <c r="AC152" s="20" t="s">
        <v>75</v>
      </c>
      <c r="AD152" s="77" t="s">
        <v>75</v>
      </c>
    </row>
    <row r="153" spans="14:30" x14ac:dyDescent="0.25">
      <c r="N153" s="38">
        <v>50040</v>
      </c>
      <c r="O153" s="74" t="s">
        <v>75</v>
      </c>
      <c r="P153" s="20" t="s">
        <v>75</v>
      </c>
      <c r="Q153" s="20" t="s">
        <v>75</v>
      </c>
      <c r="R153" s="77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  <c r="W153" s="74" t="s">
        <v>75</v>
      </c>
      <c r="X153" s="20" t="s">
        <v>75</v>
      </c>
      <c r="Y153" s="20" t="s">
        <v>75</v>
      </c>
      <c r="Z153" s="77" t="s">
        <v>75</v>
      </c>
      <c r="AA153" s="74" t="s">
        <v>75</v>
      </c>
      <c r="AB153" s="20" t="s">
        <v>75</v>
      </c>
      <c r="AC153" s="20" t="s">
        <v>75</v>
      </c>
      <c r="AD153" s="77" t="s">
        <v>75</v>
      </c>
    </row>
    <row r="154" spans="14:30" x14ac:dyDescent="0.25">
      <c r="N154" s="38">
        <v>50130</v>
      </c>
      <c r="O154" s="74" t="s">
        <v>75</v>
      </c>
      <c r="P154" s="20" t="s">
        <v>75</v>
      </c>
      <c r="Q154" s="20" t="s">
        <v>75</v>
      </c>
      <c r="R154" s="77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  <c r="W154" s="74" t="s">
        <v>75</v>
      </c>
      <c r="X154" s="20" t="s">
        <v>75</v>
      </c>
      <c r="Y154" s="20" t="s">
        <v>75</v>
      </c>
      <c r="Z154" s="77" t="s">
        <v>75</v>
      </c>
      <c r="AA154" s="74" t="s">
        <v>75</v>
      </c>
      <c r="AB154" s="20" t="s">
        <v>75</v>
      </c>
      <c r="AC154" s="20" t="s">
        <v>75</v>
      </c>
      <c r="AD154" s="77" t="s">
        <v>75</v>
      </c>
    </row>
    <row r="155" spans="14:30" x14ac:dyDescent="0.25">
      <c r="N155" s="38">
        <v>50221</v>
      </c>
      <c r="O155" s="74" t="s">
        <v>75</v>
      </c>
      <c r="P155" s="20" t="s">
        <v>75</v>
      </c>
      <c r="Q155" s="20" t="s">
        <v>75</v>
      </c>
      <c r="R155" s="77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  <c r="W155" s="74" t="s">
        <v>75</v>
      </c>
      <c r="X155" s="20" t="s">
        <v>75</v>
      </c>
      <c r="Y155" s="20" t="s">
        <v>75</v>
      </c>
      <c r="Z155" s="77" t="s">
        <v>75</v>
      </c>
      <c r="AA155" s="74" t="s">
        <v>75</v>
      </c>
      <c r="AB155" s="20" t="s">
        <v>75</v>
      </c>
      <c r="AC155" s="20" t="s">
        <v>75</v>
      </c>
      <c r="AD155" s="77" t="s">
        <v>75</v>
      </c>
    </row>
    <row r="156" spans="14:30" x14ac:dyDescent="0.25">
      <c r="N156" s="38">
        <v>50313</v>
      </c>
      <c r="O156" s="74" t="s">
        <v>75</v>
      </c>
      <c r="P156" s="20" t="s">
        <v>75</v>
      </c>
      <c r="Q156" s="20" t="s">
        <v>75</v>
      </c>
      <c r="R156" s="77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  <c r="W156" s="74" t="s">
        <v>75</v>
      </c>
      <c r="X156" s="20" t="s">
        <v>75</v>
      </c>
      <c r="Y156" s="20" t="s">
        <v>75</v>
      </c>
      <c r="Z156" s="77" t="s">
        <v>75</v>
      </c>
      <c r="AA156" s="74" t="s">
        <v>75</v>
      </c>
      <c r="AB156" s="20" t="s">
        <v>75</v>
      </c>
      <c r="AC156" s="20" t="s">
        <v>75</v>
      </c>
      <c r="AD156" s="77" t="s">
        <v>75</v>
      </c>
    </row>
    <row r="157" spans="14:30" x14ac:dyDescent="0.25">
      <c r="N157" s="38">
        <v>50405</v>
      </c>
      <c r="O157" s="74" t="s">
        <v>75</v>
      </c>
      <c r="P157" s="20" t="s">
        <v>75</v>
      </c>
      <c r="Q157" s="20" t="s">
        <v>75</v>
      </c>
      <c r="R157" s="77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  <c r="W157" s="74" t="s">
        <v>75</v>
      </c>
      <c r="X157" s="20" t="s">
        <v>75</v>
      </c>
      <c r="Y157" s="20" t="s">
        <v>75</v>
      </c>
      <c r="Z157" s="77" t="s">
        <v>75</v>
      </c>
      <c r="AA157" s="74" t="s">
        <v>75</v>
      </c>
      <c r="AB157" s="20" t="s">
        <v>75</v>
      </c>
      <c r="AC157" s="20" t="s">
        <v>75</v>
      </c>
      <c r="AD157" s="77" t="s">
        <v>75</v>
      </c>
    </row>
    <row r="158" spans="14:30" x14ac:dyDescent="0.25">
      <c r="N158" s="38">
        <v>50495</v>
      </c>
      <c r="O158" s="74" t="s">
        <v>75</v>
      </c>
      <c r="P158" s="20" t="s">
        <v>75</v>
      </c>
      <c r="Q158" s="20" t="s">
        <v>75</v>
      </c>
      <c r="R158" s="77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  <c r="W158" s="74" t="s">
        <v>75</v>
      </c>
      <c r="X158" s="20" t="s">
        <v>75</v>
      </c>
      <c r="Y158" s="20" t="s">
        <v>75</v>
      </c>
      <c r="Z158" s="77" t="s">
        <v>75</v>
      </c>
      <c r="AA158" s="74" t="s">
        <v>75</v>
      </c>
      <c r="AB158" s="20" t="s">
        <v>75</v>
      </c>
      <c r="AC158" s="20" t="s">
        <v>75</v>
      </c>
      <c r="AD158" s="77" t="s">
        <v>75</v>
      </c>
    </row>
    <row r="159" spans="14:30" x14ac:dyDescent="0.25">
      <c r="N159" s="38">
        <v>50586</v>
      </c>
      <c r="O159" s="74" t="s">
        <v>75</v>
      </c>
      <c r="P159" s="20" t="s">
        <v>75</v>
      </c>
      <c r="Q159" s="20" t="s">
        <v>75</v>
      </c>
      <c r="R159" s="77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  <c r="W159" s="74" t="s">
        <v>75</v>
      </c>
      <c r="X159" s="20" t="s">
        <v>75</v>
      </c>
      <c r="Y159" s="20" t="s">
        <v>75</v>
      </c>
      <c r="Z159" s="77" t="s">
        <v>75</v>
      </c>
      <c r="AA159" s="74" t="s">
        <v>75</v>
      </c>
      <c r="AB159" s="20" t="s">
        <v>75</v>
      </c>
      <c r="AC159" s="20" t="s">
        <v>75</v>
      </c>
      <c r="AD159" s="77" t="s">
        <v>75</v>
      </c>
    </row>
    <row r="160" spans="14:30" x14ac:dyDescent="0.25">
      <c r="N160" s="38">
        <v>50678</v>
      </c>
      <c r="O160" s="74" t="s">
        <v>75</v>
      </c>
      <c r="P160" s="20" t="s">
        <v>75</v>
      </c>
      <c r="Q160" s="20" t="s">
        <v>75</v>
      </c>
      <c r="R160" s="77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  <c r="W160" s="74" t="s">
        <v>75</v>
      </c>
      <c r="X160" s="20" t="s">
        <v>75</v>
      </c>
      <c r="Y160" s="20" t="s">
        <v>75</v>
      </c>
      <c r="Z160" s="77" t="s">
        <v>75</v>
      </c>
      <c r="AA160" s="74" t="s">
        <v>75</v>
      </c>
      <c r="AB160" s="20" t="s">
        <v>75</v>
      </c>
      <c r="AC160" s="20" t="s">
        <v>75</v>
      </c>
      <c r="AD160" s="77" t="s">
        <v>75</v>
      </c>
    </row>
    <row r="161" spans="14:30" x14ac:dyDescent="0.25">
      <c r="N161" s="38">
        <v>50770</v>
      </c>
      <c r="O161" s="74" t="s">
        <v>75</v>
      </c>
      <c r="P161" s="20" t="s">
        <v>75</v>
      </c>
      <c r="Q161" s="20" t="s">
        <v>75</v>
      </c>
      <c r="R161" s="77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  <c r="W161" s="74" t="s">
        <v>75</v>
      </c>
      <c r="X161" s="20" t="s">
        <v>75</v>
      </c>
      <c r="Y161" s="20" t="s">
        <v>75</v>
      </c>
      <c r="Z161" s="77" t="s">
        <v>75</v>
      </c>
      <c r="AA161" s="74" t="s">
        <v>75</v>
      </c>
      <c r="AB161" s="20" t="s">
        <v>75</v>
      </c>
      <c r="AC161" s="20" t="s">
        <v>75</v>
      </c>
      <c r="AD161" s="77" t="s">
        <v>75</v>
      </c>
    </row>
    <row r="162" spans="14:30" x14ac:dyDescent="0.25">
      <c r="N162" s="38">
        <v>50860</v>
      </c>
      <c r="O162" s="74" t="s">
        <v>75</v>
      </c>
      <c r="P162" s="20" t="s">
        <v>75</v>
      </c>
      <c r="Q162" s="20" t="s">
        <v>75</v>
      </c>
      <c r="R162" s="77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  <c r="W162" s="74" t="s">
        <v>75</v>
      </c>
      <c r="X162" s="20" t="s">
        <v>75</v>
      </c>
      <c r="Y162" s="20" t="s">
        <v>75</v>
      </c>
      <c r="Z162" s="77" t="s">
        <v>75</v>
      </c>
      <c r="AA162" s="74" t="s">
        <v>75</v>
      </c>
      <c r="AB162" s="20" t="s">
        <v>75</v>
      </c>
      <c r="AC162" s="20" t="s">
        <v>75</v>
      </c>
      <c r="AD162" s="77" t="s">
        <v>75</v>
      </c>
    </row>
    <row r="163" spans="14:30" x14ac:dyDescent="0.25">
      <c r="N163" s="38">
        <v>50951</v>
      </c>
      <c r="O163" s="74" t="s">
        <v>75</v>
      </c>
      <c r="P163" s="20" t="s">
        <v>75</v>
      </c>
      <c r="Q163" s="20" t="s">
        <v>75</v>
      </c>
      <c r="R163" s="77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  <c r="W163" s="74" t="s">
        <v>75</v>
      </c>
      <c r="X163" s="20" t="s">
        <v>75</v>
      </c>
      <c r="Y163" s="20" t="s">
        <v>75</v>
      </c>
      <c r="Z163" s="77" t="s">
        <v>75</v>
      </c>
      <c r="AA163" s="74" t="s">
        <v>75</v>
      </c>
      <c r="AB163" s="20" t="s">
        <v>75</v>
      </c>
      <c r="AC163" s="20" t="s">
        <v>75</v>
      </c>
      <c r="AD163" s="77" t="s">
        <v>75</v>
      </c>
    </row>
    <row r="164" spans="14:30" x14ac:dyDescent="0.25">
      <c r="N164" s="38">
        <v>51043</v>
      </c>
      <c r="O164" s="74" t="s">
        <v>75</v>
      </c>
      <c r="P164" s="20" t="s">
        <v>75</v>
      </c>
      <c r="Q164" s="20" t="s">
        <v>75</v>
      </c>
      <c r="R164" s="77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  <c r="W164" s="74" t="s">
        <v>75</v>
      </c>
      <c r="X164" s="20" t="s">
        <v>75</v>
      </c>
      <c r="Y164" s="20" t="s">
        <v>75</v>
      </c>
      <c r="Z164" s="77" t="s">
        <v>75</v>
      </c>
      <c r="AA164" s="74" t="s">
        <v>75</v>
      </c>
      <c r="AB164" s="20" t="s">
        <v>75</v>
      </c>
      <c r="AC164" s="20" t="s">
        <v>75</v>
      </c>
      <c r="AD164" s="77" t="s">
        <v>75</v>
      </c>
    </row>
    <row r="165" spans="14:30" x14ac:dyDescent="0.25">
      <c r="N165" s="38">
        <v>51135</v>
      </c>
      <c r="O165" s="74" t="s">
        <v>75</v>
      </c>
      <c r="P165" s="20" t="s">
        <v>75</v>
      </c>
      <c r="Q165" s="20" t="s">
        <v>75</v>
      </c>
      <c r="R165" s="77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  <c r="W165" s="74" t="s">
        <v>75</v>
      </c>
      <c r="X165" s="20" t="s">
        <v>75</v>
      </c>
      <c r="Y165" s="20" t="s">
        <v>75</v>
      </c>
      <c r="Z165" s="77" t="s">
        <v>75</v>
      </c>
      <c r="AA165" s="74" t="s">
        <v>75</v>
      </c>
      <c r="AB165" s="20" t="s">
        <v>75</v>
      </c>
      <c r="AC165" s="20" t="s">
        <v>75</v>
      </c>
      <c r="AD165" s="77" t="s">
        <v>75</v>
      </c>
    </row>
    <row r="166" spans="14:30" x14ac:dyDescent="0.25">
      <c r="N166" s="38">
        <v>51226</v>
      </c>
      <c r="O166" s="74" t="s">
        <v>75</v>
      </c>
      <c r="P166" s="20" t="s">
        <v>75</v>
      </c>
      <c r="Q166" s="20" t="s">
        <v>75</v>
      </c>
      <c r="R166" s="77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  <c r="W166" s="74" t="s">
        <v>75</v>
      </c>
      <c r="X166" s="20" t="s">
        <v>75</v>
      </c>
      <c r="Y166" s="20" t="s">
        <v>75</v>
      </c>
      <c r="Z166" s="77" t="s">
        <v>75</v>
      </c>
      <c r="AA166" s="74" t="s">
        <v>75</v>
      </c>
      <c r="AB166" s="20" t="s">
        <v>75</v>
      </c>
      <c r="AC166" s="20" t="s">
        <v>75</v>
      </c>
      <c r="AD166" s="77" t="s">
        <v>75</v>
      </c>
    </row>
    <row r="167" spans="14:30" x14ac:dyDescent="0.25">
      <c r="N167" s="38">
        <v>51317</v>
      </c>
      <c r="O167" s="74" t="s">
        <v>75</v>
      </c>
      <c r="P167" s="20" t="s">
        <v>75</v>
      </c>
      <c r="Q167" s="20" t="s">
        <v>75</v>
      </c>
      <c r="R167" s="77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  <c r="W167" s="74" t="s">
        <v>75</v>
      </c>
      <c r="X167" s="20" t="s">
        <v>75</v>
      </c>
      <c r="Y167" s="20" t="s">
        <v>75</v>
      </c>
      <c r="Z167" s="77" t="s">
        <v>75</v>
      </c>
      <c r="AA167" s="74" t="s">
        <v>75</v>
      </c>
      <c r="AB167" s="20" t="s">
        <v>75</v>
      </c>
      <c r="AC167" s="20" t="s">
        <v>75</v>
      </c>
      <c r="AD167" s="77" t="s">
        <v>75</v>
      </c>
    </row>
    <row r="168" spans="14:30" x14ac:dyDescent="0.25">
      <c r="N168" s="38">
        <v>51409</v>
      </c>
      <c r="O168" s="74" t="s">
        <v>75</v>
      </c>
      <c r="P168" s="20" t="s">
        <v>75</v>
      </c>
      <c r="Q168" s="20" t="s">
        <v>75</v>
      </c>
      <c r="R168" s="77" t="s">
        <v>75</v>
      </c>
      <c r="S168" s="74" t="s">
        <v>75</v>
      </c>
      <c r="T168" s="20" t="s">
        <v>75</v>
      </c>
      <c r="U168" s="20" t="s">
        <v>75</v>
      </c>
      <c r="V168" s="77" t="s">
        <v>75</v>
      </c>
      <c r="W168" s="74" t="s">
        <v>75</v>
      </c>
      <c r="X168" s="20" t="s">
        <v>75</v>
      </c>
      <c r="Y168" s="20" t="s">
        <v>75</v>
      </c>
      <c r="Z168" s="77" t="s">
        <v>75</v>
      </c>
      <c r="AA168" s="74" t="s">
        <v>75</v>
      </c>
      <c r="AB168" s="20" t="s">
        <v>75</v>
      </c>
      <c r="AC168" s="20" t="s">
        <v>75</v>
      </c>
      <c r="AD168" s="77" t="s">
        <v>75</v>
      </c>
    </row>
    <row r="169" spans="14:30" x14ac:dyDescent="0.25">
      <c r="N169" s="38">
        <v>51501</v>
      </c>
      <c r="O169" s="74" t="s">
        <v>75</v>
      </c>
      <c r="P169" s="20" t="s">
        <v>75</v>
      </c>
      <c r="Q169" s="20" t="s">
        <v>75</v>
      </c>
      <c r="R169" s="77" t="s">
        <v>75</v>
      </c>
      <c r="S169" s="74" t="s">
        <v>75</v>
      </c>
      <c r="T169" s="20" t="s">
        <v>75</v>
      </c>
      <c r="U169" s="20" t="s">
        <v>75</v>
      </c>
      <c r="V169" s="77" t="s">
        <v>75</v>
      </c>
      <c r="W169" s="74" t="s">
        <v>75</v>
      </c>
      <c r="X169" s="20" t="s">
        <v>75</v>
      </c>
      <c r="Y169" s="20" t="s">
        <v>75</v>
      </c>
      <c r="Z169" s="77" t="s">
        <v>75</v>
      </c>
      <c r="AA169" s="74" t="s">
        <v>75</v>
      </c>
      <c r="AB169" s="20" t="s">
        <v>75</v>
      </c>
      <c r="AC169" s="20" t="s">
        <v>75</v>
      </c>
      <c r="AD169" s="77" t="s">
        <v>75</v>
      </c>
    </row>
    <row r="170" spans="14:30" x14ac:dyDescent="0.25">
      <c r="N170" s="38">
        <v>51591</v>
      </c>
      <c r="O170" s="74" t="s">
        <v>75</v>
      </c>
      <c r="P170" s="20" t="s">
        <v>75</v>
      </c>
      <c r="Q170" s="20" t="s">
        <v>75</v>
      </c>
      <c r="R170" s="77" t="s">
        <v>75</v>
      </c>
      <c r="S170" s="74" t="s">
        <v>75</v>
      </c>
      <c r="T170" s="20" t="s">
        <v>75</v>
      </c>
      <c r="U170" s="20" t="s">
        <v>75</v>
      </c>
      <c r="V170" s="77" t="s">
        <v>75</v>
      </c>
      <c r="W170" s="74" t="s">
        <v>75</v>
      </c>
      <c r="X170" s="20" t="s">
        <v>75</v>
      </c>
      <c r="Y170" s="20" t="s">
        <v>75</v>
      </c>
      <c r="Z170" s="77" t="s">
        <v>75</v>
      </c>
      <c r="AA170" s="74" t="s">
        <v>75</v>
      </c>
      <c r="AB170" s="20" t="s">
        <v>75</v>
      </c>
      <c r="AC170" s="20" t="s">
        <v>75</v>
      </c>
      <c r="AD170" s="77" t="s">
        <v>75</v>
      </c>
    </row>
    <row r="171" spans="14:30" x14ac:dyDescent="0.25">
      <c r="N171" s="38">
        <v>51682</v>
      </c>
      <c r="O171" s="74" t="s">
        <v>75</v>
      </c>
      <c r="P171" s="20" t="s">
        <v>75</v>
      </c>
      <c r="Q171" s="20" t="s">
        <v>75</v>
      </c>
      <c r="R171" s="77" t="s">
        <v>75</v>
      </c>
      <c r="S171" s="74" t="s">
        <v>75</v>
      </c>
      <c r="T171" s="20" t="s">
        <v>75</v>
      </c>
      <c r="U171" s="20" t="s">
        <v>75</v>
      </c>
      <c r="V171" s="77" t="s">
        <v>75</v>
      </c>
      <c r="W171" s="74" t="s">
        <v>75</v>
      </c>
      <c r="X171" s="20" t="s">
        <v>75</v>
      </c>
      <c r="Y171" s="20" t="s">
        <v>75</v>
      </c>
      <c r="Z171" s="77" t="s">
        <v>75</v>
      </c>
      <c r="AA171" s="74" t="s">
        <v>75</v>
      </c>
      <c r="AB171" s="20" t="s">
        <v>75</v>
      </c>
      <c r="AC171" s="20" t="s">
        <v>75</v>
      </c>
      <c r="AD171" s="77" t="s">
        <v>75</v>
      </c>
    </row>
    <row r="172" spans="14:30" x14ac:dyDescent="0.25">
      <c r="N172" s="38">
        <v>51774</v>
      </c>
      <c r="O172" s="74" t="s">
        <v>75</v>
      </c>
      <c r="P172" s="20" t="s">
        <v>75</v>
      </c>
      <c r="Q172" s="20" t="s">
        <v>75</v>
      </c>
      <c r="R172" s="77" t="s">
        <v>75</v>
      </c>
      <c r="S172" s="74" t="s">
        <v>75</v>
      </c>
      <c r="T172" s="20" t="s">
        <v>75</v>
      </c>
      <c r="U172" s="20" t="s">
        <v>75</v>
      </c>
      <c r="V172" s="77" t="s">
        <v>75</v>
      </c>
      <c r="W172" s="74" t="s">
        <v>75</v>
      </c>
      <c r="X172" s="20" t="s">
        <v>75</v>
      </c>
      <c r="Y172" s="20" t="s">
        <v>75</v>
      </c>
      <c r="Z172" s="77" t="s">
        <v>75</v>
      </c>
      <c r="AA172" s="74" t="s">
        <v>75</v>
      </c>
      <c r="AB172" s="20" t="s">
        <v>75</v>
      </c>
      <c r="AC172" s="20" t="s">
        <v>75</v>
      </c>
      <c r="AD172" s="77" t="s">
        <v>75</v>
      </c>
    </row>
    <row r="173" spans="14:30" x14ac:dyDescent="0.25">
      <c r="N173" s="38">
        <v>51866</v>
      </c>
      <c r="O173" s="74" t="s">
        <v>75</v>
      </c>
      <c r="P173" s="20" t="s">
        <v>75</v>
      </c>
      <c r="Q173" s="20" t="s">
        <v>75</v>
      </c>
      <c r="R173" s="77" t="s">
        <v>75</v>
      </c>
      <c r="S173" s="74" t="s">
        <v>75</v>
      </c>
      <c r="T173" s="20" t="s">
        <v>75</v>
      </c>
      <c r="U173" s="20" t="s">
        <v>75</v>
      </c>
      <c r="V173" s="77" t="s">
        <v>75</v>
      </c>
      <c r="W173" s="74" t="s">
        <v>75</v>
      </c>
      <c r="X173" s="20" t="s">
        <v>75</v>
      </c>
      <c r="Y173" s="20" t="s">
        <v>75</v>
      </c>
      <c r="Z173" s="77" t="s">
        <v>75</v>
      </c>
      <c r="AA173" s="74" t="s">
        <v>75</v>
      </c>
      <c r="AB173" s="20" t="s">
        <v>75</v>
      </c>
      <c r="AC173" s="20" t="s">
        <v>75</v>
      </c>
      <c r="AD173" s="77" t="s">
        <v>75</v>
      </c>
    </row>
    <row r="174" spans="14:30" x14ac:dyDescent="0.25">
      <c r="N174" s="38">
        <v>51956</v>
      </c>
      <c r="O174" s="74" t="s">
        <v>75</v>
      </c>
      <c r="P174" s="20" t="s">
        <v>75</v>
      </c>
      <c r="Q174" s="20" t="s">
        <v>75</v>
      </c>
      <c r="R174" s="77" t="s">
        <v>75</v>
      </c>
      <c r="S174" s="74" t="s">
        <v>75</v>
      </c>
      <c r="T174" s="20" t="s">
        <v>75</v>
      </c>
      <c r="U174" s="20" t="s">
        <v>75</v>
      </c>
      <c r="V174" s="77" t="s">
        <v>75</v>
      </c>
      <c r="W174" s="74" t="s">
        <v>75</v>
      </c>
      <c r="X174" s="20" t="s">
        <v>75</v>
      </c>
      <c r="Y174" s="20" t="s">
        <v>75</v>
      </c>
      <c r="Z174" s="77" t="s">
        <v>75</v>
      </c>
      <c r="AA174" s="74" t="s">
        <v>75</v>
      </c>
      <c r="AB174" s="20" t="s">
        <v>75</v>
      </c>
      <c r="AC174" s="20" t="s">
        <v>75</v>
      </c>
      <c r="AD174" s="77" t="s">
        <v>75</v>
      </c>
    </row>
    <row r="175" spans="14:30" x14ac:dyDescent="0.25">
      <c r="N175" s="38">
        <v>52047</v>
      </c>
      <c r="O175" s="74" t="s">
        <v>75</v>
      </c>
      <c r="P175" s="20" t="s">
        <v>75</v>
      </c>
      <c r="Q175" s="20" t="s">
        <v>75</v>
      </c>
      <c r="R175" s="77" t="s">
        <v>75</v>
      </c>
      <c r="S175" s="74" t="s">
        <v>75</v>
      </c>
      <c r="T175" s="20" t="s">
        <v>75</v>
      </c>
      <c r="U175" s="20" t="s">
        <v>75</v>
      </c>
      <c r="V175" s="77" t="s">
        <v>75</v>
      </c>
      <c r="W175" s="74" t="s">
        <v>75</v>
      </c>
      <c r="X175" s="20" t="s">
        <v>75</v>
      </c>
      <c r="Y175" s="20" t="s">
        <v>75</v>
      </c>
      <c r="Z175" s="77" t="s">
        <v>75</v>
      </c>
      <c r="AA175" s="74" t="s">
        <v>75</v>
      </c>
      <c r="AB175" s="20" t="s">
        <v>75</v>
      </c>
      <c r="AC175" s="20" t="s">
        <v>75</v>
      </c>
      <c r="AD175" s="77" t="s">
        <v>75</v>
      </c>
    </row>
    <row r="176" spans="14:30" x14ac:dyDescent="0.25">
      <c r="N176" s="38">
        <v>52139</v>
      </c>
      <c r="O176" s="74" t="s">
        <v>75</v>
      </c>
      <c r="P176" s="20" t="s">
        <v>75</v>
      </c>
      <c r="Q176" s="20" t="s">
        <v>75</v>
      </c>
      <c r="R176" s="77" t="s">
        <v>75</v>
      </c>
      <c r="S176" s="74" t="s">
        <v>75</v>
      </c>
      <c r="T176" s="20" t="s">
        <v>75</v>
      </c>
      <c r="U176" s="20" t="s">
        <v>75</v>
      </c>
      <c r="V176" s="77" t="s">
        <v>75</v>
      </c>
      <c r="W176" s="74" t="s">
        <v>75</v>
      </c>
      <c r="X176" s="20" t="s">
        <v>75</v>
      </c>
      <c r="Y176" s="20" t="s">
        <v>75</v>
      </c>
      <c r="Z176" s="77" t="s">
        <v>75</v>
      </c>
      <c r="AA176" s="74" t="s">
        <v>75</v>
      </c>
      <c r="AB176" s="20" t="s">
        <v>75</v>
      </c>
      <c r="AC176" s="20" t="s">
        <v>75</v>
      </c>
      <c r="AD176" s="77" t="s">
        <v>75</v>
      </c>
    </row>
    <row r="177" spans="14:30" x14ac:dyDescent="0.25">
      <c r="N177" s="38">
        <v>52231</v>
      </c>
      <c r="O177" s="74" t="s">
        <v>75</v>
      </c>
      <c r="P177" s="20" t="s">
        <v>75</v>
      </c>
      <c r="Q177" s="20" t="s">
        <v>75</v>
      </c>
      <c r="R177" s="77" t="s">
        <v>75</v>
      </c>
      <c r="S177" s="74" t="s">
        <v>75</v>
      </c>
      <c r="T177" s="20" t="s">
        <v>75</v>
      </c>
      <c r="U177" s="20" t="s">
        <v>75</v>
      </c>
      <c r="V177" s="77" t="s">
        <v>75</v>
      </c>
      <c r="W177" s="74" t="s">
        <v>75</v>
      </c>
      <c r="X177" s="20" t="s">
        <v>75</v>
      </c>
      <c r="Y177" s="20" t="s">
        <v>75</v>
      </c>
      <c r="Z177" s="77" t="s">
        <v>75</v>
      </c>
      <c r="AA177" s="74" t="s">
        <v>75</v>
      </c>
      <c r="AB177" s="20" t="s">
        <v>75</v>
      </c>
      <c r="AC177" s="20" t="s">
        <v>75</v>
      </c>
      <c r="AD177" s="77" t="s">
        <v>75</v>
      </c>
    </row>
    <row r="178" spans="14:30" x14ac:dyDescent="0.25">
      <c r="N178" s="38">
        <v>52321</v>
      </c>
      <c r="O178" s="74" t="s">
        <v>75</v>
      </c>
      <c r="P178" s="20" t="s">
        <v>75</v>
      </c>
      <c r="Q178" s="20" t="s">
        <v>75</v>
      </c>
      <c r="R178" s="77" t="s">
        <v>75</v>
      </c>
      <c r="S178" s="74" t="s">
        <v>75</v>
      </c>
      <c r="T178" s="20" t="s">
        <v>75</v>
      </c>
      <c r="U178" s="20" t="s">
        <v>75</v>
      </c>
      <c r="V178" s="77" t="s">
        <v>75</v>
      </c>
      <c r="W178" s="74" t="s">
        <v>75</v>
      </c>
      <c r="X178" s="20" t="s">
        <v>75</v>
      </c>
      <c r="Y178" s="20" t="s">
        <v>75</v>
      </c>
      <c r="Z178" s="77" t="s">
        <v>75</v>
      </c>
      <c r="AA178" s="74" t="s">
        <v>75</v>
      </c>
      <c r="AB178" s="20" t="s">
        <v>75</v>
      </c>
      <c r="AC178" s="20" t="s">
        <v>75</v>
      </c>
      <c r="AD178" s="77" t="s">
        <v>75</v>
      </c>
    </row>
    <row r="179" spans="14:30" x14ac:dyDescent="0.25">
      <c r="N179" s="38">
        <v>52412</v>
      </c>
      <c r="O179" s="74" t="s">
        <v>75</v>
      </c>
      <c r="P179" s="20" t="s">
        <v>75</v>
      </c>
      <c r="Q179" s="20" t="s">
        <v>75</v>
      </c>
      <c r="R179" s="77" t="s">
        <v>75</v>
      </c>
      <c r="S179" s="74" t="s">
        <v>75</v>
      </c>
      <c r="T179" s="20" t="s">
        <v>75</v>
      </c>
      <c r="U179" s="20" t="s">
        <v>75</v>
      </c>
      <c r="V179" s="77" t="s">
        <v>75</v>
      </c>
      <c r="W179" s="74" t="s">
        <v>75</v>
      </c>
      <c r="X179" s="20" t="s">
        <v>75</v>
      </c>
      <c r="Y179" s="20" t="s">
        <v>75</v>
      </c>
      <c r="Z179" s="77" t="s">
        <v>75</v>
      </c>
      <c r="AA179" s="74" t="s">
        <v>75</v>
      </c>
      <c r="AB179" s="20" t="s">
        <v>75</v>
      </c>
      <c r="AC179" s="20" t="s">
        <v>75</v>
      </c>
      <c r="AD179" s="77" t="s">
        <v>75</v>
      </c>
    </row>
    <row r="180" spans="14:30" x14ac:dyDescent="0.25">
      <c r="N180" s="38">
        <v>52504</v>
      </c>
      <c r="O180" s="74" t="s">
        <v>75</v>
      </c>
      <c r="P180" s="20" t="s">
        <v>75</v>
      </c>
      <c r="Q180" s="20" t="s">
        <v>75</v>
      </c>
      <c r="R180" s="77" t="s">
        <v>75</v>
      </c>
      <c r="S180" s="74" t="s">
        <v>75</v>
      </c>
      <c r="T180" s="20" t="s">
        <v>75</v>
      </c>
      <c r="U180" s="20" t="s">
        <v>75</v>
      </c>
      <c r="V180" s="77" t="s">
        <v>75</v>
      </c>
      <c r="W180" s="74" t="s">
        <v>75</v>
      </c>
      <c r="X180" s="20" t="s">
        <v>75</v>
      </c>
      <c r="Y180" s="20" t="s">
        <v>75</v>
      </c>
      <c r="Z180" s="77" t="s">
        <v>75</v>
      </c>
      <c r="AA180" s="74" t="s">
        <v>75</v>
      </c>
      <c r="AB180" s="20" t="s">
        <v>75</v>
      </c>
      <c r="AC180" s="20" t="s">
        <v>75</v>
      </c>
      <c r="AD180" s="77" t="s">
        <v>75</v>
      </c>
    </row>
    <row r="181" spans="14:30" x14ac:dyDescent="0.25">
      <c r="N181" s="38">
        <v>52596</v>
      </c>
      <c r="O181" s="74" t="s">
        <v>75</v>
      </c>
      <c r="P181" s="20" t="s">
        <v>75</v>
      </c>
      <c r="Q181" s="20" t="s">
        <v>75</v>
      </c>
      <c r="R181" s="77" t="s">
        <v>75</v>
      </c>
      <c r="S181" s="74" t="s">
        <v>75</v>
      </c>
      <c r="T181" s="20" t="s">
        <v>75</v>
      </c>
      <c r="U181" s="20" t="s">
        <v>75</v>
      </c>
      <c r="V181" s="77" t="s">
        <v>75</v>
      </c>
      <c r="W181" s="74" t="s">
        <v>75</v>
      </c>
      <c r="X181" s="20" t="s">
        <v>75</v>
      </c>
      <c r="Y181" s="20" t="s">
        <v>75</v>
      </c>
      <c r="Z181" s="77" t="s">
        <v>75</v>
      </c>
      <c r="AA181" s="74" t="s">
        <v>75</v>
      </c>
      <c r="AB181" s="20" t="s">
        <v>75</v>
      </c>
      <c r="AC181" s="20" t="s">
        <v>75</v>
      </c>
      <c r="AD181" s="77" t="s">
        <v>75</v>
      </c>
    </row>
    <row r="182" spans="14:30" x14ac:dyDescent="0.25">
      <c r="N182" s="38">
        <v>52687</v>
      </c>
      <c r="O182" s="74" t="s">
        <v>75</v>
      </c>
      <c r="P182" s="20" t="s">
        <v>75</v>
      </c>
      <c r="Q182" s="20" t="s">
        <v>75</v>
      </c>
      <c r="R182" s="77" t="s">
        <v>75</v>
      </c>
      <c r="S182" s="74" t="s">
        <v>75</v>
      </c>
      <c r="T182" s="20" t="s">
        <v>75</v>
      </c>
      <c r="U182" s="20" t="s">
        <v>75</v>
      </c>
      <c r="V182" s="77" t="s">
        <v>75</v>
      </c>
      <c r="W182" s="74" t="s">
        <v>75</v>
      </c>
      <c r="X182" s="20" t="s">
        <v>75</v>
      </c>
      <c r="Y182" s="20" t="s">
        <v>75</v>
      </c>
      <c r="Z182" s="77" t="s">
        <v>75</v>
      </c>
      <c r="AA182" s="74" t="s">
        <v>75</v>
      </c>
      <c r="AB182" s="20" t="s">
        <v>75</v>
      </c>
      <c r="AC182" s="20" t="s">
        <v>75</v>
      </c>
      <c r="AD182" s="77" t="s">
        <v>75</v>
      </c>
    </row>
    <row r="183" spans="14:30" x14ac:dyDescent="0.25">
      <c r="N183" s="38">
        <v>52778</v>
      </c>
      <c r="O183" s="74" t="s">
        <v>75</v>
      </c>
      <c r="P183" s="20" t="s">
        <v>75</v>
      </c>
      <c r="Q183" s="20" t="s">
        <v>75</v>
      </c>
      <c r="R183" s="77" t="s">
        <v>75</v>
      </c>
      <c r="S183" s="74" t="s">
        <v>75</v>
      </c>
      <c r="T183" s="20" t="s">
        <v>75</v>
      </c>
      <c r="U183" s="20" t="s">
        <v>75</v>
      </c>
      <c r="V183" s="77" t="s">
        <v>75</v>
      </c>
      <c r="W183" s="74" t="s">
        <v>75</v>
      </c>
      <c r="X183" s="20" t="s">
        <v>75</v>
      </c>
      <c r="Y183" s="20" t="s">
        <v>75</v>
      </c>
      <c r="Z183" s="77" t="s">
        <v>75</v>
      </c>
      <c r="AA183" s="74" t="s">
        <v>75</v>
      </c>
      <c r="AB183" s="20" t="s">
        <v>75</v>
      </c>
      <c r="AC183" s="20" t="s">
        <v>75</v>
      </c>
      <c r="AD183" s="77" t="s">
        <v>75</v>
      </c>
    </row>
    <row r="184" spans="14:30" x14ac:dyDescent="0.25">
      <c r="N184" s="38">
        <v>52870</v>
      </c>
      <c r="O184" s="74" t="s">
        <v>75</v>
      </c>
      <c r="P184" s="20" t="s">
        <v>75</v>
      </c>
      <c r="Q184" s="20" t="s">
        <v>75</v>
      </c>
      <c r="R184" s="77" t="s">
        <v>75</v>
      </c>
      <c r="S184" s="74" t="s">
        <v>75</v>
      </c>
      <c r="T184" s="20" t="s">
        <v>75</v>
      </c>
      <c r="U184" s="20" t="s">
        <v>75</v>
      </c>
      <c r="V184" s="77" t="s">
        <v>75</v>
      </c>
      <c r="W184" s="74" t="s">
        <v>75</v>
      </c>
      <c r="X184" s="20" t="s">
        <v>75</v>
      </c>
      <c r="Y184" s="20" t="s">
        <v>75</v>
      </c>
      <c r="Z184" s="77" t="s">
        <v>75</v>
      </c>
      <c r="AA184" s="74" t="s">
        <v>75</v>
      </c>
      <c r="AB184" s="20" t="s">
        <v>75</v>
      </c>
      <c r="AC184" s="20" t="s">
        <v>75</v>
      </c>
      <c r="AD184" s="77" t="s">
        <v>75</v>
      </c>
    </row>
    <row r="185" spans="14:30" x14ac:dyDescent="0.25">
      <c r="N185" s="38">
        <v>52962</v>
      </c>
      <c r="O185" s="74" t="s">
        <v>75</v>
      </c>
      <c r="P185" s="20" t="s">
        <v>75</v>
      </c>
      <c r="Q185" s="20" t="s">
        <v>75</v>
      </c>
      <c r="R185" s="77" t="s">
        <v>75</v>
      </c>
      <c r="S185" s="74" t="s">
        <v>75</v>
      </c>
      <c r="T185" s="20" t="s">
        <v>75</v>
      </c>
      <c r="U185" s="20" t="s">
        <v>75</v>
      </c>
      <c r="V185" s="77" t="s">
        <v>75</v>
      </c>
      <c r="W185" s="74" t="s">
        <v>75</v>
      </c>
      <c r="X185" s="20" t="s">
        <v>75</v>
      </c>
      <c r="Y185" s="20" t="s">
        <v>75</v>
      </c>
      <c r="Z185" s="77" t="s">
        <v>75</v>
      </c>
      <c r="AA185" s="74" t="s">
        <v>75</v>
      </c>
      <c r="AB185" s="20" t="s">
        <v>75</v>
      </c>
      <c r="AC185" s="20" t="s">
        <v>75</v>
      </c>
      <c r="AD185" s="77" t="s">
        <v>75</v>
      </c>
    </row>
    <row r="186" spans="14:30" x14ac:dyDescent="0.25">
      <c r="N186" s="38">
        <v>53052</v>
      </c>
      <c r="O186" s="74" t="s">
        <v>75</v>
      </c>
      <c r="P186" s="20" t="s">
        <v>75</v>
      </c>
      <c r="Q186" s="20" t="s">
        <v>75</v>
      </c>
      <c r="R186" s="77" t="s">
        <v>75</v>
      </c>
      <c r="S186" s="74" t="s">
        <v>75</v>
      </c>
      <c r="T186" s="20" t="s">
        <v>75</v>
      </c>
      <c r="U186" s="20" t="s">
        <v>75</v>
      </c>
      <c r="V186" s="77" t="s">
        <v>75</v>
      </c>
      <c r="W186" s="74" t="s">
        <v>75</v>
      </c>
      <c r="X186" s="20" t="s">
        <v>75</v>
      </c>
      <c r="Y186" s="20" t="s">
        <v>75</v>
      </c>
      <c r="Z186" s="77" t="s">
        <v>75</v>
      </c>
      <c r="AA186" s="74" t="s">
        <v>75</v>
      </c>
      <c r="AB186" s="20" t="s">
        <v>75</v>
      </c>
      <c r="AC186" s="20" t="s">
        <v>75</v>
      </c>
      <c r="AD186" s="77" t="s">
        <v>75</v>
      </c>
    </row>
    <row r="187" spans="14:30" x14ac:dyDescent="0.25">
      <c r="N187" s="38">
        <v>53143</v>
      </c>
      <c r="O187" s="74" t="s">
        <v>75</v>
      </c>
      <c r="P187" s="20" t="s">
        <v>75</v>
      </c>
      <c r="Q187" s="20" t="s">
        <v>75</v>
      </c>
      <c r="R187" s="77" t="s">
        <v>75</v>
      </c>
      <c r="S187" s="74" t="s">
        <v>75</v>
      </c>
      <c r="T187" s="20" t="s">
        <v>75</v>
      </c>
      <c r="U187" s="20" t="s">
        <v>75</v>
      </c>
      <c r="V187" s="77" t="s">
        <v>75</v>
      </c>
      <c r="W187" s="74" t="s">
        <v>75</v>
      </c>
      <c r="X187" s="20" t="s">
        <v>75</v>
      </c>
      <c r="Y187" s="20" t="s">
        <v>75</v>
      </c>
      <c r="Z187" s="77" t="s">
        <v>75</v>
      </c>
      <c r="AA187" s="74" t="s">
        <v>75</v>
      </c>
      <c r="AB187" s="20" t="s">
        <v>75</v>
      </c>
      <c r="AC187" s="20" t="s">
        <v>75</v>
      </c>
      <c r="AD187" s="77" t="s">
        <v>75</v>
      </c>
    </row>
    <row r="188" spans="14:30" x14ac:dyDescent="0.25">
      <c r="N188" s="38">
        <v>53235</v>
      </c>
      <c r="O188" s="74" t="s">
        <v>75</v>
      </c>
      <c r="P188" s="20" t="s">
        <v>75</v>
      </c>
      <c r="Q188" s="20" t="s">
        <v>75</v>
      </c>
      <c r="R188" s="77" t="s">
        <v>75</v>
      </c>
      <c r="S188" s="74" t="s">
        <v>75</v>
      </c>
      <c r="T188" s="20" t="s">
        <v>75</v>
      </c>
      <c r="U188" s="20" t="s">
        <v>75</v>
      </c>
      <c r="V188" s="77" t="s">
        <v>75</v>
      </c>
      <c r="W188" s="74" t="s">
        <v>75</v>
      </c>
      <c r="X188" s="20" t="s">
        <v>75</v>
      </c>
      <c r="Y188" s="20" t="s">
        <v>75</v>
      </c>
      <c r="Z188" s="77" t="s">
        <v>75</v>
      </c>
      <c r="AA188" s="74" t="s">
        <v>75</v>
      </c>
      <c r="AB188" s="20" t="s">
        <v>75</v>
      </c>
      <c r="AC188" s="20" t="s">
        <v>75</v>
      </c>
      <c r="AD188" s="77" t="s">
        <v>75</v>
      </c>
    </row>
    <row r="189" spans="14:30" x14ac:dyDescent="0.25">
      <c r="N189" s="38">
        <v>53327</v>
      </c>
      <c r="O189" s="74" t="s">
        <v>75</v>
      </c>
      <c r="P189" s="20" t="s">
        <v>75</v>
      </c>
      <c r="Q189" s="20" t="s">
        <v>75</v>
      </c>
      <c r="R189" s="77" t="s">
        <v>75</v>
      </c>
      <c r="S189" s="74" t="s">
        <v>75</v>
      </c>
      <c r="T189" s="20" t="s">
        <v>75</v>
      </c>
      <c r="U189" s="20" t="s">
        <v>75</v>
      </c>
      <c r="V189" s="77" t="s">
        <v>75</v>
      </c>
      <c r="W189" s="74" t="s">
        <v>75</v>
      </c>
      <c r="X189" s="20" t="s">
        <v>75</v>
      </c>
      <c r="Y189" s="20" t="s">
        <v>75</v>
      </c>
      <c r="Z189" s="77" t="s">
        <v>75</v>
      </c>
      <c r="AA189" s="74" t="s">
        <v>75</v>
      </c>
      <c r="AB189" s="20" t="s">
        <v>75</v>
      </c>
      <c r="AC189" s="20" t="s">
        <v>75</v>
      </c>
      <c r="AD189" s="77" t="s">
        <v>75</v>
      </c>
    </row>
    <row r="190" spans="14:30" x14ac:dyDescent="0.25">
      <c r="N190" s="38">
        <v>53417</v>
      </c>
      <c r="O190" s="74" t="s">
        <v>75</v>
      </c>
      <c r="P190" s="20" t="s">
        <v>75</v>
      </c>
      <c r="Q190" s="20" t="s">
        <v>75</v>
      </c>
      <c r="R190" s="77" t="s">
        <v>75</v>
      </c>
      <c r="S190" s="74" t="s">
        <v>75</v>
      </c>
      <c r="T190" s="20" t="s">
        <v>75</v>
      </c>
      <c r="U190" s="20" t="s">
        <v>75</v>
      </c>
      <c r="V190" s="77" t="s">
        <v>75</v>
      </c>
      <c r="W190" s="74" t="s">
        <v>75</v>
      </c>
      <c r="X190" s="20" t="s">
        <v>75</v>
      </c>
      <c r="Y190" s="20" t="s">
        <v>75</v>
      </c>
      <c r="Z190" s="77" t="s">
        <v>75</v>
      </c>
      <c r="AA190" s="74" t="s">
        <v>75</v>
      </c>
      <c r="AB190" s="20" t="s">
        <v>75</v>
      </c>
      <c r="AC190" s="20" t="s">
        <v>75</v>
      </c>
      <c r="AD190" s="77" t="s">
        <v>75</v>
      </c>
    </row>
    <row r="191" spans="14:30" x14ac:dyDescent="0.25">
      <c r="N191" s="38">
        <v>53508</v>
      </c>
      <c r="O191" s="74" t="s">
        <v>75</v>
      </c>
      <c r="P191" s="20" t="s">
        <v>75</v>
      </c>
      <c r="Q191" s="20" t="s">
        <v>75</v>
      </c>
      <c r="R191" s="77" t="s">
        <v>75</v>
      </c>
      <c r="S191" s="74" t="s">
        <v>75</v>
      </c>
      <c r="T191" s="20" t="s">
        <v>75</v>
      </c>
      <c r="U191" s="20" t="s">
        <v>75</v>
      </c>
      <c r="V191" s="77" t="s">
        <v>75</v>
      </c>
      <c r="W191" s="74" t="s">
        <v>75</v>
      </c>
      <c r="X191" s="20" t="s">
        <v>75</v>
      </c>
      <c r="Y191" s="20" t="s">
        <v>75</v>
      </c>
      <c r="Z191" s="77" t="s">
        <v>75</v>
      </c>
      <c r="AA191" s="74" t="s">
        <v>75</v>
      </c>
      <c r="AB191" s="20" t="s">
        <v>75</v>
      </c>
      <c r="AC191" s="20" t="s">
        <v>75</v>
      </c>
      <c r="AD191" s="77" t="s">
        <v>75</v>
      </c>
    </row>
    <row r="192" spans="14:30" x14ac:dyDescent="0.25">
      <c r="N192" s="38">
        <v>53600</v>
      </c>
      <c r="O192" s="74" t="s">
        <v>75</v>
      </c>
      <c r="P192" s="20" t="s">
        <v>75</v>
      </c>
      <c r="Q192" s="20" t="s">
        <v>75</v>
      </c>
      <c r="R192" s="77" t="s">
        <v>75</v>
      </c>
      <c r="S192" s="74" t="s">
        <v>75</v>
      </c>
      <c r="T192" s="20" t="s">
        <v>75</v>
      </c>
      <c r="U192" s="20" t="s">
        <v>75</v>
      </c>
      <c r="V192" s="77" t="s">
        <v>75</v>
      </c>
      <c r="W192" s="74" t="s">
        <v>75</v>
      </c>
      <c r="X192" s="20" t="s">
        <v>75</v>
      </c>
      <c r="Y192" s="20" t="s">
        <v>75</v>
      </c>
      <c r="Z192" s="77" t="s">
        <v>75</v>
      </c>
      <c r="AA192" s="74" t="s">
        <v>75</v>
      </c>
      <c r="AB192" s="20" t="s">
        <v>75</v>
      </c>
      <c r="AC192" s="20" t="s">
        <v>75</v>
      </c>
      <c r="AD192" s="77" t="s">
        <v>75</v>
      </c>
    </row>
    <row r="193" spans="14:30" x14ac:dyDescent="0.25">
      <c r="N193" s="38">
        <v>53692</v>
      </c>
      <c r="O193" s="74" t="s">
        <v>75</v>
      </c>
      <c r="P193" s="20" t="s">
        <v>75</v>
      </c>
      <c r="Q193" s="20" t="s">
        <v>75</v>
      </c>
      <c r="R193" s="77" t="s">
        <v>75</v>
      </c>
      <c r="S193" s="74" t="s">
        <v>75</v>
      </c>
      <c r="T193" s="20" t="s">
        <v>75</v>
      </c>
      <c r="U193" s="20" t="s">
        <v>75</v>
      </c>
      <c r="V193" s="77" t="s">
        <v>75</v>
      </c>
      <c r="W193" s="74" t="s">
        <v>75</v>
      </c>
      <c r="X193" s="20" t="s">
        <v>75</v>
      </c>
      <c r="Y193" s="20" t="s">
        <v>75</v>
      </c>
      <c r="Z193" s="77" t="s">
        <v>75</v>
      </c>
      <c r="AA193" s="74" t="s">
        <v>75</v>
      </c>
      <c r="AB193" s="20" t="s">
        <v>75</v>
      </c>
      <c r="AC193" s="20" t="s">
        <v>75</v>
      </c>
      <c r="AD193" s="77" t="s">
        <v>75</v>
      </c>
    </row>
    <row r="194" spans="14:30" x14ac:dyDescent="0.25">
      <c r="N194" s="38">
        <v>53782</v>
      </c>
      <c r="O194" s="74" t="s">
        <v>75</v>
      </c>
      <c r="P194" s="20" t="s">
        <v>75</v>
      </c>
      <c r="Q194" s="20" t="s">
        <v>75</v>
      </c>
      <c r="R194" s="77" t="s">
        <v>75</v>
      </c>
      <c r="S194" s="74" t="s">
        <v>75</v>
      </c>
      <c r="T194" s="20" t="s">
        <v>75</v>
      </c>
      <c r="U194" s="20" t="s">
        <v>75</v>
      </c>
      <c r="V194" s="77" t="s">
        <v>75</v>
      </c>
      <c r="W194" s="74" t="s">
        <v>75</v>
      </c>
      <c r="X194" s="20" t="s">
        <v>75</v>
      </c>
      <c r="Y194" s="20" t="s">
        <v>75</v>
      </c>
      <c r="Z194" s="77" t="s">
        <v>75</v>
      </c>
      <c r="AA194" s="74" t="s">
        <v>75</v>
      </c>
      <c r="AB194" s="20" t="s">
        <v>75</v>
      </c>
      <c r="AC194" s="20" t="s">
        <v>75</v>
      </c>
      <c r="AD194" s="77" t="s">
        <v>75</v>
      </c>
    </row>
    <row r="195" spans="14:30" x14ac:dyDescent="0.25">
      <c r="N195" s="38">
        <v>53873</v>
      </c>
      <c r="O195" s="74" t="s">
        <v>75</v>
      </c>
      <c r="P195" s="20" t="s">
        <v>75</v>
      </c>
      <c r="Q195" s="20" t="s">
        <v>75</v>
      </c>
      <c r="R195" s="77" t="s">
        <v>75</v>
      </c>
      <c r="S195" s="74" t="s">
        <v>75</v>
      </c>
      <c r="T195" s="20" t="s">
        <v>75</v>
      </c>
      <c r="U195" s="20" t="s">
        <v>75</v>
      </c>
      <c r="V195" s="77" t="s">
        <v>75</v>
      </c>
      <c r="W195" s="74" t="s">
        <v>75</v>
      </c>
      <c r="X195" s="20" t="s">
        <v>75</v>
      </c>
      <c r="Y195" s="20" t="s">
        <v>75</v>
      </c>
      <c r="Z195" s="77" t="s">
        <v>75</v>
      </c>
      <c r="AA195" s="74" t="s">
        <v>75</v>
      </c>
      <c r="AB195" s="20" t="s">
        <v>75</v>
      </c>
      <c r="AC195" s="20" t="s">
        <v>75</v>
      </c>
      <c r="AD195" s="77" t="s">
        <v>75</v>
      </c>
    </row>
    <row r="196" spans="14:30" x14ac:dyDescent="0.25">
      <c r="N196" s="38">
        <v>53965</v>
      </c>
      <c r="O196" s="74" t="s">
        <v>75</v>
      </c>
      <c r="P196" s="20" t="s">
        <v>75</v>
      </c>
      <c r="Q196" s="20" t="s">
        <v>75</v>
      </c>
      <c r="R196" s="77" t="s">
        <v>75</v>
      </c>
      <c r="S196" s="74" t="s">
        <v>75</v>
      </c>
      <c r="T196" s="20" t="s">
        <v>75</v>
      </c>
      <c r="U196" s="20" t="s">
        <v>75</v>
      </c>
      <c r="V196" s="77" t="s">
        <v>75</v>
      </c>
      <c r="W196" s="74" t="s">
        <v>75</v>
      </c>
      <c r="X196" s="20" t="s">
        <v>75</v>
      </c>
      <c r="Y196" s="20" t="s">
        <v>75</v>
      </c>
      <c r="Z196" s="77" t="s">
        <v>75</v>
      </c>
      <c r="AA196" s="74" t="s">
        <v>75</v>
      </c>
      <c r="AB196" s="20" t="s">
        <v>75</v>
      </c>
      <c r="AC196" s="20" t="s">
        <v>75</v>
      </c>
      <c r="AD196" s="77" t="s">
        <v>75</v>
      </c>
    </row>
    <row r="197" spans="14:30" x14ac:dyDescent="0.25">
      <c r="N197" s="38">
        <v>54057</v>
      </c>
      <c r="O197" s="74" t="s">
        <v>75</v>
      </c>
      <c r="P197" s="20" t="s">
        <v>75</v>
      </c>
      <c r="Q197" s="20" t="s">
        <v>75</v>
      </c>
      <c r="R197" s="77" t="s">
        <v>75</v>
      </c>
      <c r="S197" s="74" t="s">
        <v>75</v>
      </c>
      <c r="T197" s="20" t="s">
        <v>75</v>
      </c>
      <c r="U197" s="20" t="s">
        <v>75</v>
      </c>
      <c r="V197" s="77" t="s">
        <v>75</v>
      </c>
      <c r="W197" s="74" t="s">
        <v>75</v>
      </c>
      <c r="X197" s="20" t="s">
        <v>75</v>
      </c>
      <c r="Y197" s="20" t="s">
        <v>75</v>
      </c>
      <c r="Z197" s="77" t="s">
        <v>75</v>
      </c>
      <c r="AA197" s="74" t="s">
        <v>75</v>
      </c>
      <c r="AB197" s="20" t="s">
        <v>75</v>
      </c>
      <c r="AC197" s="20" t="s">
        <v>75</v>
      </c>
      <c r="AD197" s="77" t="s">
        <v>75</v>
      </c>
    </row>
    <row r="198" spans="14:30" x14ac:dyDescent="0.25">
      <c r="N198" s="38">
        <v>54148</v>
      </c>
      <c r="O198" s="74" t="s">
        <v>75</v>
      </c>
      <c r="P198" s="20" t="s">
        <v>75</v>
      </c>
      <c r="Q198" s="20" t="s">
        <v>75</v>
      </c>
      <c r="R198" s="77" t="s">
        <v>75</v>
      </c>
      <c r="S198" s="74" t="s">
        <v>75</v>
      </c>
      <c r="T198" s="20" t="s">
        <v>75</v>
      </c>
      <c r="U198" s="20" t="s">
        <v>75</v>
      </c>
      <c r="V198" s="77" t="s">
        <v>75</v>
      </c>
      <c r="W198" s="74" t="s">
        <v>75</v>
      </c>
      <c r="X198" s="20" t="s">
        <v>75</v>
      </c>
      <c r="Y198" s="20" t="s">
        <v>75</v>
      </c>
      <c r="Z198" s="77" t="s">
        <v>75</v>
      </c>
      <c r="AA198" s="74" t="s">
        <v>75</v>
      </c>
      <c r="AB198" s="20" t="s">
        <v>75</v>
      </c>
      <c r="AC198" s="20" t="s">
        <v>75</v>
      </c>
      <c r="AD198" s="77" t="s">
        <v>75</v>
      </c>
    </row>
    <row r="199" spans="14:30" x14ac:dyDescent="0.25">
      <c r="N199" s="38">
        <v>54239</v>
      </c>
      <c r="O199" s="74" t="s">
        <v>75</v>
      </c>
      <c r="P199" s="20" t="s">
        <v>75</v>
      </c>
      <c r="Q199" s="20" t="s">
        <v>75</v>
      </c>
      <c r="R199" s="77" t="s">
        <v>75</v>
      </c>
      <c r="S199" s="74" t="s">
        <v>75</v>
      </c>
      <c r="T199" s="20" t="s">
        <v>75</v>
      </c>
      <c r="U199" s="20" t="s">
        <v>75</v>
      </c>
      <c r="V199" s="77" t="s">
        <v>75</v>
      </c>
      <c r="W199" s="74" t="s">
        <v>75</v>
      </c>
      <c r="X199" s="20" t="s">
        <v>75</v>
      </c>
      <c r="Y199" s="20" t="s">
        <v>75</v>
      </c>
      <c r="Z199" s="77" t="s">
        <v>75</v>
      </c>
      <c r="AA199" s="74" t="s">
        <v>75</v>
      </c>
      <c r="AB199" s="20" t="s">
        <v>75</v>
      </c>
      <c r="AC199" s="20" t="s">
        <v>75</v>
      </c>
      <c r="AD199" s="77" t="s">
        <v>75</v>
      </c>
    </row>
    <row r="200" spans="14:30" x14ac:dyDescent="0.25">
      <c r="N200" s="38">
        <v>54331</v>
      </c>
      <c r="O200" s="74" t="s">
        <v>75</v>
      </c>
      <c r="P200" s="20" t="s">
        <v>75</v>
      </c>
      <c r="Q200" s="20" t="s">
        <v>75</v>
      </c>
      <c r="R200" s="77" t="s">
        <v>75</v>
      </c>
      <c r="S200" s="74" t="s">
        <v>75</v>
      </c>
      <c r="T200" s="20" t="s">
        <v>75</v>
      </c>
      <c r="U200" s="20" t="s">
        <v>75</v>
      </c>
      <c r="V200" s="77" t="s">
        <v>75</v>
      </c>
      <c r="W200" s="74" t="s">
        <v>75</v>
      </c>
      <c r="X200" s="20" t="s">
        <v>75</v>
      </c>
      <c r="Y200" s="20" t="s">
        <v>75</v>
      </c>
      <c r="Z200" s="77" t="s">
        <v>75</v>
      </c>
      <c r="AA200" s="74" t="s">
        <v>75</v>
      </c>
      <c r="AB200" s="20" t="s">
        <v>75</v>
      </c>
      <c r="AC200" s="20" t="s">
        <v>75</v>
      </c>
      <c r="AD200" s="77" t="s">
        <v>75</v>
      </c>
    </row>
    <row r="201" spans="14:30" x14ac:dyDescent="0.25">
      <c r="N201" s="38">
        <v>54423</v>
      </c>
      <c r="O201" s="74" t="s">
        <v>75</v>
      </c>
      <c r="P201" s="20" t="s">
        <v>75</v>
      </c>
      <c r="Q201" s="20" t="s">
        <v>75</v>
      </c>
      <c r="R201" s="77" t="s">
        <v>75</v>
      </c>
      <c r="S201" s="74" t="s">
        <v>75</v>
      </c>
      <c r="T201" s="20" t="s">
        <v>75</v>
      </c>
      <c r="U201" s="20" t="s">
        <v>75</v>
      </c>
      <c r="V201" s="77" t="s">
        <v>75</v>
      </c>
      <c r="W201" s="74" t="s">
        <v>75</v>
      </c>
      <c r="X201" s="20" t="s">
        <v>75</v>
      </c>
      <c r="Y201" s="20" t="s">
        <v>75</v>
      </c>
      <c r="Z201" s="77" t="s">
        <v>75</v>
      </c>
      <c r="AA201" s="74" t="s">
        <v>75</v>
      </c>
      <c r="AB201" s="20" t="s">
        <v>75</v>
      </c>
      <c r="AC201" s="20" t="s">
        <v>75</v>
      </c>
      <c r="AD201" s="77" t="s">
        <v>75</v>
      </c>
    </row>
    <row r="202" spans="14:30" x14ac:dyDescent="0.25">
      <c r="N202" s="38">
        <v>54513</v>
      </c>
      <c r="O202" s="74" t="s">
        <v>75</v>
      </c>
      <c r="P202" s="20" t="s">
        <v>75</v>
      </c>
      <c r="Q202" s="20" t="s">
        <v>75</v>
      </c>
      <c r="R202" s="77" t="s">
        <v>75</v>
      </c>
      <c r="S202" s="74" t="s">
        <v>75</v>
      </c>
      <c r="T202" s="20" t="s">
        <v>75</v>
      </c>
      <c r="U202" s="20" t="s">
        <v>75</v>
      </c>
      <c r="V202" s="77" t="s">
        <v>75</v>
      </c>
      <c r="W202" s="74" t="s">
        <v>75</v>
      </c>
      <c r="X202" s="20" t="s">
        <v>75</v>
      </c>
      <c r="Y202" s="20" t="s">
        <v>75</v>
      </c>
      <c r="Z202" s="77" t="s">
        <v>75</v>
      </c>
      <c r="AA202" s="74" t="s">
        <v>75</v>
      </c>
      <c r="AB202" s="20" t="s">
        <v>75</v>
      </c>
      <c r="AC202" s="20" t="s">
        <v>75</v>
      </c>
      <c r="AD202" s="77" t="s">
        <v>75</v>
      </c>
    </row>
    <row r="203" spans="14:30" x14ac:dyDescent="0.25">
      <c r="N203" s="38">
        <v>54604</v>
      </c>
      <c r="O203" s="74" t="s">
        <v>75</v>
      </c>
      <c r="P203" s="20" t="s">
        <v>75</v>
      </c>
      <c r="Q203" s="20" t="s">
        <v>75</v>
      </c>
      <c r="R203" s="77" t="s">
        <v>75</v>
      </c>
      <c r="S203" s="74" t="s">
        <v>75</v>
      </c>
      <c r="T203" s="20" t="s">
        <v>75</v>
      </c>
      <c r="U203" s="20" t="s">
        <v>75</v>
      </c>
      <c r="V203" s="77" t="s">
        <v>75</v>
      </c>
      <c r="W203" s="74" t="s">
        <v>75</v>
      </c>
      <c r="X203" s="20" t="s">
        <v>75</v>
      </c>
      <c r="Y203" s="20" t="s">
        <v>75</v>
      </c>
      <c r="Z203" s="77" t="s">
        <v>75</v>
      </c>
      <c r="AA203" s="74" t="s">
        <v>75</v>
      </c>
      <c r="AB203" s="20" t="s">
        <v>75</v>
      </c>
      <c r="AC203" s="20" t="s">
        <v>75</v>
      </c>
      <c r="AD203" s="77" t="s">
        <v>75</v>
      </c>
    </row>
    <row r="204" spans="14:30" x14ac:dyDescent="0.25">
      <c r="N204" s="38">
        <v>54696</v>
      </c>
      <c r="O204" s="74" t="s">
        <v>75</v>
      </c>
      <c r="P204" s="20" t="s">
        <v>75</v>
      </c>
      <c r="Q204" s="20" t="s">
        <v>75</v>
      </c>
      <c r="R204" s="77" t="s">
        <v>75</v>
      </c>
      <c r="S204" s="74" t="s">
        <v>75</v>
      </c>
      <c r="T204" s="20" t="s">
        <v>75</v>
      </c>
      <c r="U204" s="20" t="s">
        <v>75</v>
      </c>
      <c r="V204" s="77" t="s">
        <v>75</v>
      </c>
      <c r="W204" s="74" t="s">
        <v>75</v>
      </c>
      <c r="X204" s="20" t="s">
        <v>75</v>
      </c>
      <c r="Y204" s="20" t="s">
        <v>75</v>
      </c>
      <c r="Z204" s="77" t="s">
        <v>75</v>
      </c>
      <c r="AA204" s="74" t="s">
        <v>75</v>
      </c>
      <c r="AB204" s="20" t="s">
        <v>75</v>
      </c>
      <c r="AC204" s="20" t="s">
        <v>75</v>
      </c>
      <c r="AD204" s="77" t="s">
        <v>75</v>
      </c>
    </row>
    <row r="205" spans="14:30" x14ac:dyDescent="0.25">
      <c r="N205" s="38">
        <v>54788</v>
      </c>
      <c r="O205" s="74" t="s">
        <v>75</v>
      </c>
      <c r="P205" s="20" t="s">
        <v>75</v>
      </c>
      <c r="Q205" s="20" t="s">
        <v>75</v>
      </c>
      <c r="R205" s="77" t="s">
        <v>75</v>
      </c>
      <c r="S205" s="74" t="s">
        <v>75</v>
      </c>
      <c r="T205" s="20" t="s">
        <v>75</v>
      </c>
      <c r="U205" s="20" t="s">
        <v>75</v>
      </c>
      <c r="V205" s="77" t="s">
        <v>75</v>
      </c>
      <c r="W205" s="74" t="s">
        <v>75</v>
      </c>
      <c r="X205" s="20" t="s">
        <v>75</v>
      </c>
      <c r="Y205" s="20" t="s">
        <v>75</v>
      </c>
      <c r="Z205" s="77" t="s">
        <v>75</v>
      </c>
      <c r="AA205" s="74" t="s">
        <v>75</v>
      </c>
      <c r="AB205" s="20" t="s">
        <v>75</v>
      </c>
      <c r="AC205" s="20" t="s">
        <v>75</v>
      </c>
      <c r="AD205" s="77" t="s">
        <v>75</v>
      </c>
    </row>
    <row r="206" spans="14:30" x14ac:dyDescent="0.25">
      <c r="N206" s="38">
        <v>54878</v>
      </c>
      <c r="O206" s="74" t="s">
        <v>75</v>
      </c>
      <c r="P206" s="20" t="s">
        <v>75</v>
      </c>
      <c r="Q206" s="20" t="s">
        <v>75</v>
      </c>
      <c r="R206" s="77" t="s">
        <v>75</v>
      </c>
      <c r="S206" s="74" t="s">
        <v>75</v>
      </c>
      <c r="T206" s="20" t="s">
        <v>75</v>
      </c>
      <c r="U206" s="20" t="s">
        <v>75</v>
      </c>
      <c r="V206" s="77" t="s">
        <v>75</v>
      </c>
      <c r="W206" s="74" t="s">
        <v>75</v>
      </c>
      <c r="X206" s="20" t="s">
        <v>75</v>
      </c>
      <c r="Y206" s="20" t="s">
        <v>75</v>
      </c>
      <c r="Z206" s="77" t="s">
        <v>75</v>
      </c>
      <c r="AA206" s="74" t="s">
        <v>75</v>
      </c>
      <c r="AB206" s="20" t="s">
        <v>75</v>
      </c>
      <c r="AC206" s="20" t="s">
        <v>75</v>
      </c>
      <c r="AD206" s="77" t="s">
        <v>75</v>
      </c>
    </row>
    <row r="207" spans="14:30" x14ac:dyDescent="0.25">
      <c r="N207" s="38">
        <v>54969</v>
      </c>
      <c r="O207" s="74" t="s">
        <v>75</v>
      </c>
      <c r="P207" s="20" t="s">
        <v>75</v>
      </c>
      <c r="Q207" s="20" t="s">
        <v>75</v>
      </c>
      <c r="R207" s="77" t="s">
        <v>75</v>
      </c>
      <c r="S207" s="74" t="s">
        <v>75</v>
      </c>
      <c r="T207" s="20" t="s">
        <v>75</v>
      </c>
      <c r="U207" s="20" t="s">
        <v>75</v>
      </c>
      <c r="V207" s="77" t="s">
        <v>75</v>
      </c>
      <c r="W207" s="74" t="s">
        <v>75</v>
      </c>
      <c r="X207" s="20" t="s">
        <v>75</v>
      </c>
      <c r="Y207" s="20" t="s">
        <v>75</v>
      </c>
      <c r="Z207" s="77" t="s">
        <v>75</v>
      </c>
      <c r="AA207" s="74" t="s">
        <v>75</v>
      </c>
      <c r="AB207" s="20" t="s">
        <v>75</v>
      </c>
      <c r="AC207" s="20" t="s">
        <v>75</v>
      </c>
      <c r="AD207" s="77" t="s">
        <v>75</v>
      </c>
    </row>
    <row r="208" spans="14:30" x14ac:dyDescent="0.25">
      <c r="N208" s="38">
        <v>55061</v>
      </c>
      <c r="O208" s="74" t="s">
        <v>75</v>
      </c>
      <c r="P208" s="20" t="s">
        <v>75</v>
      </c>
      <c r="Q208" s="20" t="s">
        <v>75</v>
      </c>
      <c r="R208" s="77" t="s">
        <v>75</v>
      </c>
      <c r="S208" s="74" t="s">
        <v>75</v>
      </c>
      <c r="T208" s="20" t="s">
        <v>75</v>
      </c>
      <c r="U208" s="20" t="s">
        <v>75</v>
      </c>
      <c r="V208" s="77" t="s">
        <v>75</v>
      </c>
      <c r="W208" s="74" t="s">
        <v>75</v>
      </c>
      <c r="X208" s="20" t="s">
        <v>75</v>
      </c>
      <c r="Y208" s="20" t="s">
        <v>75</v>
      </c>
      <c r="Z208" s="77" t="s">
        <v>75</v>
      </c>
      <c r="AA208" s="74" t="s">
        <v>75</v>
      </c>
      <c r="AB208" s="20" t="s">
        <v>75</v>
      </c>
      <c r="AC208" s="20" t="s">
        <v>75</v>
      </c>
      <c r="AD208" s="77" t="s">
        <v>75</v>
      </c>
    </row>
    <row r="209" spans="14:14" x14ac:dyDescent="0.25">
      <c r="N209" s="38"/>
    </row>
    <row r="210" spans="14:14" x14ac:dyDescent="0.25">
      <c r="N210" s="38"/>
    </row>
    <row r="211" spans="14:14" x14ac:dyDescent="0.25">
      <c r="N211" s="38"/>
    </row>
    <row r="212" spans="14:14" x14ac:dyDescent="0.25">
      <c r="N212" s="38"/>
    </row>
    <row r="213" spans="14:14" x14ac:dyDescent="0.25">
      <c r="N213" s="38"/>
    </row>
    <row r="214" spans="14:14" x14ac:dyDescent="0.25">
      <c r="N214" s="38"/>
    </row>
    <row r="215" spans="14:14" x14ac:dyDescent="0.25">
      <c r="N215" s="38"/>
    </row>
    <row r="216" spans="14:14" x14ac:dyDescent="0.25">
      <c r="N216" s="38"/>
    </row>
    <row r="217" spans="14:14" x14ac:dyDescent="0.25">
      <c r="N217" s="38"/>
    </row>
    <row r="218" spans="14:14" x14ac:dyDescent="0.25">
      <c r="N218" s="38"/>
    </row>
    <row r="219" spans="14:14" x14ac:dyDescent="0.25">
      <c r="N219" s="38"/>
    </row>
    <row r="220" spans="14:14" x14ac:dyDescent="0.25">
      <c r="N220" s="38"/>
    </row>
    <row r="221" spans="14:14" x14ac:dyDescent="0.25">
      <c r="N221" s="38"/>
    </row>
    <row r="222" spans="14:14" x14ac:dyDescent="0.25">
      <c r="N222" s="38"/>
    </row>
    <row r="223" spans="14:14" x14ac:dyDescent="0.25">
      <c r="N223" s="38"/>
    </row>
    <row r="224" spans="14:14" x14ac:dyDescent="0.25">
      <c r="N224" s="38"/>
    </row>
    <row r="225" spans="14:14" x14ac:dyDescent="0.25">
      <c r="N225" s="38"/>
    </row>
    <row r="226" spans="14:14" x14ac:dyDescent="0.25">
      <c r="N226" s="38"/>
    </row>
    <row r="227" spans="14:14" x14ac:dyDescent="0.25">
      <c r="N227" s="38"/>
    </row>
    <row r="228" spans="14:14" x14ac:dyDescent="0.25">
      <c r="N228" s="38"/>
    </row>
    <row r="229" spans="14:14" x14ac:dyDescent="0.25">
      <c r="N229" s="38"/>
    </row>
    <row r="230" spans="14:14" x14ac:dyDescent="0.25">
      <c r="N230" s="38"/>
    </row>
    <row r="231" spans="14:14" x14ac:dyDescent="0.25">
      <c r="N231" s="38"/>
    </row>
    <row r="232" spans="14:14" x14ac:dyDescent="0.25">
      <c r="N232" s="38"/>
    </row>
    <row r="233" spans="14:14" x14ac:dyDescent="0.25">
      <c r="N233" s="38"/>
    </row>
    <row r="234" spans="14:14" x14ac:dyDescent="0.25">
      <c r="N234" s="38"/>
    </row>
    <row r="235" spans="14:14" x14ac:dyDescent="0.25">
      <c r="N235" s="38"/>
    </row>
    <row r="236" spans="14:14" x14ac:dyDescent="0.25">
      <c r="N236" s="38"/>
    </row>
    <row r="237" spans="14:14" x14ac:dyDescent="0.25">
      <c r="N237" s="38"/>
    </row>
    <row r="238" spans="14:14" x14ac:dyDescent="0.25">
      <c r="N238" s="38"/>
    </row>
    <row r="239" spans="14:14" x14ac:dyDescent="0.25">
      <c r="N239" s="38"/>
    </row>
    <row r="240" spans="14:14" x14ac:dyDescent="0.25">
      <c r="N240" s="38"/>
    </row>
    <row r="241" spans="14:14" x14ac:dyDescent="0.25">
      <c r="N241" s="38"/>
    </row>
    <row r="242" spans="14:14" x14ac:dyDescent="0.25">
      <c r="N242" s="38"/>
    </row>
    <row r="243" spans="14:14" x14ac:dyDescent="0.25">
      <c r="N243" s="38"/>
    </row>
    <row r="244" spans="14:14" x14ac:dyDescent="0.25">
      <c r="N244" s="38"/>
    </row>
    <row r="245" spans="14:14" x14ac:dyDescent="0.25">
      <c r="N245" s="38"/>
    </row>
    <row r="246" spans="14:14" x14ac:dyDescent="0.25">
      <c r="N246" s="38"/>
    </row>
    <row r="247" spans="14:14" x14ac:dyDescent="0.25">
      <c r="N247" s="38"/>
    </row>
    <row r="248" spans="14:14" x14ac:dyDescent="0.25">
      <c r="N248" s="38"/>
    </row>
    <row r="249" spans="14:14" x14ac:dyDescent="0.25">
      <c r="N249" s="38"/>
    </row>
    <row r="250" spans="14:14" x14ac:dyDescent="0.25">
      <c r="N250" s="38"/>
    </row>
    <row r="251" spans="14:14" x14ac:dyDescent="0.25">
      <c r="N251" s="38"/>
    </row>
    <row r="252" spans="14:14" x14ac:dyDescent="0.25">
      <c r="N252" s="38"/>
    </row>
    <row r="253" spans="14:14" x14ac:dyDescent="0.25">
      <c r="N253" s="38"/>
    </row>
    <row r="254" spans="14:14" x14ac:dyDescent="0.25">
      <c r="N254" s="38"/>
    </row>
    <row r="255" spans="14:14" x14ac:dyDescent="0.25">
      <c r="N255" s="38"/>
    </row>
    <row r="256" spans="14:14" x14ac:dyDescent="0.25">
      <c r="N256" s="38"/>
    </row>
    <row r="257" spans="14:14" x14ac:dyDescent="0.25">
      <c r="N257" s="38"/>
    </row>
    <row r="258" spans="14:14" x14ac:dyDescent="0.25">
      <c r="N258" s="38"/>
    </row>
    <row r="259" spans="14:14" x14ac:dyDescent="0.25">
      <c r="N259" s="38"/>
    </row>
    <row r="260" spans="14:14" x14ac:dyDescent="0.25">
      <c r="N260" s="38"/>
    </row>
    <row r="261" spans="14:14" x14ac:dyDescent="0.25">
      <c r="N261" s="38"/>
    </row>
    <row r="262" spans="14:14" x14ac:dyDescent="0.25">
      <c r="N262" s="38"/>
    </row>
    <row r="263" spans="14:14" x14ac:dyDescent="0.25">
      <c r="N263" s="38"/>
    </row>
    <row r="264" spans="14:14" x14ac:dyDescent="0.25">
      <c r="N264" s="38"/>
    </row>
    <row r="265" spans="14:14" x14ac:dyDescent="0.25">
      <c r="N265" s="38"/>
    </row>
    <row r="266" spans="14:14" x14ac:dyDescent="0.25">
      <c r="N266" s="38"/>
    </row>
    <row r="267" spans="14:14" x14ac:dyDescent="0.25">
      <c r="N267" s="38"/>
    </row>
    <row r="268" spans="14:14" x14ac:dyDescent="0.25">
      <c r="N268" s="38"/>
    </row>
    <row r="269" spans="14:14" x14ac:dyDescent="0.25">
      <c r="N269" s="38"/>
    </row>
    <row r="270" spans="14:14" x14ac:dyDescent="0.25">
      <c r="N270" s="38"/>
    </row>
    <row r="271" spans="14:14" x14ac:dyDescent="0.25">
      <c r="N271" s="38"/>
    </row>
    <row r="272" spans="14:14" x14ac:dyDescent="0.25">
      <c r="N272" s="38"/>
    </row>
    <row r="273" spans="14:14" x14ac:dyDescent="0.25">
      <c r="N273" s="38"/>
    </row>
    <row r="274" spans="14:14" x14ac:dyDescent="0.25">
      <c r="N274" s="38"/>
    </row>
    <row r="275" spans="14:14" x14ac:dyDescent="0.25">
      <c r="N275" s="38"/>
    </row>
    <row r="276" spans="14:14" x14ac:dyDescent="0.25">
      <c r="N276" s="38"/>
    </row>
    <row r="277" spans="14:14" x14ac:dyDescent="0.25">
      <c r="N277" s="38"/>
    </row>
    <row r="278" spans="14:14" x14ac:dyDescent="0.25">
      <c r="N278" s="38"/>
    </row>
    <row r="279" spans="14:14" x14ac:dyDescent="0.25">
      <c r="N279" s="38"/>
    </row>
    <row r="280" spans="14:14" x14ac:dyDescent="0.25">
      <c r="N280" s="38"/>
    </row>
    <row r="281" spans="14:14" x14ac:dyDescent="0.25">
      <c r="N281" s="38"/>
    </row>
    <row r="282" spans="14:14" x14ac:dyDescent="0.25">
      <c r="N282" s="38"/>
    </row>
    <row r="283" spans="14:14" x14ac:dyDescent="0.25">
      <c r="N283" s="38"/>
    </row>
    <row r="284" spans="14:14" x14ac:dyDescent="0.25">
      <c r="N284" s="38"/>
    </row>
    <row r="285" spans="14:14" x14ac:dyDescent="0.25">
      <c r="N285" s="38"/>
    </row>
    <row r="286" spans="14:14" x14ac:dyDescent="0.25">
      <c r="N286" s="38"/>
    </row>
    <row r="287" spans="14:14" x14ac:dyDescent="0.25">
      <c r="N287" s="38"/>
    </row>
    <row r="288" spans="14:14" x14ac:dyDescent="0.25">
      <c r="N288" s="38"/>
    </row>
    <row r="289" spans="14:14" x14ac:dyDescent="0.25">
      <c r="N289" s="38"/>
    </row>
    <row r="290" spans="14:14" x14ac:dyDescent="0.25">
      <c r="N290" s="38"/>
    </row>
    <row r="291" spans="14:14" x14ac:dyDescent="0.25">
      <c r="N291" s="38"/>
    </row>
    <row r="292" spans="14:14" x14ac:dyDescent="0.25">
      <c r="N292" s="38"/>
    </row>
    <row r="293" spans="14:14" x14ac:dyDescent="0.25">
      <c r="N293" s="38"/>
    </row>
    <row r="294" spans="14:14" x14ac:dyDescent="0.25">
      <c r="N294" s="38"/>
    </row>
    <row r="295" spans="14:14" x14ac:dyDescent="0.25">
      <c r="N295" s="38"/>
    </row>
    <row r="296" spans="14:14" x14ac:dyDescent="0.25">
      <c r="N296" s="38"/>
    </row>
    <row r="297" spans="14:14" x14ac:dyDescent="0.25">
      <c r="N297" s="38"/>
    </row>
    <row r="298" spans="14:14" x14ac:dyDescent="0.25">
      <c r="N298" s="38"/>
    </row>
    <row r="299" spans="14:14" x14ac:dyDescent="0.25">
      <c r="N299" s="38"/>
    </row>
    <row r="300" spans="14:14" x14ac:dyDescent="0.25">
      <c r="N300" s="38"/>
    </row>
    <row r="301" spans="14:14" x14ac:dyDescent="0.25">
      <c r="N301" s="38"/>
    </row>
    <row r="302" spans="14:14" x14ac:dyDescent="0.25">
      <c r="N302" s="38"/>
    </row>
    <row r="303" spans="14:14" x14ac:dyDescent="0.25">
      <c r="N303" s="38"/>
    </row>
    <row r="304" spans="14:14" x14ac:dyDescent="0.25">
      <c r="N304" s="38"/>
    </row>
    <row r="305" spans="14:14" x14ac:dyDescent="0.25">
      <c r="N305" s="38"/>
    </row>
    <row r="306" spans="14:14" x14ac:dyDescent="0.25">
      <c r="N306" s="38"/>
    </row>
    <row r="307" spans="14:14" x14ac:dyDescent="0.25">
      <c r="N307" s="38"/>
    </row>
    <row r="308" spans="14:14" x14ac:dyDescent="0.25">
      <c r="N308" s="38"/>
    </row>
    <row r="309" spans="14:14" x14ac:dyDescent="0.25">
      <c r="N309" s="38"/>
    </row>
    <row r="310" spans="14:14" x14ac:dyDescent="0.25">
      <c r="N310" s="38"/>
    </row>
    <row r="311" spans="14:14" x14ac:dyDescent="0.25">
      <c r="N311" s="38"/>
    </row>
    <row r="312" spans="14:14" x14ac:dyDescent="0.25">
      <c r="N312" s="38"/>
    </row>
    <row r="313" spans="14:14" x14ac:dyDescent="0.25">
      <c r="N313" s="38"/>
    </row>
    <row r="314" spans="14:14" x14ac:dyDescent="0.25">
      <c r="N314" s="38"/>
    </row>
    <row r="315" spans="14:14" x14ac:dyDescent="0.25">
      <c r="N315" s="38"/>
    </row>
    <row r="316" spans="14:14" x14ac:dyDescent="0.25">
      <c r="N316" s="38"/>
    </row>
    <row r="317" spans="14:14" x14ac:dyDescent="0.25">
      <c r="N317" s="38"/>
    </row>
    <row r="318" spans="14:14" x14ac:dyDescent="0.25">
      <c r="N318" s="38"/>
    </row>
    <row r="319" spans="14:14" x14ac:dyDescent="0.25">
      <c r="N319" s="38"/>
    </row>
    <row r="320" spans="14:14" x14ac:dyDescent="0.25">
      <c r="N320" s="38"/>
    </row>
    <row r="321" spans="14:14" x14ac:dyDescent="0.25">
      <c r="N321" s="38"/>
    </row>
    <row r="322" spans="14:14" x14ac:dyDescent="0.25">
      <c r="N322" s="38"/>
    </row>
    <row r="323" spans="14:14" x14ac:dyDescent="0.25">
      <c r="N323" s="38"/>
    </row>
    <row r="324" spans="14:14" x14ac:dyDescent="0.25">
      <c r="N324" s="38"/>
    </row>
    <row r="325" spans="14:14" x14ac:dyDescent="0.25">
      <c r="N325" s="38"/>
    </row>
    <row r="326" spans="14:14" x14ac:dyDescent="0.25">
      <c r="N326" s="38"/>
    </row>
    <row r="327" spans="14:14" x14ac:dyDescent="0.25">
      <c r="N327" s="38"/>
    </row>
    <row r="328" spans="14:14" x14ac:dyDescent="0.25">
      <c r="N328" s="38"/>
    </row>
    <row r="329" spans="14:14" x14ac:dyDescent="0.25">
      <c r="N329" s="38"/>
    </row>
    <row r="330" spans="14:14" x14ac:dyDescent="0.25">
      <c r="N330" s="38"/>
    </row>
    <row r="331" spans="14:14" x14ac:dyDescent="0.25">
      <c r="N331" s="38"/>
    </row>
    <row r="332" spans="14:14" x14ac:dyDescent="0.25">
      <c r="N332" s="38"/>
    </row>
    <row r="333" spans="14:14" x14ac:dyDescent="0.25">
      <c r="N333" s="38"/>
    </row>
    <row r="334" spans="14:14" x14ac:dyDescent="0.25">
      <c r="N334" s="38"/>
    </row>
    <row r="335" spans="14:14" x14ac:dyDescent="0.25">
      <c r="N335" s="38"/>
    </row>
    <row r="336" spans="14:14" x14ac:dyDescent="0.25">
      <c r="N336" s="38"/>
    </row>
    <row r="337" spans="14:14" x14ac:dyDescent="0.25">
      <c r="N337" s="38"/>
    </row>
    <row r="338" spans="14:14" x14ac:dyDescent="0.25">
      <c r="N338" s="38"/>
    </row>
    <row r="339" spans="14:14" x14ac:dyDescent="0.25">
      <c r="N339" s="38"/>
    </row>
    <row r="340" spans="14:14" x14ac:dyDescent="0.25">
      <c r="N340" s="38"/>
    </row>
    <row r="341" spans="14:14" x14ac:dyDescent="0.25">
      <c r="N341" s="38"/>
    </row>
    <row r="342" spans="14:14" x14ac:dyDescent="0.25">
      <c r="N342" s="38"/>
    </row>
    <row r="343" spans="14:14" x14ac:dyDescent="0.25">
      <c r="N343" s="38"/>
    </row>
    <row r="344" spans="14:14" x14ac:dyDescent="0.25">
      <c r="N344" s="38"/>
    </row>
    <row r="345" spans="14:14" x14ac:dyDescent="0.25">
      <c r="N345" s="38"/>
    </row>
    <row r="346" spans="14:14" x14ac:dyDescent="0.25">
      <c r="N346" s="38"/>
    </row>
    <row r="347" spans="14:14" x14ac:dyDescent="0.25">
      <c r="N347" s="38"/>
    </row>
    <row r="348" spans="14:14" x14ac:dyDescent="0.25">
      <c r="N348" s="38"/>
    </row>
    <row r="349" spans="14:14" x14ac:dyDescent="0.25">
      <c r="N349" s="38"/>
    </row>
    <row r="350" spans="14:14" x14ac:dyDescent="0.25">
      <c r="N350" s="38"/>
    </row>
    <row r="351" spans="14:14" x14ac:dyDescent="0.25">
      <c r="N351" s="38"/>
    </row>
    <row r="352" spans="14:14" x14ac:dyDescent="0.25">
      <c r="N352" s="38"/>
    </row>
    <row r="353" spans="14:14" x14ac:dyDescent="0.25">
      <c r="N353" s="38"/>
    </row>
    <row r="354" spans="14:14" x14ac:dyDescent="0.25">
      <c r="N354" s="38"/>
    </row>
    <row r="355" spans="14:14" x14ac:dyDescent="0.25">
      <c r="N355" s="38"/>
    </row>
    <row r="356" spans="14:14" x14ac:dyDescent="0.25">
      <c r="N356" s="38"/>
    </row>
    <row r="357" spans="14:14" x14ac:dyDescent="0.25">
      <c r="N357" s="38"/>
    </row>
    <row r="358" spans="14:14" x14ac:dyDescent="0.25">
      <c r="N358" s="38"/>
    </row>
    <row r="359" spans="14:14" x14ac:dyDescent="0.25">
      <c r="N359" s="38"/>
    </row>
    <row r="360" spans="14:14" x14ac:dyDescent="0.25">
      <c r="N360" s="38"/>
    </row>
    <row r="361" spans="14:14" x14ac:dyDescent="0.25">
      <c r="N361" s="38"/>
    </row>
    <row r="362" spans="14:14" x14ac:dyDescent="0.25">
      <c r="N362" s="38"/>
    </row>
    <row r="363" spans="14:14" x14ac:dyDescent="0.25">
      <c r="N363" s="38"/>
    </row>
    <row r="364" spans="14:14" x14ac:dyDescent="0.25">
      <c r="N364" s="38"/>
    </row>
    <row r="365" spans="14:14" x14ac:dyDescent="0.25">
      <c r="N365" s="38"/>
    </row>
    <row r="366" spans="14:14" x14ac:dyDescent="0.25">
      <c r="N366" s="38"/>
    </row>
    <row r="367" spans="14:14" x14ac:dyDescent="0.25">
      <c r="N367" s="38"/>
    </row>
    <row r="368" spans="14:14" x14ac:dyDescent="0.25">
      <c r="N368" s="38"/>
    </row>
    <row r="369" spans="14:14" x14ac:dyDescent="0.25">
      <c r="N369" s="38"/>
    </row>
    <row r="370" spans="14:14" x14ac:dyDescent="0.25">
      <c r="N370" s="38"/>
    </row>
    <row r="371" spans="14:14" x14ac:dyDescent="0.25">
      <c r="N371" s="38"/>
    </row>
    <row r="372" spans="14:14" x14ac:dyDescent="0.25">
      <c r="N372" s="38"/>
    </row>
    <row r="373" spans="14:14" x14ac:dyDescent="0.25">
      <c r="N373" s="38"/>
    </row>
    <row r="374" spans="14:14" x14ac:dyDescent="0.25">
      <c r="N374" s="38"/>
    </row>
    <row r="375" spans="14:14" x14ac:dyDescent="0.25">
      <c r="N375" s="38"/>
    </row>
    <row r="376" spans="14:14" x14ac:dyDescent="0.25">
      <c r="N376" s="38"/>
    </row>
    <row r="377" spans="14:14" x14ac:dyDescent="0.25">
      <c r="N377" s="38"/>
    </row>
    <row r="378" spans="14:14" x14ac:dyDescent="0.25">
      <c r="N378" s="38"/>
    </row>
    <row r="379" spans="14:14" x14ac:dyDescent="0.25">
      <c r="N379" s="38"/>
    </row>
    <row r="380" spans="14:14" x14ac:dyDescent="0.25">
      <c r="N380" s="38"/>
    </row>
    <row r="381" spans="14:14" x14ac:dyDescent="0.25">
      <c r="N381" s="38"/>
    </row>
    <row r="382" spans="14:14" x14ac:dyDescent="0.25">
      <c r="N382" s="38"/>
    </row>
    <row r="383" spans="14:14" x14ac:dyDescent="0.25">
      <c r="N383" s="38"/>
    </row>
    <row r="384" spans="14:14" x14ac:dyDescent="0.25">
      <c r="N384" s="38"/>
    </row>
    <row r="385" spans="14:14" x14ac:dyDescent="0.25">
      <c r="N385" s="38"/>
    </row>
    <row r="386" spans="14:14" x14ac:dyDescent="0.25">
      <c r="N386" s="38"/>
    </row>
    <row r="387" spans="14:14" x14ac:dyDescent="0.25">
      <c r="N387" s="38"/>
    </row>
    <row r="388" spans="14:14" x14ac:dyDescent="0.25">
      <c r="N388" s="38"/>
    </row>
    <row r="389" spans="14:14" x14ac:dyDescent="0.25">
      <c r="N389" s="38"/>
    </row>
    <row r="390" spans="14:14" x14ac:dyDescent="0.25">
      <c r="N390" s="38"/>
    </row>
    <row r="391" spans="14:14" x14ac:dyDescent="0.25">
      <c r="N391" s="38"/>
    </row>
    <row r="392" spans="14:14" x14ac:dyDescent="0.25">
      <c r="N392" s="38"/>
    </row>
    <row r="393" spans="14:14" x14ac:dyDescent="0.25">
      <c r="N393" s="38"/>
    </row>
    <row r="394" spans="14:14" x14ac:dyDescent="0.25">
      <c r="N394" s="38"/>
    </row>
    <row r="395" spans="14:14" x14ac:dyDescent="0.25">
      <c r="N395" s="38"/>
    </row>
    <row r="396" spans="14:14" x14ac:dyDescent="0.25">
      <c r="N396" s="38"/>
    </row>
    <row r="397" spans="14:14" x14ac:dyDescent="0.25">
      <c r="N397" s="38"/>
    </row>
    <row r="398" spans="14:14" x14ac:dyDescent="0.25">
      <c r="N398" s="38"/>
    </row>
    <row r="399" spans="14:14" x14ac:dyDescent="0.25">
      <c r="N399" s="38"/>
    </row>
    <row r="400" spans="14:14" x14ac:dyDescent="0.25">
      <c r="N400" s="38"/>
    </row>
    <row r="401" spans="14:14" x14ac:dyDescent="0.25">
      <c r="N401" s="38"/>
    </row>
    <row r="402" spans="14:14" x14ac:dyDescent="0.25">
      <c r="N402" s="38"/>
    </row>
    <row r="403" spans="14:14" x14ac:dyDescent="0.25">
      <c r="N403" s="38"/>
    </row>
    <row r="404" spans="14:14" x14ac:dyDescent="0.25">
      <c r="N404" s="38"/>
    </row>
    <row r="405" spans="14:14" x14ac:dyDescent="0.25">
      <c r="N405" s="38"/>
    </row>
    <row r="406" spans="14:14" x14ac:dyDescent="0.25">
      <c r="N406" s="38"/>
    </row>
    <row r="407" spans="14:14" x14ac:dyDescent="0.25">
      <c r="N407" s="38"/>
    </row>
    <row r="408" spans="14:14" x14ac:dyDescent="0.25">
      <c r="N408" s="38"/>
    </row>
    <row r="409" spans="14:14" x14ac:dyDescent="0.25">
      <c r="N409" s="38"/>
    </row>
    <row r="410" spans="14:14" x14ac:dyDescent="0.25">
      <c r="N410" s="38"/>
    </row>
    <row r="411" spans="14:14" x14ac:dyDescent="0.25">
      <c r="N411" s="38"/>
    </row>
    <row r="412" spans="14:14" x14ac:dyDescent="0.25">
      <c r="N412" s="38"/>
    </row>
    <row r="413" spans="14:14" x14ac:dyDescent="0.25">
      <c r="N413" s="38"/>
    </row>
    <row r="414" spans="14:14" x14ac:dyDescent="0.25">
      <c r="N414" s="38"/>
    </row>
    <row r="415" spans="14:14" x14ac:dyDescent="0.25">
      <c r="N415" s="38"/>
    </row>
    <row r="416" spans="14:14" x14ac:dyDescent="0.25">
      <c r="N416" s="38"/>
    </row>
    <row r="417" spans="14:14" x14ac:dyDescent="0.25">
      <c r="N417" s="38"/>
    </row>
    <row r="418" spans="14:14" x14ac:dyDescent="0.25">
      <c r="N418" s="38"/>
    </row>
    <row r="419" spans="14:14" x14ac:dyDescent="0.25">
      <c r="N419" s="38"/>
    </row>
    <row r="420" spans="14:14" x14ac:dyDescent="0.25">
      <c r="N420" s="38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91 N106:N208">
    <cfRule type="expression" dxfId="17" priority="5">
      <formula>$O6=""</formula>
    </cfRule>
  </conditionalFormatting>
  <conditionalFormatting sqref="N98:N99 N105">
    <cfRule type="expression" dxfId="16" priority="4">
      <formula>$O98=""</formula>
    </cfRule>
  </conditionalFormatting>
  <conditionalFormatting sqref="N93:N96">
    <cfRule type="expression" dxfId="15" priority="3">
      <formula>$O93=""</formula>
    </cfRule>
  </conditionalFormatting>
  <conditionalFormatting sqref="N100:N104">
    <cfRule type="expression" dxfId="14" priority="2">
      <formula>$O100=""</formula>
    </cfRule>
  </conditionalFormatting>
  <conditionalFormatting sqref="N97">
    <cfRule type="expression" dxfId="13" priority="1">
      <formula>$O97=""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6F9DB-4172-4869-B91B-DF158C9EA2DD}">
  <sheetPr codeName="Sheet6"/>
  <dimension ref="A1:V167"/>
  <sheetViews>
    <sheetView topLeftCell="M93" workbookViewId="0">
      <selection activeCell="H108" sqref="A108:XFD129"/>
    </sheetView>
  </sheetViews>
  <sheetFormatPr defaultColWidth="9.140625" defaultRowHeight="15" x14ac:dyDescent="0.25"/>
  <cols>
    <col min="1" max="13" width="13.7109375" style="37" customWidth="1"/>
    <col min="14" max="14" width="23.85546875" style="42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37"/>
  </cols>
  <sheetData>
    <row r="1" spans="1:22" s="2" customFormat="1" ht="15.95" customHeight="1" x14ac:dyDescent="0.2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5" customHeight="1" x14ac:dyDescent="0.25">
      <c r="O2" s="60"/>
      <c r="P2" s="61"/>
      <c r="Q2" s="61"/>
      <c r="R2" s="62"/>
      <c r="S2" s="60"/>
      <c r="T2" s="61"/>
      <c r="U2" s="61"/>
      <c r="V2" s="62"/>
    </row>
    <row r="3" spans="1:22" s="5" customFormat="1" ht="15.95" customHeight="1" x14ac:dyDescent="0.25">
      <c r="O3" s="60"/>
      <c r="P3" s="61"/>
      <c r="Q3" s="61"/>
      <c r="R3" s="62"/>
      <c r="S3" s="61"/>
      <c r="T3" s="61"/>
      <c r="U3" s="61"/>
      <c r="V3" s="61"/>
    </row>
    <row r="4" spans="1:22" s="66" customFormat="1" ht="15.95" customHeight="1" x14ac:dyDescent="0.25">
      <c r="O4" s="60"/>
      <c r="P4" s="61"/>
      <c r="Q4" s="61"/>
      <c r="R4" s="62"/>
      <c r="S4" s="61"/>
      <c r="T4" s="61"/>
      <c r="U4" s="61"/>
      <c r="V4" s="61"/>
    </row>
    <row r="5" spans="1:22" s="68" customFormat="1" ht="35.1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N5" s="69" t="s">
        <v>0</v>
      </c>
      <c r="O5" s="70" t="s">
        <v>37</v>
      </c>
      <c r="P5" s="36" t="s">
        <v>38</v>
      </c>
      <c r="Q5" s="36" t="s">
        <v>39</v>
      </c>
      <c r="R5" s="71" t="s">
        <v>40</v>
      </c>
      <c r="S5" s="70" t="s">
        <v>9</v>
      </c>
      <c r="T5" s="36" t="s">
        <v>10</v>
      </c>
      <c r="U5" s="36" t="s">
        <v>11</v>
      </c>
      <c r="V5" s="71" t="s">
        <v>12</v>
      </c>
    </row>
    <row r="6" spans="1:22" ht="15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N6" s="17">
        <v>35155</v>
      </c>
      <c r="O6" s="90" t="s">
        <v>15</v>
      </c>
      <c r="P6" s="75" t="s">
        <v>15</v>
      </c>
      <c r="Q6" s="75" t="s">
        <v>15</v>
      </c>
      <c r="R6" s="76" t="s">
        <v>15</v>
      </c>
      <c r="S6" s="74">
        <v>58.061555414986103</v>
      </c>
      <c r="T6" s="20">
        <v>67.963713024643496</v>
      </c>
      <c r="U6" s="20">
        <v>68.945411015935903</v>
      </c>
      <c r="V6" s="77">
        <v>62.390349983968001</v>
      </c>
    </row>
    <row r="7" spans="1:22" x14ac:dyDescent="0.25">
      <c r="A7" s="168" t="s">
        <v>87</v>
      </c>
      <c r="B7" s="168"/>
      <c r="C7" s="168"/>
      <c r="D7" s="168"/>
      <c r="E7" s="168"/>
      <c r="F7" s="168"/>
      <c r="G7" s="89"/>
      <c r="H7" s="168" t="s">
        <v>88</v>
      </c>
      <c r="I7" s="168"/>
      <c r="J7" s="168"/>
      <c r="K7" s="168"/>
      <c r="L7" s="168"/>
      <c r="M7" s="168"/>
      <c r="N7" s="17">
        <v>35246</v>
      </c>
      <c r="O7" s="90" t="s">
        <v>15</v>
      </c>
      <c r="P7" s="75" t="s">
        <v>15</v>
      </c>
      <c r="Q7" s="75" t="s">
        <v>15</v>
      </c>
      <c r="R7" s="76" t="s">
        <v>15</v>
      </c>
      <c r="S7" s="74">
        <v>61.732068127191901</v>
      </c>
      <c r="T7" s="20">
        <v>70.122292098947298</v>
      </c>
      <c r="U7" s="20">
        <v>67.372911726248404</v>
      </c>
      <c r="V7" s="77">
        <v>63.081000481367099</v>
      </c>
    </row>
    <row r="8" spans="1:22" x14ac:dyDescent="0.25">
      <c r="A8" s="168" t="s">
        <v>74</v>
      </c>
      <c r="B8" s="168"/>
      <c r="C8" s="168"/>
      <c r="D8" s="168"/>
      <c r="E8" s="168"/>
      <c r="F8" s="168"/>
      <c r="H8" s="168" t="s">
        <v>74</v>
      </c>
      <c r="I8" s="168"/>
      <c r="J8" s="168"/>
      <c r="K8" s="168"/>
      <c r="L8" s="168"/>
      <c r="M8" s="168"/>
      <c r="N8" s="17">
        <v>35338</v>
      </c>
      <c r="O8" s="90" t="s">
        <v>15</v>
      </c>
      <c r="P8" s="75" t="s">
        <v>15</v>
      </c>
      <c r="Q8" s="75" t="s">
        <v>15</v>
      </c>
      <c r="R8" s="76" t="s">
        <v>15</v>
      </c>
      <c r="S8" s="74">
        <v>65.449323426970807</v>
      </c>
      <c r="T8" s="20">
        <v>71.540153406234694</v>
      </c>
      <c r="U8" s="20">
        <v>69.419556738545197</v>
      </c>
      <c r="V8" s="77">
        <v>64.188316047413693</v>
      </c>
    </row>
    <row r="9" spans="1:22" x14ac:dyDescent="0.25">
      <c r="N9" s="17">
        <v>35430</v>
      </c>
      <c r="O9" s="90" t="s">
        <v>15</v>
      </c>
      <c r="P9" s="75" t="s">
        <v>15</v>
      </c>
      <c r="Q9" s="75" t="s">
        <v>15</v>
      </c>
      <c r="R9" s="76" t="s">
        <v>15</v>
      </c>
      <c r="S9" s="74">
        <v>65.338252983083095</v>
      </c>
      <c r="T9" s="20">
        <v>70.368601627210197</v>
      </c>
      <c r="U9" s="20">
        <v>74.309444041675405</v>
      </c>
      <c r="V9" s="77">
        <v>65.302960165004293</v>
      </c>
    </row>
    <row r="10" spans="1:22" x14ac:dyDescent="0.25">
      <c r="N10" s="17">
        <v>35520</v>
      </c>
      <c r="O10" s="90" t="s">
        <v>15</v>
      </c>
      <c r="P10" s="75" t="s">
        <v>15</v>
      </c>
      <c r="Q10" s="75" t="s">
        <v>15</v>
      </c>
      <c r="R10" s="76" t="s">
        <v>15</v>
      </c>
      <c r="S10" s="74">
        <v>65.766068398997504</v>
      </c>
      <c r="T10" s="20">
        <v>70.468545551330394</v>
      </c>
      <c r="U10" s="20">
        <v>76.208975155943804</v>
      </c>
      <c r="V10" s="77">
        <v>67.879557444509203</v>
      </c>
    </row>
    <row r="11" spans="1:22" x14ac:dyDescent="0.25">
      <c r="N11" s="17">
        <v>35611</v>
      </c>
      <c r="O11" s="90" t="s">
        <v>15</v>
      </c>
      <c r="P11" s="75" t="s">
        <v>15</v>
      </c>
      <c r="Q11" s="75" t="s">
        <v>15</v>
      </c>
      <c r="R11" s="76" t="s">
        <v>15</v>
      </c>
      <c r="S11" s="74">
        <v>69.423073452496993</v>
      </c>
      <c r="T11" s="20">
        <v>73.639634726286999</v>
      </c>
      <c r="U11" s="20">
        <v>76.614868909168294</v>
      </c>
      <c r="V11" s="77">
        <v>71.266681512626604</v>
      </c>
    </row>
    <row r="12" spans="1:22" x14ac:dyDescent="0.25">
      <c r="N12" s="17">
        <v>35703</v>
      </c>
      <c r="O12" s="90" t="s">
        <v>15</v>
      </c>
      <c r="P12" s="75" t="s">
        <v>15</v>
      </c>
      <c r="Q12" s="75" t="s">
        <v>15</v>
      </c>
      <c r="R12" s="76" t="s">
        <v>15</v>
      </c>
      <c r="S12" s="74">
        <v>74.509993610856199</v>
      </c>
      <c r="T12" s="20">
        <v>77.952124487819404</v>
      </c>
      <c r="U12" s="20">
        <v>79.075065354563606</v>
      </c>
      <c r="V12" s="77">
        <v>72.883749269332597</v>
      </c>
    </row>
    <row r="13" spans="1:22" x14ac:dyDescent="0.25">
      <c r="N13" s="17">
        <v>35795</v>
      </c>
      <c r="O13" s="90" t="s">
        <v>15</v>
      </c>
      <c r="P13" s="75" t="s">
        <v>15</v>
      </c>
      <c r="Q13" s="75" t="s">
        <v>15</v>
      </c>
      <c r="R13" s="76" t="s">
        <v>15</v>
      </c>
      <c r="S13" s="74">
        <v>77.369202409372704</v>
      </c>
      <c r="T13" s="20">
        <v>79.732947843408297</v>
      </c>
      <c r="U13" s="20">
        <v>82.185180666768105</v>
      </c>
      <c r="V13" s="77">
        <v>73.510235315918294</v>
      </c>
    </row>
    <row r="14" spans="1:22" x14ac:dyDescent="0.25">
      <c r="N14" s="17">
        <v>35885</v>
      </c>
      <c r="O14" s="90" t="s">
        <v>15</v>
      </c>
      <c r="P14" s="75" t="s">
        <v>15</v>
      </c>
      <c r="Q14" s="75" t="s">
        <v>15</v>
      </c>
      <c r="R14" s="76" t="s">
        <v>15</v>
      </c>
      <c r="S14" s="74">
        <v>77.920015083240699</v>
      </c>
      <c r="T14" s="20">
        <v>79.280647277387004</v>
      </c>
      <c r="U14" s="20">
        <v>83.730988299523204</v>
      </c>
      <c r="V14" s="77">
        <v>74.9814522275244</v>
      </c>
    </row>
    <row r="15" spans="1:22" x14ac:dyDescent="0.25">
      <c r="N15" s="17">
        <v>35976</v>
      </c>
      <c r="O15" s="90" t="s">
        <v>15</v>
      </c>
      <c r="P15" s="75" t="s">
        <v>15</v>
      </c>
      <c r="Q15" s="75" t="s">
        <v>15</v>
      </c>
      <c r="R15" s="76" t="s">
        <v>15</v>
      </c>
      <c r="S15" s="74">
        <v>78.263330346474206</v>
      </c>
      <c r="T15" s="20">
        <v>79.173747305100306</v>
      </c>
      <c r="U15" s="20">
        <v>85.076654822500203</v>
      </c>
      <c r="V15" s="77">
        <v>77.418859373239698</v>
      </c>
    </row>
    <row r="16" spans="1:22" x14ac:dyDescent="0.25">
      <c r="N16" s="17">
        <v>36068</v>
      </c>
      <c r="O16" s="90" t="s">
        <v>15</v>
      </c>
      <c r="P16" s="75" t="s">
        <v>15</v>
      </c>
      <c r="Q16" s="75" t="s">
        <v>15</v>
      </c>
      <c r="R16" s="76" t="s">
        <v>15</v>
      </c>
      <c r="S16" s="74">
        <v>79.759280013208695</v>
      </c>
      <c r="T16" s="20">
        <v>81.320567716347199</v>
      </c>
      <c r="U16" s="20">
        <v>85.335766169233196</v>
      </c>
      <c r="V16" s="77">
        <v>80.121281742814503</v>
      </c>
    </row>
    <row r="17" spans="1:22" x14ac:dyDescent="0.25">
      <c r="N17" s="17">
        <v>36160</v>
      </c>
      <c r="O17" s="90" t="s">
        <v>15</v>
      </c>
      <c r="P17" s="75" t="s">
        <v>15</v>
      </c>
      <c r="Q17" s="75" t="s">
        <v>15</v>
      </c>
      <c r="R17" s="76" t="s">
        <v>15</v>
      </c>
      <c r="S17" s="74">
        <v>82.288889852537906</v>
      </c>
      <c r="T17" s="20">
        <v>84.583556137636094</v>
      </c>
      <c r="U17" s="20">
        <v>85.531731082798004</v>
      </c>
      <c r="V17" s="77">
        <v>82.508313581208199</v>
      </c>
    </row>
    <row r="18" spans="1:22" x14ac:dyDescent="0.25">
      <c r="N18" s="17">
        <v>36250</v>
      </c>
      <c r="O18" s="90" t="s">
        <v>15</v>
      </c>
      <c r="P18" s="75" t="s">
        <v>15</v>
      </c>
      <c r="Q18" s="75" t="s">
        <v>15</v>
      </c>
      <c r="R18" s="76" t="s">
        <v>15</v>
      </c>
      <c r="S18" s="74">
        <v>85.370284672468998</v>
      </c>
      <c r="T18" s="20">
        <v>87.066245599346999</v>
      </c>
      <c r="U18" s="20">
        <v>87.762902956405398</v>
      </c>
      <c r="V18" s="77">
        <v>84.991599546385402</v>
      </c>
    </row>
    <row r="19" spans="1:22" x14ac:dyDescent="0.25">
      <c r="N19" s="17">
        <v>36341</v>
      </c>
      <c r="O19" s="90" t="s">
        <v>15</v>
      </c>
      <c r="P19" s="75" t="s">
        <v>15</v>
      </c>
      <c r="Q19" s="75" t="s">
        <v>15</v>
      </c>
      <c r="R19" s="76" t="s">
        <v>15</v>
      </c>
      <c r="S19" s="74">
        <v>89.241711240668195</v>
      </c>
      <c r="T19" s="20">
        <v>87.354557774395303</v>
      </c>
      <c r="U19" s="20">
        <v>91.616381462191299</v>
      </c>
      <c r="V19" s="77">
        <v>87.018834311640205</v>
      </c>
    </row>
    <row r="20" spans="1:22" x14ac:dyDescent="0.25">
      <c r="N20" s="17">
        <v>36433</v>
      </c>
      <c r="O20" s="90" t="s">
        <v>15</v>
      </c>
      <c r="P20" s="75" t="s">
        <v>15</v>
      </c>
      <c r="Q20" s="75" t="s">
        <v>15</v>
      </c>
      <c r="R20" s="76" t="s">
        <v>15</v>
      </c>
      <c r="S20" s="74">
        <v>90.430586520752897</v>
      </c>
      <c r="T20" s="20">
        <v>87.5260531505389</v>
      </c>
      <c r="U20" s="20">
        <v>94.345913732536403</v>
      </c>
      <c r="V20" s="77">
        <v>88.795509807433504</v>
      </c>
    </row>
    <row r="21" spans="1:22" x14ac:dyDescent="0.25">
      <c r="N21" s="17">
        <v>36525</v>
      </c>
      <c r="O21" s="90" t="s">
        <v>15</v>
      </c>
      <c r="P21" s="75" t="s">
        <v>15</v>
      </c>
      <c r="Q21" s="75" t="s">
        <v>15</v>
      </c>
      <c r="R21" s="76" t="s">
        <v>15</v>
      </c>
      <c r="S21" s="74">
        <v>90.114758383602194</v>
      </c>
      <c r="T21" s="20">
        <v>90.556054795389898</v>
      </c>
      <c r="U21" s="20">
        <v>94.944757301699198</v>
      </c>
      <c r="V21" s="77">
        <v>91.463505198763897</v>
      </c>
    </row>
    <row r="22" spans="1:22" x14ac:dyDescent="0.25">
      <c r="N22" s="17">
        <v>36616</v>
      </c>
      <c r="O22" s="90">
        <v>84.595767807156193</v>
      </c>
      <c r="P22" s="75">
        <v>91.139473304152304</v>
      </c>
      <c r="Q22" s="75">
        <v>89.924170493613303</v>
      </c>
      <c r="R22" s="76">
        <v>92.648393771699602</v>
      </c>
      <c r="S22" s="74">
        <v>92.816216970888405</v>
      </c>
      <c r="T22" s="20">
        <v>94.711656650032893</v>
      </c>
      <c r="U22" s="20">
        <v>96.091336669114597</v>
      </c>
      <c r="V22" s="77">
        <v>96.0669901953069</v>
      </c>
    </row>
    <row r="23" spans="1:22" x14ac:dyDescent="0.25">
      <c r="N23" s="17">
        <v>36707</v>
      </c>
      <c r="O23" s="90">
        <v>92.948258085368096</v>
      </c>
      <c r="P23" s="75">
        <v>104.05225645967499</v>
      </c>
      <c r="Q23" s="75">
        <v>99.776227228695504</v>
      </c>
      <c r="R23" s="76">
        <v>99.589295511599005</v>
      </c>
      <c r="S23" s="74">
        <v>98.091036984336</v>
      </c>
      <c r="T23" s="20">
        <v>98.262931807493402</v>
      </c>
      <c r="U23" s="20">
        <v>98.484543255239103</v>
      </c>
      <c r="V23" s="77">
        <v>100.738796674992</v>
      </c>
    </row>
    <row r="24" spans="1:22" x14ac:dyDescent="0.25">
      <c r="N24" s="17">
        <v>36799</v>
      </c>
      <c r="O24" s="90">
        <v>96.996195058291605</v>
      </c>
      <c r="P24" s="75">
        <v>97.238075745140407</v>
      </c>
      <c r="Q24" s="75">
        <v>99.905396901138801</v>
      </c>
      <c r="R24" s="76">
        <v>99.948277837222506</v>
      </c>
      <c r="S24" s="74">
        <v>100.817946199362</v>
      </c>
      <c r="T24" s="20">
        <v>99.646225191720802</v>
      </c>
      <c r="U24" s="20">
        <v>99.609579507582197</v>
      </c>
      <c r="V24" s="77">
        <v>100.585861075643</v>
      </c>
    </row>
    <row r="25" spans="1:22" x14ac:dyDescent="0.25">
      <c r="N25" s="17">
        <v>36891</v>
      </c>
      <c r="O25" s="90">
        <v>100</v>
      </c>
      <c r="P25" s="75">
        <v>100</v>
      </c>
      <c r="Q25" s="75">
        <v>100</v>
      </c>
      <c r="R25" s="76">
        <v>100</v>
      </c>
      <c r="S25" s="74">
        <v>100</v>
      </c>
      <c r="T25" s="20">
        <v>100</v>
      </c>
      <c r="U25" s="20">
        <v>100</v>
      </c>
      <c r="V25" s="77">
        <v>100</v>
      </c>
    </row>
    <row r="26" spans="1:22" x14ac:dyDescent="0.25">
      <c r="A26" s="168" t="s">
        <v>89</v>
      </c>
      <c r="B26" s="168"/>
      <c r="C26" s="168"/>
      <c r="D26" s="168"/>
      <c r="E26" s="168"/>
      <c r="F26" s="168"/>
      <c r="G26" s="89"/>
      <c r="H26" s="168" t="s">
        <v>90</v>
      </c>
      <c r="I26" s="168"/>
      <c r="J26" s="168"/>
      <c r="K26" s="168"/>
      <c r="L26" s="168"/>
      <c r="M26" s="168"/>
      <c r="N26" s="17">
        <v>36981</v>
      </c>
      <c r="O26" s="90">
        <v>94.190372715448405</v>
      </c>
      <c r="P26" s="75">
        <v>102.901575557116</v>
      </c>
      <c r="Q26" s="75">
        <v>103.939244240893</v>
      </c>
      <c r="R26" s="76">
        <v>103.637066816635</v>
      </c>
      <c r="S26" s="74">
        <v>100.056437269941</v>
      </c>
      <c r="T26" s="20">
        <v>101.472395024145</v>
      </c>
      <c r="U26" s="20">
        <v>102.230027925922</v>
      </c>
      <c r="V26" s="77">
        <v>104.518101741303</v>
      </c>
    </row>
    <row r="27" spans="1:22" x14ac:dyDescent="0.25">
      <c r="A27" s="168" t="s">
        <v>74</v>
      </c>
      <c r="B27" s="168"/>
      <c r="C27" s="168"/>
      <c r="D27" s="168"/>
      <c r="E27" s="168"/>
      <c r="F27" s="168"/>
      <c r="H27" s="168" t="s">
        <v>74</v>
      </c>
      <c r="I27" s="168"/>
      <c r="J27" s="168"/>
      <c r="K27" s="168"/>
      <c r="L27" s="168"/>
      <c r="M27" s="168"/>
      <c r="N27" s="17">
        <v>37072</v>
      </c>
      <c r="O27" s="90">
        <v>98.680649237975601</v>
      </c>
      <c r="P27" s="75">
        <v>109.418381088789</v>
      </c>
      <c r="Q27" s="75">
        <v>101.317542339339</v>
      </c>
      <c r="R27" s="76">
        <v>111.39612185747799</v>
      </c>
      <c r="S27" s="74">
        <v>101.616231003198</v>
      </c>
      <c r="T27" s="20">
        <v>102.706288109014</v>
      </c>
      <c r="U27" s="20">
        <v>105.640260162974</v>
      </c>
      <c r="V27" s="77">
        <v>110.67811103039701</v>
      </c>
    </row>
    <row r="28" spans="1:22" x14ac:dyDescent="0.25">
      <c r="N28" s="17">
        <v>37164</v>
      </c>
      <c r="O28" s="90">
        <v>97.854986205583003</v>
      </c>
      <c r="P28" s="75">
        <v>104.103511664697</v>
      </c>
      <c r="Q28" s="75">
        <v>105.22155479830499</v>
      </c>
      <c r="R28" s="76">
        <v>113.479577941429</v>
      </c>
      <c r="S28" s="74">
        <v>102.449441104714</v>
      </c>
      <c r="T28" s="20">
        <v>102.614938103764</v>
      </c>
      <c r="U28" s="20">
        <v>107.791467453764</v>
      </c>
      <c r="V28" s="77">
        <v>113.121544517486</v>
      </c>
    </row>
    <row r="29" spans="1:22" x14ac:dyDescent="0.25">
      <c r="N29" s="17">
        <v>37256</v>
      </c>
      <c r="O29" s="90">
        <v>96.857046643634405</v>
      </c>
      <c r="P29" s="75">
        <v>104.115796657907</v>
      </c>
      <c r="Q29" s="75">
        <v>104.39450238524999</v>
      </c>
      <c r="R29" s="76">
        <v>114.143413044204</v>
      </c>
      <c r="S29" s="74">
        <v>102.196253406266</v>
      </c>
      <c r="T29" s="20">
        <v>102.7333551034</v>
      </c>
      <c r="U29" s="20">
        <v>108.705065068791</v>
      </c>
      <c r="V29" s="77">
        <v>113.84834546376</v>
      </c>
    </row>
    <row r="30" spans="1:22" x14ac:dyDescent="0.25">
      <c r="N30" s="17">
        <v>37346</v>
      </c>
      <c r="O30" s="90">
        <v>98.6677798887861</v>
      </c>
      <c r="P30" s="75">
        <v>107.821633590375</v>
      </c>
      <c r="Q30" s="75">
        <v>113.10572603563099</v>
      </c>
      <c r="R30" s="76">
        <v>121.777691138009</v>
      </c>
      <c r="S30" s="74">
        <v>103.037826184908</v>
      </c>
      <c r="T30" s="20">
        <v>103.83345794318301</v>
      </c>
      <c r="U30" s="20">
        <v>110.277906560901</v>
      </c>
      <c r="V30" s="77">
        <v>117.456888370538</v>
      </c>
    </row>
    <row r="31" spans="1:22" x14ac:dyDescent="0.25">
      <c r="N31" s="17">
        <v>37437</v>
      </c>
      <c r="O31" s="90">
        <v>100.294295926834</v>
      </c>
      <c r="P31" s="75">
        <v>107.91194416507101</v>
      </c>
      <c r="Q31" s="75">
        <v>115.044735752253</v>
      </c>
      <c r="R31" s="76">
        <v>128.300958168199</v>
      </c>
      <c r="S31" s="74">
        <v>105.638485300686</v>
      </c>
      <c r="T31" s="20">
        <v>106.726554887345</v>
      </c>
      <c r="U31" s="20">
        <v>113.012467360664</v>
      </c>
      <c r="V31" s="77">
        <v>122.88297533388899</v>
      </c>
    </row>
    <row r="32" spans="1:22" x14ac:dyDescent="0.25">
      <c r="N32" s="17">
        <v>37529</v>
      </c>
      <c r="O32" s="90">
        <v>104.376465654437</v>
      </c>
      <c r="P32" s="75">
        <v>110.64263106646101</v>
      </c>
      <c r="Q32" s="75">
        <v>120.174308113069</v>
      </c>
      <c r="R32" s="76">
        <v>131.18261334646999</v>
      </c>
      <c r="S32" s="74">
        <v>108.262273473828</v>
      </c>
      <c r="T32" s="20">
        <v>110.624296347474</v>
      </c>
      <c r="U32" s="20">
        <v>117.013284437807</v>
      </c>
      <c r="V32" s="77">
        <v>127.95982720612599</v>
      </c>
    </row>
    <row r="33" spans="1:22" x14ac:dyDescent="0.25">
      <c r="N33" s="17">
        <v>37621</v>
      </c>
      <c r="O33" s="90">
        <v>109.848379000546</v>
      </c>
      <c r="P33" s="75">
        <v>118.380545852517</v>
      </c>
      <c r="Q33" s="75">
        <v>126.005637964485</v>
      </c>
      <c r="R33" s="76">
        <v>140.72018263746901</v>
      </c>
      <c r="S33" s="74">
        <v>109.939884088225</v>
      </c>
      <c r="T33" s="20">
        <v>112.192670451151</v>
      </c>
      <c r="U33" s="20">
        <v>120.911657343607</v>
      </c>
      <c r="V33" s="77">
        <v>131.70400626127099</v>
      </c>
    </row>
    <row r="34" spans="1:22" x14ac:dyDescent="0.25">
      <c r="N34" s="17">
        <v>37711</v>
      </c>
      <c r="O34" s="90">
        <v>106.273611478053</v>
      </c>
      <c r="P34" s="75">
        <v>117.833617712552</v>
      </c>
      <c r="Q34" s="75">
        <v>125.034527271242</v>
      </c>
      <c r="R34" s="76">
        <v>142.29007372621999</v>
      </c>
      <c r="S34" s="74">
        <v>112.653330486307</v>
      </c>
      <c r="T34" s="20">
        <v>112.193591914938</v>
      </c>
      <c r="U34" s="20">
        <v>125.03106766144499</v>
      </c>
      <c r="V34" s="77">
        <v>136.04143027644099</v>
      </c>
    </row>
    <row r="35" spans="1:22" x14ac:dyDescent="0.25">
      <c r="N35" s="17">
        <v>37802</v>
      </c>
      <c r="O35" s="90">
        <v>120.293409020616</v>
      </c>
      <c r="P35" s="75">
        <v>119.354534872104</v>
      </c>
      <c r="Q35" s="75">
        <v>136.46842870118201</v>
      </c>
      <c r="R35" s="76">
        <v>152.68964419269099</v>
      </c>
      <c r="S35" s="74">
        <v>115.95374165035599</v>
      </c>
      <c r="T35" s="20">
        <v>113.271938654594</v>
      </c>
      <c r="U35" s="20">
        <v>129.242844904517</v>
      </c>
      <c r="V35" s="77">
        <v>141.06926948614699</v>
      </c>
    </row>
    <row r="36" spans="1:22" x14ac:dyDescent="0.25">
      <c r="N36" s="17">
        <v>37894</v>
      </c>
      <c r="O36" s="90">
        <v>114.06477171858199</v>
      </c>
      <c r="P36" s="75">
        <v>116.041734025944</v>
      </c>
      <c r="Q36" s="75">
        <v>146.501867706968</v>
      </c>
      <c r="R36" s="76">
        <v>160.95089988882799</v>
      </c>
      <c r="S36" s="74">
        <v>117.953193444467</v>
      </c>
      <c r="T36" s="20">
        <v>116.54317584439001</v>
      </c>
      <c r="U36" s="20">
        <v>132.95399732493601</v>
      </c>
      <c r="V36" s="77">
        <v>144.175218293223</v>
      </c>
    </row>
    <row r="37" spans="1:22" x14ac:dyDescent="0.25">
      <c r="N37" s="17">
        <v>37986</v>
      </c>
      <c r="O37" s="90">
        <v>121.679931303857</v>
      </c>
      <c r="P37" s="75">
        <v>127.369025549635</v>
      </c>
      <c r="Q37" s="75">
        <v>146.76801944384499</v>
      </c>
      <c r="R37" s="76">
        <v>161.55744969877301</v>
      </c>
      <c r="S37" s="74">
        <v>120.271352522588</v>
      </c>
      <c r="T37" s="20">
        <v>120.947798767763</v>
      </c>
      <c r="U37" s="20">
        <v>137.944931635806</v>
      </c>
      <c r="V37" s="77">
        <v>147.345662856079</v>
      </c>
    </row>
    <row r="38" spans="1:22" x14ac:dyDescent="0.25">
      <c r="N38" s="17">
        <v>38077</v>
      </c>
      <c r="O38" s="90">
        <v>132.94639528342299</v>
      </c>
      <c r="P38" s="75">
        <v>129.94036700648601</v>
      </c>
      <c r="Q38" s="75">
        <v>154.66670464323099</v>
      </c>
      <c r="R38" s="76">
        <v>170.59001719966599</v>
      </c>
      <c r="S38" s="74">
        <v>124.61246125930499</v>
      </c>
      <c r="T38" s="20">
        <v>127.13746292846101</v>
      </c>
      <c r="U38" s="20">
        <v>145.33074735717801</v>
      </c>
      <c r="V38" s="77">
        <v>154.454956228962</v>
      </c>
    </row>
    <row r="39" spans="1:22" x14ac:dyDescent="0.25">
      <c r="A39" s="84"/>
      <c r="N39" s="17">
        <v>38168</v>
      </c>
      <c r="O39" s="90">
        <v>124.553885665156</v>
      </c>
      <c r="P39" s="75">
        <v>135.02269062295099</v>
      </c>
      <c r="Q39" s="75">
        <v>164.06610386208899</v>
      </c>
      <c r="R39" s="76">
        <v>175.099997039995</v>
      </c>
      <c r="S39" s="74">
        <v>129.096489068144</v>
      </c>
      <c r="T39" s="20">
        <v>133.72502686832101</v>
      </c>
      <c r="U39" s="20">
        <v>152.53817884253999</v>
      </c>
      <c r="V39" s="77">
        <v>163.174389520712</v>
      </c>
    </row>
    <row r="40" spans="1:22" ht="15.75" x14ac:dyDescent="0.25">
      <c r="A40" s="91" t="s">
        <v>41</v>
      </c>
      <c r="N40" s="17">
        <v>38260</v>
      </c>
      <c r="O40" s="90">
        <v>136.39151302194799</v>
      </c>
      <c r="P40" s="75">
        <v>140.76217067582499</v>
      </c>
      <c r="Q40" s="75">
        <v>169.20119900235301</v>
      </c>
      <c r="R40" s="76">
        <v>184.16824663684201</v>
      </c>
      <c r="S40" s="74">
        <v>133.42684210893901</v>
      </c>
      <c r="T40" s="20">
        <v>134.80137835747001</v>
      </c>
      <c r="U40" s="20">
        <v>155.864365494027</v>
      </c>
      <c r="V40" s="77">
        <v>166.92997653143499</v>
      </c>
    </row>
    <row r="41" spans="1:22" x14ac:dyDescent="0.25">
      <c r="N41" s="17">
        <v>38352</v>
      </c>
      <c r="O41" s="90">
        <v>138.43379944061999</v>
      </c>
      <c r="P41" s="75">
        <v>140.09551885599399</v>
      </c>
      <c r="Q41" s="75">
        <v>172.75470703391201</v>
      </c>
      <c r="R41" s="76">
        <v>187.47018809564099</v>
      </c>
      <c r="S41" s="74">
        <v>138.29252717643001</v>
      </c>
      <c r="T41" s="20">
        <v>135.85161989180301</v>
      </c>
      <c r="U41" s="20">
        <v>159.56887873937001</v>
      </c>
      <c r="V41" s="77">
        <v>168.428379286634</v>
      </c>
    </row>
    <row r="42" spans="1:22" x14ac:dyDescent="0.25">
      <c r="N42" s="17">
        <v>38442</v>
      </c>
      <c r="O42" s="90">
        <v>149.36060559337</v>
      </c>
      <c r="P42" s="75">
        <v>149.45801304288801</v>
      </c>
      <c r="Q42" s="75">
        <v>189.19363894842701</v>
      </c>
      <c r="R42" s="76">
        <v>196.391794483936</v>
      </c>
      <c r="S42" s="74">
        <v>144.16880829019101</v>
      </c>
      <c r="T42" s="20">
        <v>143.835361641438</v>
      </c>
      <c r="U42" s="20">
        <v>170.088505116996</v>
      </c>
      <c r="V42" s="77">
        <v>174.615177159664</v>
      </c>
    </row>
    <row r="43" spans="1:22" x14ac:dyDescent="0.25">
      <c r="N43" s="17">
        <v>38533</v>
      </c>
      <c r="O43" s="90">
        <v>154.80747166468899</v>
      </c>
      <c r="P43" s="75">
        <v>153.23064837714901</v>
      </c>
      <c r="Q43" s="75">
        <v>201.69288466062901</v>
      </c>
      <c r="R43" s="76">
        <v>201.3555403693</v>
      </c>
      <c r="S43" s="74">
        <v>150.91907817660501</v>
      </c>
      <c r="T43" s="20">
        <v>153.02427349088799</v>
      </c>
      <c r="U43" s="20">
        <v>182.245317099407</v>
      </c>
      <c r="V43" s="77">
        <v>184.615644097802</v>
      </c>
    </row>
    <row r="44" spans="1:22" x14ac:dyDescent="0.25">
      <c r="N44" s="17">
        <v>38625</v>
      </c>
      <c r="O44" s="90">
        <v>156.695124377616</v>
      </c>
      <c r="P44" s="75">
        <v>154.949815891225</v>
      </c>
      <c r="Q44" s="75">
        <v>205.48874685173999</v>
      </c>
      <c r="R44" s="76">
        <v>210.30455655060399</v>
      </c>
      <c r="S44" s="74">
        <v>155.52229770337601</v>
      </c>
      <c r="T44" s="20">
        <v>156.152902144801</v>
      </c>
      <c r="U44" s="20">
        <v>182.98186042749899</v>
      </c>
      <c r="V44" s="77">
        <v>190.75484192344601</v>
      </c>
    </row>
    <row r="45" spans="1:22" x14ac:dyDescent="0.25">
      <c r="N45" s="17">
        <v>38717</v>
      </c>
      <c r="O45" s="90">
        <v>165.929614078903</v>
      </c>
      <c r="P45" s="75">
        <v>165.49341397834701</v>
      </c>
      <c r="Q45" s="75">
        <v>200.76251332705999</v>
      </c>
      <c r="R45" s="76">
        <v>207.72893992449801</v>
      </c>
      <c r="S45" s="74">
        <v>158.13515303388701</v>
      </c>
      <c r="T45" s="20">
        <v>158.06280644511</v>
      </c>
      <c r="U45" s="20">
        <v>181.228383529593</v>
      </c>
      <c r="V45" s="77">
        <v>191.28506984455501</v>
      </c>
    </row>
    <row r="46" spans="1:22" x14ac:dyDescent="0.25">
      <c r="N46" s="17">
        <v>38807</v>
      </c>
      <c r="O46" s="90">
        <v>168.535271739172</v>
      </c>
      <c r="P46" s="75">
        <v>174.20373330783801</v>
      </c>
      <c r="Q46" s="75">
        <v>215.765472910227</v>
      </c>
      <c r="R46" s="76">
        <v>223.04098508140899</v>
      </c>
      <c r="S46" s="74">
        <v>161.21420170238301</v>
      </c>
      <c r="T46" s="20">
        <v>163.46988688578699</v>
      </c>
      <c r="U46" s="20">
        <v>188.41705628576699</v>
      </c>
      <c r="V46" s="77">
        <v>191.04133719437499</v>
      </c>
    </row>
    <row r="47" spans="1:22" x14ac:dyDescent="0.25">
      <c r="N47" s="17">
        <v>38898</v>
      </c>
      <c r="O47" s="90">
        <v>182.698830073057</v>
      </c>
      <c r="P47" s="75">
        <v>174.88049488794601</v>
      </c>
      <c r="Q47" s="75">
        <v>224.987579113099</v>
      </c>
      <c r="R47" s="76">
        <v>214.014615179488</v>
      </c>
      <c r="S47" s="74">
        <v>164.491235505909</v>
      </c>
      <c r="T47" s="20">
        <v>168.84662349912901</v>
      </c>
      <c r="U47" s="20">
        <v>194.750445887002</v>
      </c>
      <c r="V47" s="77">
        <v>190.08269890951399</v>
      </c>
    </row>
    <row r="48" spans="1:22" x14ac:dyDescent="0.25">
      <c r="N48" s="17">
        <v>38990</v>
      </c>
      <c r="O48" s="90">
        <v>173.42395595700901</v>
      </c>
      <c r="P48" s="75">
        <v>184.005193850095</v>
      </c>
      <c r="Q48" s="75">
        <v>218.47301185648701</v>
      </c>
      <c r="R48" s="76">
        <v>214.73975027286301</v>
      </c>
      <c r="S48" s="74">
        <v>164.769153366019</v>
      </c>
      <c r="T48" s="20">
        <v>171.56888273858101</v>
      </c>
      <c r="U48" s="20">
        <v>190.786253762162</v>
      </c>
      <c r="V48" s="77">
        <v>187.88404105478</v>
      </c>
    </row>
    <row r="49" spans="14:22" x14ac:dyDescent="0.25">
      <c r="N49" s="17">
        <v>39082</v>
      </c>
      <c r="O49" s="90">
        <v>187.99790961638701</v>
      </c>
      <c r="P49" s="75">
        <v>186.00532192235499</v>
      </c>
      <c r="Q49" s="75">
        <v>219.89796214036201</v>
      </c>
      <c r="R49" s="76">
        <v>213.76432365216701</v>
      </c>
      <c r="S49" s="74">
        <v>164.10068987266999</v>
      </c>
      <c r="T49" s="20">
        <v>172.964694154787</v>
      </c>
      <c r="U49" s="20">
        <v>188.12419667022101</v>
      </c>
      <c r="V49" s="77">
        <v>188.09298929137401</v>
      </c>
    </row>
    <row r="50" spans="14:22" x14ac:dyDescent="0.25">
      <c r="N50" s="17">
        <v>39172</v>
      </c>
      <c r="O50" s="90">
        <v>182.51692386127601</v>
      </c>
      <c r="P50" s="75">
        <v>192.89352712504399</v>
      </c>
      <c r="Q50" s="75">
        <v>231.53044759889201</v>
      </c>
      <c r="R50" s="76">
        <v>217.133482608778</v>
      </c>
      <c r="S50" s="74">
        <v>168.171370720195</v>
      </c>
      <c r="T50" s="20">
        <v>175.282580328129</v>
      </c>
      <c r="U50" s="20">
        <v>194.84288583837201</v>
      </c>
      <c r="V50" s="77">
        <v>193.01505595519299</v>
      </c>
    </row>
    <row r="51" spans="14:22" x14ac:dyDescent="0.25">
      <c r="N51" s="17">
        <v>39263</v>
      </c>
      <c r="O51" s="90">
        <v>200.624299533943</v>
      </c>
      <c r="P51" s="75">
        <v>188.45796196345799</v>
      </c>
      <c r="Q51" s="75">
        <v>235.168082108704</v>
      </c>
      <c r="R51" s="76">
        <v>230.21096672086199</v>
      </c>
      <c r="S51" s="74">
        <v>174.63762540004299</v>
      </c>
      <c r="T51" s="20">
        <v>178.511649156347</v>
      </c>
      <c r="U51" s="20">
        <v>200.03456218319101</v>
      </c>
      <c r="V51" s="77">
        <v>197.196958489944</v>
      </c>
    </row>
    <row r="52" spans="14:22" x14ac:dyDescent="0.25">
      <c r="N52" s="17">
        <v>39355</v>
      </c>
      <c r="O52" s="90">
        <v>191.88467211581099</v>
      </c>
      <c r="P52" s="75">
        <v>189.73262610114699</v>
      </c>
      <c r="Q52" s="75">
        <v>251.36411558080101</v>
      </c>
      <c r="R52" s="76">
        <v>231.10044639305801</v>
      </c>
      <c r="S52" s="74">
        <v>171.738629181005</v>
      </c>
      <c r="T52" s="20">
        <v>179.57485976407801</v>
      </c>
      <c r="U52" s="20">
        <v>194.839285952187</v>
      </c>
      <c r="V52" s="77">
        <v>189.72986606890601</v>
      </c>
    </row>
    <row r="53" spans="14:22" x14ac:dyDescent="0.25">
      <c r="N53" s="17">
        <v>39447</v>
      </c>
      <c r="O53" s="90">
        <v>191.09502997401901</v>
      </c>
      <c r="P53" s="75">
        <v>200.55161849467299</v>
      </c>
      <c r="Q53" s="75">
        <v>227.33680258933001</v>
      </c>
      <c r="R53" s="76">
        <v>218.671670480513</v>
      </c>
      <c r="S53" s="74">
        <v>164.74030563128699</v>
      </c>
      <c r="T53" s="20">
        <v>177.07831426059499</v>
      </c>
      <c r="U53" s="20">
        <v>187.492070307815</v>
      </c>
      <c r="V53" s="77">
        <v>179.31705728754201</v>
      </c>
    </row>
    <row r="54" spans="14:22" x14ac:dyDescent="0.25">
      <c r="N54" s="17">
        <v>39538</v>
      </c>
      <c r="O54" s="90">
        <v>184.70220102495</v>
      </c>
      <c r="P54" s="75">
        <v>196.646868775336</v>
      </c>
      <c r="Q54" s="75">
        <v>231.41434938808899</v>
      </c>
      <c r="R54" s="76">
        <v>211.60982223153599</v>
      </c>
      <c r="S54" s="74">
        <v>163.796952609518</v>
      </c>
      <c r="T54" s="20">
        <v>173.70264516948501</v>
      </c>
      <c r="U54" s="20">
        <v>184.601600152468</v>
      </c>
      <c r="V54" s="77">
        <v>176.212514745032</v>
      </c>
    </row>
    <row r="55" spans="14:22" x14ac:dyDescent="0.25">
      <c r="N55" s="17">
        <v>39629</v>
      </c>
      <c r="O55" s="90">
        <v>192.37574974931101</v>
      </c>
      <c r="P55" s="75">
        <v>190.93629930101201</v>
      </c>
      <c r="Q55" s="75">
        <v>233.25213011505801</v>
      </c>
      <c r="R55" s="76">
        <v>209.20683588786801</v>
      </c>
      <c r="S55" s="74">
        <v>163.70061378630999</v>
      </c>
      <c r="T55" s="20">
        <v>171.71044558778701</v>
      </c>
      <c r="U55" s="20">
        <v>181.65398191389599</v>
      </c>
      <c r="V55" s="77">
        <v>175.45963514654301</v>
      </c>
    </row>
    <row r="56" spans="14:22" x14ac:dyDescent="0.25">
      <c r="N56" s="17">
        <v>39721</v>
      </c>
      <c r="O56" s="90">
        <v>195.31021801013401</v>
      </c>
      <c r="P56" s="75">
        <v>195.08023509501601</v>
      </c>
      <c r="Q56" s="75">
        <v>212.05118657707499</v>
      </c>
      <c r="R56" s="76">
        <v>212.816965045833</v>
      </c>
      <c r="S56" s="74">
        <v>154.17537407582199</v>
      </c>
      <c r="T56" s="20">
        <v>165.239110497751</v>
      </c>
      <c r="U56" s="20">
        <v>170.429748366067</v>
      </c>
      <c r="V56" s="77">
        <v>167.51151640996201</v>
      </c>
    </row>
    <row r="57" spans="14:22" x14ac:dyDescent="0.25">
      <c r="N57" s="17">
        <v>39813</v>
      </c>
      <c r="O57" s="90">
        <v>170.29040859449699</v>
      </c>
      <c r="P57" s="75">
        <v>172.61065758784301</v>
      </c>
      <c r="Q57" s="75">
        <v>229.719418729382</v>
      </c>
      <c r="R57" s="76">
        <v>216.14142431331899</v>
      </c>
      <c r="S57" s="74">
        <v>141.730739824837</v>
      </c>
      <c r="T57" s="20">
        <v>154.263670828073</v>
      </c>
      <c r="U57" s="20">
        <v>158.414406083356</v>
      </c>
      <c r="V57" s="77">
        <v>157.24582326471401</v>
      </c>
    </row>
    <row r="58" spans="14:22" x14ac:dyDescent="0.25">
      <c r="N58" s="17">
        <v>39903</v>
      </c>
      <c r="O58" s="90">
        <v>154.95763364087</v>
      </c>
      <c r="P58" s="75">
        <v>158.11647547275899</v>
      </c>
      <c r="Q58" s="75">
        <v>196.94550189408201</v>
      </c>
      <c r="R58" s="76">
        <v>198.871638765071</v>
      </c>
      <c r="S58" s="74">
        <v>131.60755219104999</v>
      </c>
      <c r="T58" s="20">
        <v>142.781873529667</v>
      </c>
      <c r="U58" s="20">
        <v>152.983845958286</v>
      </c>
      <c r="V58" s="77">
        <v>149.43864597382199</v>
      </c>
    </row>
    <row r="59" spans="14:22" x14ac:dyDescent="0.25">
      <c r="N59" s="17">
        <v>39994</v>
      </c>
      <c r="O59" s="90">
        <v>144.14261140355001</v>
      </c>
      <c r="P59" s="75">
        <v>155.44344966728099</v>
      </c>
      <c r="Q59" s="75">
        <v>201.271744728567</v>
      </c>
      <c r="R59" s="76">
        <v>194.548699759356</v>
      </c>
      <c r="S59" s="74">
        <v>122.200794762607</v>
      </c>
      <c r="T59" s="20">
        <v>135.867734426222</v>
      </c>
      <c r="U59" s="20">
        <v>149.98893315351799</v>
      </c>
      <c r="V59" s="77">
        <v>139.18718728520801</v>
      </c>
    </row>
    <row r="60" spans="14:22" x14ac:dyDescent="0.25">
      <c r="N60" s="17">
        <v>40086</v>
      </c>
      <c r="O60" s="90">
        <v>134.959254597598</v>
      </c>
      <c r="P60" s="75">
        <v>142.148554285551</v>
      </c>
      <c r="Q60" s="75">
        <v>185.02203736944</v>
      </c>
      <c r="R60" s="76">
        <v>182.088486366523</v>
      </c>
      <c r="S60" s="74">
        <v>120.64776979513</v>
      </c>
      <c r="T60" s="20">
        <v>134.06985186754301</v>
      </c>
      <c r="U60" s="20">
        <v>146.62449698838799</v>
      </c>
      <c r="V60" s="77">
        <v>129.746669918951</v>
      </c>
    </row>
    <row r="61" spans="14:22" x14ac:dyDescent="0.25">
      <c r="N61" s="17">
        <v>40178</v>
      </c>
      <c r="O61" s="90">
        <v>132.95801324169699</v>
      </c>
      <c r="P61" s="75">
        <v>139.40415105735801</v>
      </c>
      <c r="Q61" s="75">
        <v>177.128627714967</v>
      </c>
      <c r="R61" s="76">
        <v>160.20061164441799</v>
      </c>
      <c r="S61" s="74">
        <v>121.936307033688</v>
      </c>
      <c r="T61" s="20">
        <v>130.85242710494401</v>
      </c>
      <c r="U61" s="20">
        <v>142.371992767867</v>
      </c>
      <c r="V61" s="77">
        <v>125.935323571259</v>
      </c>
    </row>
    <row r="62" spans="14:22" x14ac:dyDescent="0.25">
      <c r="N62" s="17">
        <v>40268</v>
      </c>
      <c r="O62" s="90">
        <v>139.33746101790999</v>
      </c>
      <c r="P62" s="75">
        <v>131.57282367043001</v>
      </c>
      <c r="Q62" s="75">
        <v>193.50118584455799</v>
      </c>
      <c r="R62" s="76">
        <v>177.04834210723899</v>
      </c>
      <c r="S62" s="74">
        <v>117.70221373491501</v>
      </c>
      <c r="T62" s="20">
        <v>128.255400015367</v>
      </c>
      <c r="U62" s="20">
        <v>137.88737642557999</v>
      </c>
      <c r="V62" s="77">
        <v>126.63628467197</v>
      </c>
    </row>
    <row r="63" spans="14:22" x14ac:dyDescent="0.25">
      <c r="N63" s="17">
        <v>40359</v>
      </c>
      <c r="O63" s="90">
        <v>134.35709898164001</v>
      </c>
      <c r="P63" s="75">
        <v>140.490804824148</v>
      </c>
      <c r="Q63" s="75">
        <v>159.15029020340501</v>
      </c>
      <c r="R63" s="76">
        <v>163.91959341034601</v>
      </c>
      <c r="S63" s="74">
        <v>112.16637686168001</v>
      </c>
      <c r="T63" s="20">
        <v>129.39912057421401</v>
      </c>
      <c r="U63" s="20">
        <v>132.82837840799201</v>
      </c>
      <c r="V63" s="77">
        <v>126.233744303525</v>
      </c>
    </row>
    <row r="64" spans="14:22" x14ac:dyDescent="0.25">
      <c r="N64" s="17">
        <v>40451</v>
      </c>
      <c r="O64" s="90">
        <v>130.562428096714</v>
      </c>
      <c r="P64" s="75">
        <v>121.029965157162</v>
      </c>
      <c r="Q64" s="75">
        <v>169.80910772903701</v>
      </c>
      <c r="R64" s="76">
        <v>180.27649748714299</v>
      </c>
      <c r="S64" s="74">
        <v>110.13275263452999</v>
      </c>
      <c r="T64" s="20">
        <v>126.035950977681</v>
      </c>
      <c r="U64" s="20">
        <v>132.59365225529501</v>
      </c>
      <c r="V64" s="77">
        <v>126.386518839987</v>
      </c>
    </row>
    <row r="65" spans="14:22" x14ac:dyDescent="0.25">
      <c r="N65" s="17">
        <v>40543</v>
      </c>
      <c r="O65" s="90">
        <v>137.59705945166399</v>
      </c>
      <c r="P65" s="75">
        <v>139.11946329155401</v>
      </c>
      <c r="Q65" s="75">
        <v>176.68787230386201</v>
      </c>
      <c r="R65" s="76">
        <v>181.22931568571099</v>
      </c>
      <c r="S65" s="74">
        <v>108.703300573653</v>
      </c>
      <c r="T65" s="20">
        <v>119.09548414716301</v>
      </c>
      <c r="U65" s="20">
        <v>134.15537998164601</v>
      </c>
      <c r="V65" s="77">
        <v>128.840779043205</v>
      </c>
    </row>
    <row r="66" spans="14:22" x14ac:dyDescent="0.25">
      <c r="N66" s="17">
        <v>40633</v>
      </c>
      <c r="O66" s="90">
        <v>129.50129829544099</v>
      </c>
      <c r="P66" s="75">
        <v>123.232961023591</v>
      </c>
      <c r="Q66" s="75">
        <v>179.76649452803201</v>
      </c>
      <c r="R66" s="76">
        <v>175.75149291391699</v>
      </c>
      <c r="S66" s="74">
        <v>106.662955625077</v>
      </c>
      <c r="T66" s="20">
        <v>118.46644795979699</v>
      </c>
      <c r="U66" s="20">
        <v>132.23619024451901</v>
      </c>
      <c r="V66" s="77">
        <v>132.70904367307</v>
      </c>
    </row>
    <row r="67" spans="14:22" x14ac:dyDescent="0.25">
      <c r="N67" s="17">
        <v>40724</v>
      </c>
      <c r="O67" s="90">
        <v>140.50041692045099</v>
      </c>
      <c r="P67" s="75">
        <v>135.25902023549099</v>
      </c>
      <c r="Q67" s="75">
        <v>167.72144065809201</v>
      </c>
      <c r="R67" s="76">
        <v>183.56319679576899</v>
      </c>
      <c r="S67" s="74">
        <v>107.68583280435099</v>
      </c>
      <c r="T67" s="20">
        <v>123.40759248701799</v>
      </c>
      <c r="U67" s="20">
        <v>130.29518897962899</v>
      </c>
      <c r="V67" s="77">
        <v>137.257362674006</v>
      </c>
    </row>
    <row r="68" spans="14:22" x14ac:dyDescent="0.25">
      <c r="N68" s="17">
        <v>40816</v>
      </c>
      <c r="O68" s="90">
        <v>134.491788364218</v>
      </c>
      <c r="P68" s="75">
        <v>136.66249602957399</v>
      </c>
      <c r="Q68" s="75">
        <v>181.58680765801</v>
      </c>
      <c r="R68" s="76">
        <v>188.584050632584</v>
      </c>
      <c r="S68" s="74">
        <v>109.266809462971</v>
      </c>
      <c r="T68" s="20">
        <v>123.79985022785699</v>
      </c>
      <c r="U68" s="20">
        <v>130.857076985178</v>
      </c>
      <c r="V68" s="77">
        <v>141.563955631227</v>
      </c>
    </row>
    <row r="69" spans="14:22" x14ac:dyDescent="0.25">
      <c r="N69" s="17">
        <v>40908</v>
      </c>
      <c r="O69" s="90">
        <v>143.63022341920399</v>
      </c>
      <c r="P69" s="75">
        <v>129.039504171619</v>
      </c>
      <c r="Q69" s="75">
        <v>181.21106795818201</v>
      </c>
      <c r="R69" s="76">
        <v>192.259731444316</v>
      </c>
      <c r="S69" s="74">
        <v>108.267073946408</v>
      </c>
      <c r="T69" s="20">
        <v>119.633983040901</v>
      </c>
      <c r="U69" s="20">
        <v>131.707610799588</v>
      </c>
      <c r="V69" s="77">
        <v>144.43932619461799</v>
      </c>
    </row>
    <row r="70" spans="14:22" x14ac:dyDescent="0.25">
      <c r="N70" s="17">
        <v>40999</v>
      </c>
      <c r="O70" s="90">
        <v>125.996607325825</v>
      </c>
      <c r="P70" s="75">
        <v>136.59696572503901</v>
      </c>
      <c r="Q70" s="75">
        <v>183.91052382331901</v>
      </c>
      <c r="R70" s="76">
        <v>196.29739774707701</v>
      </c>
      <c r="S70" s="74">
        <v>107.196921570882</v>
      </c>
      <c r="T70" s="20">
        <v>118.611683847013</v>
      </c>
      <c r="U70" s="20">
        <v>131.848109114354</v>
      </c>
      <c r="V70" s="77">
        <v>146.50490946951601</v>
      </c>
    </row>
    <row r="71" spans="14:22" x14ac:dyDescent="0.25">
      <c r="N71" s="17">
        <v>41090</v>
      </c>
      <c r="O71" s="90">
        <v>153.150806189631</v>
      </c>
      <c r="P71" s="75">
        <v>126.926844621527</v>
      </c>
      <c r="Q71" s="75">
        <v>193.170123185102</v>
      </c>
      <c r="R71" s="76">
        <v>202.51093366179299</v>
      </c>
      <c r="S71" s="74">
        <v>107.68711915748101</v>
      </c>
      <c r="T71" s="20">
        <v>120.588587240148</v>
      </c>
      <c r="U71" s="20">
        <v>133.56803241349499</v>
      </c>
      <c r="V71" s="77">
        <v>150.604042465812</v>
      </c>
    </row>
    <row r="72" spans="14:22" x14ac:dyDescent="0.25">
      <c r="N72" s="17">
        <v>41182</v>
      </c>
      <c r="O72" s="90">
        <v>144.214845389652</v>
      </c>
      <c r="P72" s="75">
        <v>129.54946064033001</v>
      </c>
      <c r="Q72" s="75">
        <v>184.828474468536</v>
      </c>
      <c r="R72" s="76">
        <v>199.97919215554501</v>
      </c>
      <c r="S72" s="74">
        <v>110.101804008914</v>
      </c>
      <c r="T72" s="20">
        <v>124.53503189305501</v>
      </c>
      <c r="U72" s="20">
        <v>136.634055923115</v>
      </c>
      <c r="V72" s="77">
        <v>156.774212545106</v>
      </c>
    </row>
    <row r="73" spans="14:22" x14ac:dyDescent="0.25">
      <c r="N73" s="17">
        <v>41274</v>
      </c>
      <c r="O73" s="90">
        <v>154.949118551417</v>
      </c>
      <c r="P73" s="75">
        <v>143.85138898005499</v>
      </c>
      <c r="Q73" s="75">
        <v>197.42770051188501</v>
      </c>
      <c r="R73" s="76">
        <v>210.742893766674</v>
      </c>
      <c r="S73" s="74">
        <v>112.63113096672301</v>
      </c>
      <c r="T73" s="20">
        <v>125.96081409318499</v>
      </c>
      <c r="U73" s="20">
        <v>138.52210578958901</v>
      </c>
      <c r="V73" s="77">
        <v>161.023977429052</v>
      </c>
    </row>
    <row r="74" spans="14:22" x14ac:dyDescent="0.25">
      <c r="N74" s="17">
        <v>41364</v>
      </c>
      <c r="O74" s="90">
        <v>148.83046576213999</v>
      </c>
      <c r="P74" s="75">
        <v>124.98492633105199</v>
      </c>
      <c r="Q74" s="75">
        <v>193.96950444925699</v>
      </c>
      <c r="R74" s="76">
        <v>214.07367696205199</v>
      </c>
      <c r="S74" s="74">
        <v>114.578578614816</v>
      </c>
      <c r="T74" s="20">
        <v>125.638647456592</v>
      </c>
      <c r="U74" s="20">
        <v>141.715690799827</v>
      </c>
      <c r="V74" s="77">
        <v>164.509781667846</v>
      </c>
    </row>
    <row r="75" spans="14:22" x14ac:dyDescent="0.25">
      <c r="N75" s="17">
        <v>41455</v>
      </c>
      <c r="O75" s="90">
        <v>162.09020861756201</v>
      </c>
      <c r="P75" s="75">
        <v>135.596561598877</v>
      </c>
      <c r="Q75" s="75">
        <v>206.36782031141601</v>
      </c>
      <c r="R75" s="76">
        <v>226.85231043840199</v>
      </c>
      <c r="S75" s="74">
        <v>116.69666790575</v>
      </c>
      <c r="T75" s="20">
        <v>128.50619899157999</v>
      </c>
      <c r="U75" s="20">
        <v>149.155742647951</v>
      </c>
      <c r="V75" s="77">
        <v>171.20583159735901</v>
      </c>
    </row>
    <row r="76" spans="14:22" x14ac:dyDescent="0.25">
      <c r="N76" s="17">
        <v>41547</v>
      </c>
      <c r="O76" s="90">
        <v>153.16262594729201</v>
      </c>
      <c r="P76" s="75">
        <v>142.48040861183301</v>
      </c>
      <c r="Q76" s="75">
        <v>216.134913492854</v>
      </c>
      <c r="R76" s="76">
        <v>231.959104805924</v>
      </c>
      <c r="S76" s="74">
        <v>119.362619387322</v>
      </c>
      <c r="T76" s="20">
        <v>133.38898371023399</v>
      </c>
      <c r="U76" s="20">
        <v>152.17629321325401</v>
      </c>
      <c r="V76" s="77">
        <v>177.76844126578101</v>
      </c>
    </row>
    <row r="77" spans="14:22" x14ac:dyDescent="0.25">
      <c r="N77" s="17">
        <v>41639</v>
      </c>
      <c r="O77" s="90">
        <v>160.508707537173</v>
      </c>
      <c r="P77" s="75">
        <v>146.72338666982</v>
      </c>
      <c r="Q77" s="75">
        <v>224.510055949471</v>
      </c>
      <c r="R77" s="76">
        <v>245.07416177299001</v>
      </c>
      <c r="S77" s="74">
        <v>122.01332505428999</v>
      </c>
      <c r="T77" s="20">
        <v>136.59496890615699</v>
      </c>
      <c r="U77" s="20">
        <v>150.37720441002901</v>
      </c>
      <c r="V77" s="77">
        <v>181.58702760729099</v>
      </c>
    </row>
    <row r="78" spans="14:22" x14ac:dyDescent="0.25">
      <c r="N78" s="17">
        <v>41729</v>
      </c>
      <c r="O78" s="90">
        <v>166.961709263172</v>
      </c>
      <c r="P78" s="75">
        <v>155.81437116324599</v>
      </c>
      <c r="Q78" s="75">
        <v>229.733765583165</v>
      </c>
      <c r="R78" s="76">
        <v>251.17432159559601</v>
      </c>
      <c r="S78" s="74">
        <v>125.64257505072599</v>
      </c>
      <c r="T78" s="20">
        <v>141.06107429944501</v>
      </c>
      <c r="U78" s="20">
        <v>152.96597296883499</v>
      </c>
      <c r="V78" s="77">
        <v>188.353404600407</v>
      </c>
    </row>
    <row r="79" spans="14:22" x14ac:dyDescent="0.25">
      <c r="N79" s="17">
        <v>41820</v>
      </c>
      <c r="O79" s="90">
        <v>170.085426098418</v>
      </c>
      <c r="P79" s="75">
        <v>151.21186331440299</v>
      </c>
      <c r="Q79" s="75">
        <v>233.087905771496</v>
      </c>
      <c r="R79" s="76">
        <v>262.35885739450799</v>
      </c>
      <c r="S79" s="74">
        <v>131.06587634403999</v>
      </c>
      <c r="T79" s="20">
        <v>147.933423961041</v>
      </c>
      <c r="U79" s="20">
        <v>159.78269580010499</v>
      </c>
      <c r="V79" s="77">
        <v>199.971612892824</v>
      </c>
    </row>
    <row r="80" spans="14:22" x14ac:dyDescent="0.25">
      <c r="N80" s="17">
        <v>41912</v>
      </c>
      <c r="O80" s="90">
        <v>185.26684682141499</v>
      </c>
      <c r="P80" s="75">
        <v>168.39555312315699</v>
      </c>
      <c r="Q80" s="75">
        <v>237.33920708541299</v>
      </c>
      <c r="R80" s="76">
        <v>263.07130836629199</v>
      </c>
      <c r="S80" s="74">
        <v>132.95851569262001</v>
      </c>
      <c r="T80" s="20">
        <v>151.304280734401</v>
      </c>
      <c r="U80" s="20">
        <v>164.928364385018</v>
      </c>
      <c r="V80" s="77">
        <v>205.088328239822</v>
      </c>
    </row>
    <row r="81" spans="14:22" x14ac:dyDescent="0.25">
      <c r="N81" s="17">
        <v>42004</v>
      </c>
      <c r="O81" s="90">
        <v>184.262466240039</v>
      </c>
      <c r="P81" s="75">
        <v>165.11088279063</v>
      </c>
      <c r="Q81" s="75">
        <v>254.77190562165299</v>
      </c>
      <c r="R81" s="76">
        <v>283.21645502874202</v>
      </c>
      <c r="S81" s="74">
        <v>133.18151809170601</v>
      </c>
      <c r="T81" s="20">
        <v>152.08095599585801</v>
      </c>
      <c r="U81" s="20">
        <v>166.77492470898099</v>
      </c>
      <c r="V81" s="77">
        <v>204.293705128738</v>
      </c>
    </row>
    <row r="82" spans="14:22" x14ac:dyDescent="0.25">
      <c r="N82" s="17">
        <v>42094</v>
      </c>
      <c r="O82" s="90">
        <v>179.80234543486901</v>
      </c>
      <c r="P82" s="75">
        <v>167.77381891369899</v>
      </c>
      <c r="Q82" s="75">
        <v>259.01543574499999</v>
      </c>
      <c r="R82" s="76">
        <v>288.77865891233699</v>
      </c>
      <c r="S82" s="74">
        <v>138.05162563500599</v>
      </c>
      <c r="T82" s="20">
        <v>155.87995532773701</v>
      </c>
      <c r="U82" s="20">
        <v>169.613569314552</v>
      </c>
      <c r="V82" s="77">
        <v>210.02066345097299</v>
      </c>
    </row>
    <row r="83" spans="14:22" x14ac:dyDescent="0.25">
      <c r="N83" s="17">
        <v>42185</v>
      </c>
      <c r="O83" s="90">
        <v>189.14714017833401</v>
      </c>
      <c r="P83" s="75">
        <v>175.468678218018</v>
      </c>
      <c r="Q83" s="75">
        <v>249.399376644825</v>
      </c>
      <c r="R83" s="76">
        <v>293.69756168534701</v>
      </c>
      <c r="S83" s="74">
        <v>144.33151735676</v>
      </c>
      <c r="T83" s="20">
        <v>162.87036740950799</v>
      </c>
      <c r="U83" s="20">
        <v>173.15018667672899</v>
      </c>
      <c r="V83" s="77">
        <v>222.580022844778</v>
      </c>
    </row>
    <row r="84" spans="14:22" x14ac:dyDescent="0.25">
      <c r="N84" s="17">
        <v>42277</v>
      </c>
      <c r="O84" s="90">
        <v>196.48264654170899</v>
      </c>
      <c r="P84" s="75">
        <v>180.97077427424301</v>
      </c>
      <c r="Q84" s="75">
        <v>267.44726677121099</v>
      </c>
      <c r="R84" s="76">
        <v>308.423495289502</v>
      </c>
      <c r="S84" s="74">
        <v>144.169893761823</v>
      </c>
      <c r="T84" s="20">
        <v>165.76580477778299</v>
      </c>
      <c r="U84" s="20">
        <v>174.711750423518</v>
      </c>
      <c r="V84" s="77">
        <v>228.55486444568601</v>
      </c>
    </row>
    <row r="85" spans="14:22" x14ac:dyDescent="0.25">
      <c r="N85" s="17">
        <v>42369</v>
      </c>
      <c r="O85" s="90">
        <v>188.617722556931</v>
      </c>
      <c r="P85" s="75">
        <v>180.922210222979</v>
      </c>
      <c r="Q85" s="75">
        <v>273.32246904246898</v>
      </c>
      <c r="R85" s="76">
        <v>305.63247664379003</v>
      </c>
      <c r="S85" s="74">
        <v>141.962906920964</v>
      </c>
      <c r="T85" s="20">
        <v>165.319896256069</v>
      </c>
      <c r="U85" s="20">
        <v>175.857409945114</v>
      </c>
      <c r="V85" s="77">
        <v>228.03541534901501</v>
      </c>
    </row>
    <row r="86" spans="14:22" x14ac:dyDescent="0.25">
      <c r="N86" s="17">
        <v>42460</v>
      </c>
      <c r="O86" s="90">
        <v>199.49629288277399</v>
      </c>
      <c r="P86" s="75">
        <v>186.31330510868</v>
      </c>
      <c r="Q86" s="75">
        <v>278.34540448992101</v>
      </c>
      <c r="R86" s="76">
        <v>313.49996495688998</v>
      </c>
      <c r="S86" s="74">
        <v>144.683958898616</v>
      </c>
      <c r="T86" s="20">
        <v>171.15161827496101</v>
      </c>
      <c r="U86" s="20">
        <v>179.13863872159499</v>
      </c>
      <c r="V86" s="77">
        <v>235.43757949030501</v>
      </c>
    </row>
    <row r="87" spans="14:22" x14ac:dyDescent="0.25">
      <c r="N87" s="17">
        <v>42551</v>
      </c>
      <c r="O87" s="90">
        <v>206.12129995367201</v>
      </c>
      <c r="P87" s="75">
        <v>191.938104407135</v>
      </c>
      <c r="Q87" s="75">
        <v>285.54846943938799</v>
      </c>
      <c r="R87" s="76">
        <v>344.85070168283698</v>
      </c>
      <c r="S87" s="74">
        <v>149.65346277089</v>
      </c>
      <c r="T87" s="20">
        <v>181.32181039773101</v>
      </c>
      <c r="U87" s="20">
        <v>183.930805976519</v>
      </c>
      <c r="V87" s="77">
        <v>250.411926667919</v>
      </c>
    </row>
    <row r="88" spans="14:22" x14ac:dyDescent="0.25">
      <c r="N88" s="17">
        <v>42643</v>
      </c>
      <c r="O88" s="90">
        <v>210.042620984271</v>
      </c>
      <c r="P88" s="75">
        <v>197.912444225147</v>
      </c>
      <c r="Q88" s="75">
        <v>300.95239089788402</v>
      </c>
      <c r="R88" s="76">
        <v>326.772126749667</v>
      </c>
      <c r="S88" s="74">
        <v>154.24590456850399</v>
      </c>
      <c r="T88" s="20">
        <v>183.266279913315</v>
      </c>
      <c r="U88" s="20">
        <v>189.50908430980701</v>
      </c>
      <c r="V88" s="77">
        <v>257.99508136391597</v>
      </c>
    </row>
    <row r="89" spans="14:22" x14ac:dyDescent="0.25">
      <c r="N89" s="17">
        <v>42735</v>
      </c>
      <c r="O89" s="90">
        <v>208.51947189761799</v>
      </c>
      <c r="P89" s="75">
        <v>206.871518428716</v>
      </c>
      <c r="Q89" s="75">
        <v>304.890745477569</v>
      </c>
      <c r="R89" s="76">
        <v>354.25369943901597</v>
      </c>
      <c r="S89" s="74">
        <v>157.712317686408</v>
      </c>
      <c r="T89" s="20">
        <v>181.67897245338801</v>
      </c>
      <c r="U89" s="20">
        <v>194.47329346184901</v>
      </c>
      <c r="V89" s="77">
        <v>258.20485513164698</v>
      </c>
    </row>
    <row r="90" spans="14:22" x14ac:dyDescent="0.25">
      <c r="N90" s="17">
        <v>42825</v>
      </c>
      <c r="O90" s="90">
        <v>220.86840360039099</v>
      </c>
      <c r="P90" s="75">
        <v>211.97997629968299</v>
      </c>
      <c r="Q90" s="75">
        <v>311.34558810191697</v>
      </c>
      <c r="R90" s="76">
        <v>344.284023668629</v>
      </c>
      <c r="S90" s="74">
        <v>163.990620715961</v>
      </c>
      <c r="T90" s="20">
        <v>192.67150015429499</v>
      </c>
      <c r="U90" s="20">
        <v>200.31308448076601</v>
      </c>
      <c r="V90" s="77">
        <v>267.01896160762197</v>
      </c>
    </row>
    <row r="91" spans="14:22" x14ac:dyDescent="0.25">
      <c r="N91" s="17">
        <v>42916</v>
      </c>
      <c r="O91" s="90">
        <v>216.439336241457</v>
      </c>
      <c r="P91" s="75">
        <v>228.53759364251999</v>
      </c>
      <c r="Q91" s="75">
        <v>309.58121618473598</v>
      </c>
      <c r="R91" s="76">
        <v>376.89999804653502</v>
      </c>
      <c r="S91" s="74">
        <v>171.54346470301701</v>
      </c>
      <c r="T91" s="20">
        <v>211.59201802141499</v>
      </c>
      <c r="U91" s="20">
        <v>208.254033769161</v>
      </c>
      <c r="V91" s="77">
        <v>281.75295066578599</v>
      </c>
    </row>
    <row r="92" spans="14:22" x14ac:dyDescent="0.25">
      <c r="N92" s="17">
        <v>43008</v>
      </c>
      <c r="O92" s="90">
        <v>222.98636786821899</v>
      </c>
      <c r="P92" s="75">
        <v>234.37839587956401</v>
      </c>
      <c r="Q92" s="75">
        <v>325.53614590905801</v>
      </c>
      <c r="R92" s="76">
        <v>366.97906152324202</v>
      </c>
      <c r="S92" s="74">
        <v>170.383026120127</v>
      </c>
      <c r="T92" s="20">
        <v>215.74350639219199</v>
      </c>
      <c r="U92" s="20">
        <v>211.55903617610801</v>
      </c>
      <c r="V92" s="77">
        <v>284.85680144935901</v>
      </c>
    </row>
    <row r="93" spans="14:22" x14ac:dyDescent="0.25">
      <c r="N93" s="17">
        <v>43100</v>
      </c>
      <c r="O93" s="90">
        <v>230.28316932353999</v>
      </c>
      <c r="P93" s="75">
        <v>232.78398401484199</v>
      </c>
      <c r="Q93" s="75">
        <v>330.15294245951702</v>
      </c>
      <c r="R93" s="76">
        <v>378.94970213585702</v>
      </c>
      <c r="S93" s="74">
        <v>167.82184037992201</v>
      </c>
      <c r="T93" s="20">
        <v>210.73474103409899</v>
      </c>
      <c r="U93" s="20">
        <v>210.53905437316499</v>
      </c>
      <c r="V93" s="77">
        <v>282.24613405748801</v>
      </c>
    </row>
    <row r="94" spans="14:22" x14ac:dyDescent="0.25">
      <c r="N94" s="17">
        <v>43190</v>
      </c>
      <c r="O94" s="90">
        <v>220.370708898</v>
      </c>
      <c r="P94" s="75">
        <v>244.85347402587999</v>
      </c>
      <c r="Q94" s="75">
        <v>357.97124323948498</v>
      </c>
      <c r="R94" s="76">
        <v>386.76615354135498</v>
      </c>
      <c r="S94" s="74">
        <v>173.94361951530999</v>
      </c>
      <c r="T94" s="20">
        <v>214.915412359935</v>
      </c>
      <c r="U94" s="20">
        <v>211.23227669935099</v>
      </c>
      <c r="V94" s="77">
        <v>292.21269221186901</v>
      </c>
    </row>
    <row r="95" spans="14:22" x14ac:dyDescent="0.25">
      <c r="N95" s="17">
        <v>43281</v>
      </c>
      <c r="O95" s="90">
        <v>239.55683303499899</v>
      </c>
      <c r="P95" s="75">
        <v>242.35069636012199</v>
      </c>
      <c r="Q95" s="75">
        <v>343.19457784721999</v>
      </c>
      <c r="R95" s="76">
        <v>396.17231109362399</v>
      </c>
      <c r="S95" s="74">
        <v>183.04039804600899</v>
      </c>
      <c r="T95" s="20">
        <v>222.253778329147</v>
      </c>
      <c r="U95" s="20">
        <v>214.00949768778599</v>
      </c>
      <c r="V95" s="77">
        <v>309.99394773290601</v>
      </c>
    </row>
    <row r="96" spans="14:22" x14ac:dyDescent="0.25">
      <c r="N96" s="17">
        <v>43373</v>
      </c>
      <c r="O96" s="90">
        <v>243.78047371893101</v>
      </c>
      <c r="P96" s="75">
        <v>247.49376003861099</v>
      </c>
      <c r="Q96" s="75">
        <v>339.37320453625102</v>
      </c>
      <c r="R96" s="76">
        <v>392.47765055423201</v>
      </c>
      <c r="S96" s="74">
        <v>185.977011310189</v>
      </c>
      <c r="T96" s="20">
        <v>226.45364156752399</v>
      </c>
      <c r="U96" s="20">
        <v>217.298443720791</v>
      </c>
      <c r="V96" s="77">
        <v>316.14063673662798</v>
      </c>
    </row>
    <row r="97" spans="14:22" x14ac:dyDescent="0.25">
      <c r="N97" s="17">
        <v>43465</v>
      </c>
      <c r="O97" s="90">
        <v>237.817201486866</v>
      </c>
      <c r="P97" s="75">
        <v>248.28050193150901</v>
      </c>
      <c r="Q97" s="75">
        <v>356.10707205340401</v>
      </c>
      <c r="R97" s="76">
        <v>404.87547157419101</v>
      </c>
      <c r="S97" s="74">
        <v>184.63550664144901</v>
      </c>
      <c r="T97" s="20">
        <v>229.95960954793699</v>
      </c>
      <c r="U97" s="20">
        <v>218.51745175493201</v>
      </c>
      <c r="V97" s="77">
        <v>314.03935675632999</v>
      </c>
    </row>
    <row r="98" spans="14:22" x14ac:dyDescent="0.25">
      <c r="N98" s="17">
        <v>43555</v>
      </c>
      <c r="O98" s="90">
        <v>240.59395608272999</v>
      </c>
      <c r="P98" s="75">
        <v>285.95573450861701</v>
      </c>
      <c r="Q98" s="75">
        <v>356.18875930783798</v>
      </c>
      <c r="R98" s="76">
        <v>403.25100136091203</v>
      </c>
      <c r="S98" s="74">
        <v>185.629711092208</v>
      </c>
      <c r="T98" s="20">
        <v>236.25059042544601</v>
      </c>
      <c r="U98" s="20">
        <v>219.00176513544699</v>
      </c>
      <c r="V98" s="77">
        <v>321.58383959135301</v>
      </c>
    </row>
    <row r="99" spans="14:22" x14ac:dyDescent="0.25">
      <c r="N99" s="17">
        <v>43646</v>
      </c>
      <c r="O99" s="90">
        <v>249.97037763226501</v>
      </c>
      <c r="P99" s="75">
        <v>249.95500488594499</v>
      </c>
      <c r="Q99" s="75">
        <v>366.46096923639402</v>
      </c>
      <c r="R99" s="76">
        <v>405.09074088416003</v>
      </c>
      <c r="S99" s="74">
        <v>189.41079966256299</v>
      </c>
      <c r="T99" s="20">
        <v>242.36833038669201</v>
      </c>
      <c r="U99" s="20">
        <v>221.49938536032101</v>
      </c>
      <c r="V99" s="77">
        <v>339.057063116211</v>
      </c>
    </row>
    <row r="100" spans="14:22" x14ac:dyDescent="0.25">
      <c r="N100" s="17">
        <v>43738</v>
      </c>
      <c r="O100" s="90">
        <v>265.99878358792603</v>
      </c>
      <c r="P100" s="75">
        <v>264.46651588684801</v>
      </c>
      <c r="Q100" s="75">
        <v>353.43229960910799</v>
      </c>
      <c r="R100" s="76">
        <v>426.05499905011999</v>
      </c>
      <c r="S100" s="74">
        <v>193.52866534394499</v>
      </c>
      <c r="T100" s="20">
        <v>245.73383475126599</v>
      </c>
      <c r="U100" s="20">
        <v>223.109478693141</v>
      </c>
      <c r="V100" s="77">
        <v>352.08761632522999</v>
      </c>
    </row>
    <row r="101" spans="14:22" x14ac:dyDescent="0.25">
      <c r="N101" s="17">
        <v>43830</v>
      </c>
      <c r="O101" s="90">
        <v>243.805543527353</v>
      </c>
      <c r="P101" s="75">
        <v>279.37276983724001</v>
      </c>
      <c r="Q101" s="75">
        <v>348.98290959296497</v>
      </c>
      <c r="R101" s="76">
        <v>433.43159880883098</v>
      </c>
      <c r="S101" s="74">
        <v>195.556204141992</v>
      </c>
      <c r="T101" s="20">
        <v>248.319484028944</v>
      </c>
      <c r="U101" s="20">
        <v>223.00550829636401</v>
      </c>
      <c r="V101" s="77">
        <v>353.31376189058199</v>
      </c>
    </row>
    <row r="102" spans="14:22" x14ac:dyDescent="0.25">
      <c r="N102" s="17">
        <v>43921</v>
      </c>
      <c r="O102" s="90">
        <v>263.48395030996397</v>
      </c>
      <c r="P102" s="75">
        <v>265.81092528412302</v>
      </c>
      <c r="Q102" s="75">
        <v>357.23895243221199</v>
      </c>
      <c r="R102" s="76">
        <v>431.18216826830297</v>
      </c>
      <c r="S102" s="74">
        <v>196.272483181566</v>
      </c>
      <c r="T102" s="20">
        <v>252.63704031193799</v>
      </c>
      <c r="U102" s="20">
        <v>221.19334359122701</v>
      </c>
      <c r="V102" s="77">
        <v>353.39966645738002</v>
      </c>
    </row>
    <row r="103" spans="14:22" x14ac:dyDescent="0.25">
      <c r="N103" s="17">
        <v>44012</v>
      </c>
      <c r="O103" s="90">
        <v>238.48003851841</v>
      </c>
      <c r="P103" s="75">
        <v>284.34754188365201</v>
      </c>
      <c r="Q103" s="75">
        <v>340.891027169859</v>
      </c>
      <c r="R103" s="76">
        <v>368.45981980680398</v>
      </c>
      <c r="S103" s="74">
        <v>195.78296657027201</v>
      </c>
      <c r="T103" s="20">
        <v>258.33063269092901</v>
      </c>
      <c r="U103" s="20">
        <v>217.02377890838699</v>
      </c>
      <c r="V103" s="77">
        <v>359.64788985392403</v>
      </c>
    </row>
    <row r="104" spans="14:22" x14ac:dyDescent="0.25">
      <c r="N104" s="17">
        <v>44104</v>
      </c>
      <c r="O104" s="90">
        <v>280.68464404090997</v>
      </c>
      <c r="P104" s="75">
        <v>281.55104868219598</v>
      </c>
      <c r="Q104" s="75">
        <v>370.53012551883501</v>
      </c>
      <c r="R104" s="76">
        <v>429.78017654483398</v>
      </c>
      <c r="S104" s="74">
        <v>200.24343823896101</v>
      </c>
      <c r="T104" s="20">
        <v>264.90303312095699</v>
      </c>
      <c r="U104" s="20">
        <v>220.29475089047801</v>
      </c>
      <c r="V104" s="77">
        <v>374.34677168655298</v>
      </c>
    </row>
    <row r="105" spans="14:22" x14ac:dyDescent="0.25">
      <c r="N105" s="17">
        <v>44196</v>
      </c>
      <c r="O105" s="90">
        <v>288.22631753802898</v>
      </c>
      <c r="P105" s="75">
        <v>305.11203105432998</v>
      </c>
      <c r="Q105" s="75">
        <v>365.239746056954</v>
      </c>
      <c r="R105" s="76">
        <v>422.36441592737799</v>
      </c>
      <c r="S105" s="74">
        <v>205.95767433640299</v>
      </c>
      <c r="T105" s="20">
        <v>271.28280494218802</v>
      </c>
      <c r="U105" s="20">
        <v>228.91298778716799</v>
      </c>
      <c r="V105" s="77">
        <v>386.40305904516998</v>
      </c>
    </row>
    <row r="106" spans="14:22" x14ac:dyDescent="0.25">
      <c r="N106" s="17">
        <v>44286</v>
      </c>
      <c r="O106" s="90">
        <v>269.52191237328901</v>
      </c>
      <c r="P106" s="75">
        <v>307.25200404384799</v>
      </c>
      <c r="Q106" s="75">
        <v>381.61244582640899</v>
      </c>
      <c r="R106" s="76">
        <v>430.91810327808298</v>
      </c>
      <c r="S106" s="74">
        <v>205.50989348982301</v>
      </c>
      <c r="T106" s="20">
        <v>280.76430074615502</v>
      </c>
      <c r="U106" s="20">
        <v>235.695690447749</v>
      </c>
      <c r="V106" s="77">
        <v>396.12199498161101</v>
      </c>
    </row>
    <row r="107" spans="14:22" x14ac:dyDescent="0.25">
      <c r="N107" s="17">
        <v>44377</v>
      </c>
      <c r="O107" s="90">
        <v>263.960271202608</v>
      </c>
      <c r="P107" s="75">
        <v>315.53689834222098</v>
      </c>
      <c r="Q107" s="75">
        <v>387.47578998067797</v>
      </c>
      <c r="R107" s="76">
        <v>440.77481530706501</v>
      </c>
      <c r="S107" s="74">
        <v>202.96222157912601</v>
      </c>
      <c r="T107" s="20">
        <v>285.93772098078398</v>
      </c>
      <c r="U107" s="20">
        <v>240.90673562996599</v>
      </c>
      <c r="V107" s="77">
        <v>404.330281727353</v>
      </c>
    </row>
    <row r="108" spans="14:22" x14ac:dyDescent="0.25">
      <c r="N108" s="17">
        <v>43646</v>
      </c>
      <c r="O108" s="90" t="s">
        <v>75</v>
      </c>
      <c r="P108" s="75" t="s">
        <v>75</v>
      </c>
      <c r="Q108" s="75" t="s">
        <v>75</v>
      </c>
      <c r="R108" s="76" t="s">
        <v>75</v>
      </c>
      <c r="S108" s="74" t="s">
        <v>75</v>
      </c>
      <c r="T108" s="20" t="s">
        <v>75</v>
      </c>
      <c r="U108" s="20" t="s">
        <v>75</v>
      </c>
      <c r="V108" s="77" t="s">
        <v>75</v>
      </c>
    </row>
    <row r="109" spans="14:22" ht="30" x14ac:dyDescent="0.25">
      <c r="N109" s="120"/>
      <c r="O109" s="132" t="s">
        <v>37</v>
      </c>
      <c r="P109" s="133" t="s">
        <v>38</v>
      </c>
      <c r="Q109" s="133" t="s">
        <v>39</v>
      </c>
      <c r="R109" s="134" t="s">
        <v>40</v>
      </c>
      <c r="S109" s="132" t="s">
        <v>9</v>
      </c>
      <c r="T109" s="133" t="s">
        <v>10</v>
      </c>
      <c r="U109" s="133" t="s">
        <v>11</v>
      </c>
      <c r="V109" s="134" t="s">
        <v>12</v>
      </c>
    </row>
    <row r="110" spans="14:22" x14ac:dyDescent="0.25">
      <c r="N110" s="120" t="s">
        <v>116</v>
      </c>
      <c r="O110" s="141">
        <f>O103/O102-1</f>
        <v>-9.4897286009790083E-2</v>
      </c>
      <c r="P110" s="141">
        <f t="shared" ref="O110:V114" si="0">P103/P102-1</f>
        <v>6.9736097490031179E-2</v>
      </c>
      <c r="Q110" s="141">
        <f t="shared" si="0"/>
        <v>-4.5761877732118483E-2</v>
      </c>
      <c r="R110" s="141">
        <f t="shared" si="0"/>
        <v>-0.1454660073569416</v>
      </c>
      <c r="S110" s="141">
        <f t="shared" si="0"/>
        <v>-2.4940664292770753E-3</v>
      </c>
      <c r="T110" s="141">
        <f t="shared" si="0"/>
        <v>2.253664930510979E-2</v>
      </c>
      <c r="U110" s="141">
        <f t="shared" si="0"/>
        <v>-1.885031717114205E-2</v>
      </c>
      <c r="V110" s="142">
        <f t="shared" si="0"/>
        <v>1.7680331900645774E-2</v>
      </c>
    </row>
    <row r="111" spans="14:22" x14ac:dyDescent="0.25">
      <c r="N111" s="120" t="s">
        <v>116</v>
      </c>
      <c r="O111" s="141">
        <f t="shared" si="0"/>
        <v>0.17697332566994661</v>
      </c>
      <c r="P111" s="141">
        <f t="shared" si="0"/>
        <v>-9.8347718532424411E-3</v>
      </c>
      <c r="Q111" s="141">
        <f t="shared" si="0"/>
        <v>8.6945962159946877E-2</v>
      </c>
      <c r="R111" s="141">
        <f t="shared" si="0"/>
        <v>0.16642345634914091</v>
      </c>
      <c r="S111" s="141">
        <f t="shared" si="0"/>
        <v>2.2782736143126092E-2</v>
      </c>
      <c r="T111" s="141">
        <f t="shared" si="0"/>
        <v>2.5441816023000774E-2</v>
      </c>
      <c r="U111" s="141">
        <f t="shared" si="0"/>
        <v>1.5071952016243451E-2</v>
      </c>
      <c r="V111" s="142">
        <f t="shared" si="0"/>
        <v>4.0870201792645222E-2</v>
      </c>
    </row>
    <row r="112" spans="14:22" x14ac:dyDescent="0.25">
      <c r="N112" s="120" t="s">
        <v>116</v>
      </c>
      <c r="O112" s="141">
        <f t="shared" si="0"/>
        <v>2.6868849640452108E-2</v>
      </c>
      <c r="P112" s="141">
        <f t="shared" si="0"/>
        <v>8.3682808081914528E-2</v>
      </c>
      <c r="Q112" s="141">
        <f t="shared" si="0"/>
        <v>-1.427786594807412E-2</v>
      </c>
      <c r="R112" s="141">
        <f t="shared" si="0"/>
        <v>-1.7254775864894656E-2</v>
      </c>
      <c r="S112" s="141">
        <f t="shared" si="0"/>
        <v>2.853644617619322E-2</v>
      </c>
      <c r="T112" s="141">
        <f t="shared" si="0"/>
        <v>2.4083423077749355E-2</v>
      </c>
      <c r="U112" s="141">
        <f t="shared" si="0"/>
        <v>3.9121390145944179E-2</v>
      </c>
      <c r="V112" s="142">
        <f t="shared" si="0"/>
        <v>3.2206200962544784E-2</v>
      </c>
    </row>
    <row r="113" spans="14:22" x14ac:dyDescent="0.25">
      <c r="N113" s="120" t="s">
        <v>116</v>
      </c>
      <c r="O113" s="141">
        <f t="shared" si="0"/>
        <v>-6.4894855280771102E-2</v>
      </c>
      <c r="P113" s="141">
        <f t="shared" si="0"/>
        <v>7.013728636406924E-3</v>
      </c>
      <c r="Q113" s="141">
        <f t="shared" si="0"/>
        <v>4.4827267421497785E-2</v>
      </c>
      <c r="R113" s="141">
        <f t="shared" si="0"/>
        <v>2.025191286989414E-2</v>
      </c>
      <c r="S113" s="141">
        <f t="shared" si="0"/>
        <v>-2.1741401383693626E-3</v>
      </c>
      <c r="T113" s="141">
        <f t="shared" si="0"/>
        <v>3.4950596319540228E-2</v>
      </c>
      <c r="U113" s="141">
        <f t="shared" si="0"/>
        <v>2.9630047321243413E-2</v>
      </c>
      <c r="V113" s="142">
        <f t="shared" si="0"/>
        <v>2.5152326589901186E-2</v>
      </c>
    </row>
    <row r="114" spans="14:22" x14ac:dyDescent="0.25">
      <c r="N114" s="120" t="str">
        <f>"QTR "&amp;YEAR(N107)&amp;"Q"&amp;(MONTH(N107)/3)</f>
        <v>QTR 2021Q2</v>
      </c>
      <c r="O114" s="141">
        <f>O107/O106-1</f>
        <v>-2.0635209663317111E-2</v>
      </c>
      <c r="P114" s="141">
        <f t="shared" si="0"/>
        <v>2.6964492303817922E-2</v>
      </c>
      <c r="Q114" s="141">
        <f t="shared" si="0"/>
        <v>1.5364656521019704E-2</v>
      </c>
      <c r="R114" s="141">
        <f t="shared" si="0"/>
        <v>2.2873747828183522E-2</v>
      </c>
      <c r="S114" s="141">
        <f t="shared" si="0"/>
        <v>-1.2396833395386664E-2</v>
      </c>
      <c r="T114" s="141">
        <f t="shared" si="0"/>
        <v>1.8426203833180166E-2</v>
      </c>
      <c r="U114" s="141">
        <f t="shared" si="0"/>
        <v>2.2109208582972384E-2</v>
      </c>
      <c r="V114" s="142">
        <f t="shared" si="0"/>
        <v>2.0721613163952268E-2</v>
      </c>
    </row>
    <row r="115" spans="14:22" x14ac:dyDescent="0.25">
      <c r="N115" s="120">
        <v>42825</v>
      </c>
      <c r="O115" s="145" t="s">
        <v>75</v>
      </c>
      <c r="P115" s="146" t="s">
        <v>75</v>
      </c>
      <c r="Q115" s="146" t="s">
        <v>75</v>
      </c>
      <c r="R115" s="147" t="s">
        <v>75</v>
      </c>
      <c r="S115" s="137" t="s">
        <v>75</v>
      </c>
      <c r="T115" s="123" t="s">
        <v>75</v>
      </c>
      <c r="U115" s="123" t="s">
        <v>75</v>
      </c>
      <c r="V115" s="139" t="s">
        <v>75</v>
      </c>
    </row>
    <row r="116" spans="14:22" x14ac:dyDescent="0.25">
      <c r="N116" s="120" t="s">
        <v>118</v>
      </c>
      <c r="O116" s="141">
        <f t="shared" ref="O116:V121" si="1">O102/O98-1</f>
        <v>9.513952303674289E-2</v>
      </c>
      <c r="P116" s="141">
        <f t="shared" si="1"/>
        <v>-7.0447299331522717E-2</v>
      </c>
      <c r="Q116" s="141">
        <f t="shared" si="1"/>
        <v>2.9484173684053427E-3</v>
      </c>
      <c r="R116" s="141">
        <f t="shared" si="1"/>
        <v>6.9264966021479024E-2</v>
      </c>
      <c r="S116" s="141">
        <f t="shared" si="1"/>
        <v>5.7333344036027745E-2</v>
      </c>
      <c r="T116" s="141">
        <f t="shared" si="1"/>
        <v>6.9360461097611958E-2</v>
      </c>
      <c r="U116" s="141">
        <f t="shared" si="1"/>
        <v>1.0007126903404551E-2</v>
      </c>
      <c r="V116" s="142">
        <f t="shared" si="1"/>
        <v>9.8934781382225001E-2</v>
      </c>
    </row>
    <row r="117" spans="14:22" x14ac:dyDescent="0.25">
      <c r="N117" s="120" t="s">
        <v>118</v>
      </c>
      <c r="O117" s="141">
        <f t="shared" si="1"/>
        <v>-4.5966803037592818E-2</v>
      </c>
      <c r="P117" s="141">
        <f t="shared" si="1"/>
        <v>0.1375949123859328</v>
      </c>
      <c r="Q117" s="141">
        <f t="shared" si="1"/>
        <v>-6.9775349117849883E-2</v>
      </c>
      <c r="R117" s="141">
        <f t="shared" si="1"/>
        <v>-9.0426458519897501E-2</v>
      </c>
      <c r="S117" s="141">
        <f t="shared" si="1"/>
        <v>3.3642046383105306E-2</v>
      </c>
      <c r="T117" s="141">
        <f t="shared" si="1"/>
        <v>6.5859686695739494E-2</v>
      </c>
      <c r="U117" s="141">
        <f t="shared" si="1"/>
        <v>-2.0205954272303761E-2</v>
      </c>
      <c r="V117" s="142">
        <f t="shared" si="1"/>
        <v>6.0729679389264213E-2</v>
      </c>
    </row>
    <row r="118" spans="14:22" x14ac:dyDescent="0.25">
      <c r="N118" s="120" t="s">
        <v>118</v>
      </c>
      <c r="O118" s="141">
        <f t="shared" si="1"/>
        <v>5.5210254178209572E-2</v>
      </c>
      <c r="P118" s="141">
        <f t="shared" si="1"/>
        <v>6.4599984380092845E-2</v>
      </c>
      <c r="Q118" s="141">
        <f t="shared" si="1"/>
        <v>4.8376523392562154E-2</v>
      </c>
      <c r="R118" s="141">
        <f t="shared" si="1"/>
        <v>8.7434192839404012E-3</v>
      </c>
      <c r="S118" s="141">
        <f t="shared" si="1"/>
        <v>3.4696528718793695E-2</v>
      </c>
      <c r="T118" s="141">
        <f t="shared" si="1"/>
        <v>7.800797309452423E-2</v>
      </c>
      <c r="U118" s="141">
        <f t="shared" si="1"/>
        <v>-1.2615904170231507E-2</v>
      </c>
      <c r="V118" s="142">
        <f t="shared" si="1"/>
        <v>6.3220500606195218E-2</v>
      </c>
    </row>
    <row r="119" spans="14:22" x14ac:dyDescent="0.25">
      <c r="N119" s="120" t="s">
        <v>118</v>
      </c>
      <c r="O119" s="141">
        <f t="shared" si="1"/>
        <v>0.18219755534677717</v>
      </c>
      <c r="P119" s="141">
        <f t="shared" si="1"/>
        <v>9.2132319238146909E-2</v>
      </c>
      <c r="Q119" s="141">
        <f t="shared" si="1"/>
        <v>4.6583474482891241E-2</v>
      </c>
      <c r="R119" s="141">
        <f t="shared" si="1"/>
        <v>-2.5533862579166233E-2</v>
      </c>
      <c r="S119" s="141">
        <f t="shared" si="1"/>
        <v>5.3189159812380815E-2</v>
      </c>
      <c r="T119" s="141">
        <f t="shared" si="1"/>
        <v>9.2474905877975466E-2</v>
      </c>
      <c r="U119" s="141">
        <f t="shared" si="1"/>
        <v>2.6490285087277909E-2</v>
      </c>
      <c r="V119" s="142">
        <f t="shared" si="1"/>
        <v>9.3654141796026158E-2</v>
      </c>
    </row>
    <row r="120" spans="14:22" x14ac:dyDescent="0.25">
      <c r="N120" s="120" t="s">
        <v>118</v>
      </c>
      <c r="O120" s="141">
        <f t="shared" si="1"/>
        <v>2.2915862830437783E-2</v>
      </c>
      <c r="P120" s="141">
        <f t="shared" si="1"/>
        <v>0.15590434710472856</v>
      </c>
      <c r="Q120" s="141">
        <f t="shared" si="1"/>
        <v>6.8227423768470574E-2</v>
      </c>
      <c r="R120" s="141">
        <f t="shared" si="1"/>
        <v>-6.1242094328839425E-4</v>
      </c>
      <c r="S120" s="141">
        <f t="shared" si="1"/>
        <v>4.7064214802396753E-2</v>
      </c>
      <c r="T120" s="141">
        <f t="shared" si="1"/>
        <v>0.1113346657302805</v>
      </c>
      <c r="U120" s="141">
        <f t="shared" si="1"/>
        <v>6.5564119702095747E-2</v>
      </c>
      <c r="V120" s="142">
        <f t="shared" si="1"/>
        <v>0.12088955530857382</v>
      </c>
    </row>
    <row r="121" spans="14:22" x14ac:dyDescent="0.25">
      <c r="N121" s="120" t="str">
        <f>"Y/Y "&amp;RIGHT(N114,4)</f>
        <v>Y/Y 21Q2</v>
      </c>
      <c r="O121" s="141">
        <f>O107/O103-1</f>
        <v>0.10684429960049258</v>
      </c>
      <c r="P121" s="141">
        <f t="shared" si="1"/>
        <v>0.10968744885908266</v>
      </c>
      <c r="Q121" s="141">
        <f t="shared" si="1"/>
        <v>0.13665587855912298</v>
      </c>
      <c r="R121" s="141">
        <f t="shared" si="1"/>
        <v>0.196262907413292</v>
      </c>
      <c r="S121" s="141">
        <f t="shared" si="1"/>
        <v>3.6669456667350886E-2</v>
      </c>
      <c r="T121" s="141">
        <f t="shared" si="1"/>
        <v>0.10686726541983327</v>
      </c>
      <c r="U121" s="141">
        <f t="shared" si="1"/>
        <v>0.11004764934841904</v>
      </c>
      <c r="V121" s="142">
        <f t="shared" si="1"/>
        <v>0.1242392716152938</v>
      </c>
    </row>
    <row r="122" spans="14:22" x14ac:dyDescent="0.25">
      <c r="N122" s="120">
        <v>43465</v>
      </c>
      <c r="O122" s="145" t="s">
        <v>75</v>
      </c>
      <c r="P122" s="146" t="s">
        <v>75</v>
      </c>
      <c r="Q122" s="146" t="s">
        <v>75</v>
      </c>
      <c r="R122" s="147" t="s">
        <v>75</v>
      </c>
      <c r="S122" s="137" t="s">
        <v>75</v>
      </c>
      <c r="T122" s="123" t="s">
        <v>75</v>
      </c>
      <c r="U122" s="123" t="s">
        <v>75</v>
      </c>
      <c r="V122" s="139" t="s">
        <v>75</v>
      </c>
    </row>
    <row r="123" spans="14:22" x14ac:dyDescent="0.25">
      <c r="N123" s="120" t="s">
        <v>96</v>
      </c>
      <c r="O123" s="145" t="s">
        <v>75</v>
      </c>
      <c r="P123" s="146" t="s">
        <v>75</v>
      </c>
      <c r="Q123" s="146" t="s">
        <v>75</v>
      </c>
      <c r="R123" s="147" t="s">
        <v>75</v>
      </c>
      <c r="S123" s="137" t="s">
        <v>75</v>
      </c>
      <c r="T123" s="123" t="s">
        <v>75</v>
      </c>
      <c r="U123" s="123" t="s">
        <v>75</v>
      </c>
      <c r="V123" s="139" t="s">
        <v>75</v>
      </c>
    </row>
    <row r="124" spans="14:22" x14ac:dyDescent="0.25">
      <c r="N124" s="120" t="s">
        <v>96</v>
      </c>
      <c r="O124" s="145">
        <f>MAX($O$46:$O$57)</f>
        <v>200.624299533943</v>
      </c>
      <c r="P124" s="145">
        <f>MAX($P$46:$P$57)</f>
        <v>200.55161849467299</v>
      </c>
      <c r="Q124" s="145">
        <f>MAX($Q$46:$Q$57)</f>
        <v>251.36411558080101</v>
      </c>
      <c r="R124" s="145">
        <f>MAX($R$46:$R$57)</f>
        <v>231.10044639305801</v>
      </c>
      <c r="S124" s="145">
        <f>MAX($S$46:$S$57)</f>
        <v>174.63762540004299</v>
      </c>
      <c r="T124" s="145">
        <f>MAX($T$46:$T$57)</f>
        <v>179.57485976407801</v>
      </c>
      <c r="U124" s="145">
        <f>MAX($U$46:$U$57)</f>
        <v>200.03456218319101</v>
      </c>
      <c r="V124" s="148">
        <f>MAX($V$46:$V$57)</f>
        <v>197.196958489944</v>
      </c>
    </row>
    <row r="125" spans="14:22" x14ac:dyDescent="0.25">
      <c r="N125" s="120" t="s">
        <v>97</v>
      </c>
      <c r="O125" s="145">
        <f>MIN($O$58:$O$73)</f>
        <v>125.996607325825</v>
      </c>
      <c r="P125" s="145">
        <f>MIN($P$58:$P$73)</f>
        <v>121.029965157162</v>
      </c>
      <c r="Q125" s="145">
        <f>MIN($Q$58:$Q$73)</f>
        <v>159.15029020340501</v>
      </c>
      <c r="R125" s="145">
        <f>MIN($R$58:$R$73)</f>
        <v>160.20061164441799</v>
      </c>
      <c r="S125" s="145">
        <f>MIN($S$58:$S$73)</f>
        <v>106.662955625077</v>
      </c>
      <c r="T125" s="145">
        <f>MIN($T$58:$T$73)</f>
        <v>118.46644795979699</v>
      </c>
      <c r="U125" s="145">
        <f>MIN($U$58:$U$73)</f>
        <v>130.29518897962899</v>
      </c>
      <c r="V125" s="148">
        <f>MIN($V$58:$V$73)</f>
        <v>125.935323571259</v>
      </c>
    </row>
    <row r="126" spans="14:22" x14ac:dyDescent="0.25">
      <c r="N126" s="120" t="s">
        <v>119</v>
      </c>
      <c r="O126" s="141">
        <f>O107/O124-1</f>
        <v>0.31569441895022976</v>
      </c>
      <c r="P126" s="141">
        <f t="shared" ref="P126:V126" si="2">P107/P124-1</f>
        <v>0.57334506054161904</v>
      </c>
      <c r="Q126" s="141">
        <f t="shared" si="2"/>
        <v>0.54149206654011772</v>
      </c>
      <c r="R126" s="141">
        <f t="shared" si="2"/>
        <v>0.90728673261578519</v>
      </c>
      <c r="S126" s="141">
        <f t="shared" si="2"/>
        <v>0.16219068550777505</v>
      </c>
      <c r="T126" s="141">
        <f t="shared" si="2"/>
        <v>0.59230374093814375</v>
      </c>
      <c r="U126" s="141">
        <f t="shared" si="2"/>
        <v>0.20432555754712212</v>
      </c>
      <c r="V126" s="142">
        <f t="shared" si="2"/>
        <v>1.0503880223283044</v>
      </c>
    </row>
    <row r="127" spans="14:22" x14ac:dyDescent="0.25">
      <c r="N127" s="120" t="s">
        <v>99</v>
      </c>
      <c r="O127" s="141">
        <f>O107/O125-1</f>
        <v>1.0949791967017921</v>
      </c>
      <c r="P127" s="141">
        <f t="shared" ref="P127:V127" si="3">P107/P125-1</f>
        <v>1.6070973244723681</v>
      </c>
      <c r="Q127" s="141">
        <f t="shared" si="3"/>
        <v>1.4346533674896684</v>
      </c>
      <c r="R127" s="141">
        <f t="shared" si="3"/>
        <v>1.7513928366603917</v>
      </c>
      <c r="S127" s="141">
        <f t="shared" si="3"/>
        <v>0.90283702893573814</v>
      </c>
      <c r="T127" s="141">
        <f t="shared" si="3"/>
        <v>1.4136599510252927</v>
      </c>
      <c r="U127" s="141">
        <f t="shared" si="3"/>
        <v>0.84893039809497939</v>
      </c>
      <c r="V127" s="142">
        <f t="shared" si="3"/>
        <v>2.2106185164051095</v>
      </c>
    </row>
    <row r="128" spans="14:22" x14ac:dyDescent="0.25">
      <c r="N128" s="120">
        <v>44012</v>
      </c>
      <c r="O128" s="145" t="s">
        <v>75</v>
      </c>
      <c r="P128" s="146" t="s">
        <v>75</v>
      </c>
      <c r="Q128" s="146" t="s">
        <v>75</v>
      </c>
      <c r="R128" s="147" t="s">
        <v>75</v>
      </c>
      <c r="S128" s="137" t="s">
        <v>75</v>
      </c>
      <c r="T128" s="123" t="s">
        <v>75</v>
      </c>
      <c r="U128" s="123" t="s">
        <v>75</v>
      </c>
      <c r="V128" s="139" t="s">
        <v>75</v>
      </c>
    </row>
    <row r="129" spans="14:22" x14ac:dyDescent="0.25">
      <c r="N129" s="120" t="s">
        <v>107</v>
      </c>
      <c r="O129" s="141">
        <f>O125/O124-1</f>
        <v>-0.37197733465727056</v>
      </c>
      <c r="P129" s="141">
        <f t="shared" ref="P129:V129" si="4">P125/P124-1</f>
        <v>-0.39651464263612135</v>
      </c>
      <c r="Q129" s="141">
        <f t="shared" si="4"/>
        <v>-0.36685357877884472</v>
      </c>
      <c r="R129" s="141">
        <f t="shared" si="4"/>
        <v>-0.30679228818127358</v>
      </c>
      <c r="S129" s="141">
        <f t="shared" si="4"/>
        <v>-0.3892326731954594</v>
      </c>
      <c r="T129" s="141">
        <f t="shared" si="4"/>
        <v>-0.34029491591731753</v>
      </c>
      <c r="U129" s="141">
        <f t="shared" si="4"/>
        <v>-0.3486366178045518</v>
      </c>
      <c r="V129" s="142">
        <f t="shared" si="4"/>
        <v>-0.36137289065905631</v>
      </c>
    </row>
    <row r="130" spans="14:22" x14ac:dyDescent="0.25">
      <c r="N130" s="17">
        <v>46477</v>
      </c>
      <c r="O130" s="90" t="s">
        <v>75</v>
      </c>
      <c r="P130" s="75" t="s">
        <v>75</v>
      </c>
      <c r="Q130" s="75" t="s">
        <v>75</v>
      </c>
      <c r="R130" s="76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</row>
    <row r="131" spans="14:22" x14ac:dyDescent="0.25">
      <c r="N131" s="17">
        <v>46568</v>
      </c>
      <c r="O131" s="90" t="s">
        <v>75</v>
      </c>
      <c r="P131" s="75" t="s">
        <v>75</v>
      </c>
      <c r="Q131" s="75" t="s">
        <v>75</v>
      </c>
      <c r="R131" s="76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</row>
    <row r="132" spans="14:22" x14ac:dyDescent="0.25">
      <c r="N132" s="17">
        <v>46660</v>
      </c>
      <c r="O132" s="90" t="s">
        <v>75</v>
      </c>
      <c r="P132" s="75" t="s">
        <v>75</v>
      </c>
      <c r="Q132" s="75" t="s">
        <v>75</v>
      </c>
      <c r="R132" s="76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</row>
    <row r="133" spans="14:22" x14ac:dyDescent="0.25">
      <c r="N133" s="17">
        <v>46752</v>
      </c>
      <c r="O133" s="90" t="s">
        <v>75</v>
      </c>
      <c r="P133" s="75" t="s">
        <v>75</v>
      </c>
      <c r="Q133" s="75" t="s">
        <v>75</v>
      </c>
      <c r="R133" s="76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</row>
    <row r="134" spans="14:22" x14ac:dyDescent="0.25">
      <c r="N134" s="17">
        <v>46843</v>
      </c>
      <c r="O134" s="90" t="s">
        <v>75</v>
      </c>
      <c r="P134" s="75" t="s">
        <v>75</v>
      </c>
      <c r="Q134" s="75" t="s">
        <v>75</v>
      </c>
      <c r="R134" s="76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</row>
    <row r="135" spans="14:22" x14ac:dyDescent="0.25">
      <c r="N135" s="17">
        <v>46934</v>
      </c>
      <c r="O135" s="90" t="s">
        <v>75</v>
      </c>
      <c r="P135" s="75" t="s">
        <v>75</v>
      </c>
      <c r="Q135" s="75" t="s">
        <v>75</v>
      </c>
      <c r="R135" s="76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</row>
    <row r="136" spans="14:22" x14ac:dyDescent="0.25">
      <c r="N136" s="17">
        <v>47026</v>
      </c>
      <c r="O136" s="90" t="s">
        <v>75</v>
      </c>
      <c r="P136" s="75" t="s">
        <v>75</v>
      </c>
      <c r="Q136" s="75" t="s">
        <v>75</v>
      </c>
      <c r="R136" s="76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</row>
    <row r="137" spans="14:22" x14ac:dyDescent="0.25">
      <c r="N137" s="17">
        <v>47118</v>
      </c>
      <c r="O137" s="90" t="s">
        <v>75</v>
      </c>
      <c r="P137" s="75" t="s">
        <v>75</v>
      </c>
      <c r="Q137" s="75" t="s">
        <v>75</v>
      </c>
      <c r="R137" s="76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</row>
    <row r="138" spans="14:22" x14ac:dyDescent="0.25">
      <c r="N138" s="17">
        <v>47208</v>
      </c>
      <c r="O138" s="90" t="s">
        <v>75</v>
      </c>
      <c r="P138" s="75" t="s">
        <v>75</v>
      </c>
      <c r="Q138" s="75" t="s">
        <v>75</v>
      </c>
      <c r="R138" s="76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</row>
    <row r="139" spans="14:22" x14ac:dyDescent="0.25">
      <c r="N139" s="17">
        <v>47299</v>
      </c>
      <c r="O139" s="90" t="s">
        <v>75</v>
      </c>
      <c r="P139" s="75" t="s">
        <v>75</v>
      </c>
      <c r="Q139" s="75" t="s">
        <v>75</v>
      </c>
      <c r="R139" s="76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</row>
    <row r="140" spans="14:22" x14ac:dyDescent="0.25">
      <c r="N140" s="17">
        <v>47391</v>
      </c>
      <c r="O140" s="90" t="s">
        <v>75</v>
      </c>
      <c r="P140" s="75" t="s">
        <v>75</v>
      </c>
      <c r="Q140" s="75" t="s">
        <v>75</v>
      </c>
      <c r="R140" s="76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</row>
    <row r="141" spans="14:22" x14ac:dyDescent="0.25">
      <c r="N141" s="17">
        <v>47483</v>
      </c>
      <c r="O141" s="90" t="s">
        <v>75</v>
      </c>
      <c r="P141" s="75" t="s">
        <v>75</v>
      </c>
      <c r="Q141" s="75" t="s">
        <v>75</v>
      </c>
      <c r="R141" s="76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</row>
    <row r="142" spans="14:22" x14ac:dyDescent="0.25">
      <c r="N142" s="17">
        <v>47573</v>
      </c>
      <c r="O142" s="90" t="s">
        <v>75</v>
      </c>
      <c r="P142" s="75" t="s">
        <v>75</v>
      </c>
      <c r="Q142" s="75" t="s">
        <v>75</v>
      </c>
      <c r="R142" s="76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</row>
    <row r="143" spans="14:22" x14ac:dyDescent="0.25">
      <c r="N143" s="17">
        <v>47664</v>
      </c>
      <c r="O143" s="90" t="s">
        <v>75</v>
      </c>
      <c r="P143" s="75" t="s">
        <v>75</v>
      </c>
      <c r="Q143" s="75" t="s">
        <v>75</v>
      </c>
      <c r="R143" s="76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</row>
    <row r="144" spans="14:22" x14ac:dyDescent="0.25">
      <c r="N144" s="17">
        <v>47756</v>
      </c>
      <c r="O144" s="90" t="s">
        <v>75</v>
      </c>
      <c r="P144" s="75" t="s">
        <v>75</v>
      </c>
      <c r="Q144" s="75" t="s">
        <v>75</v>
      </c>
      <c r="R144" s="76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</row>
    <row r="145" spans="14:22" x14ac:dyDescent="0.25">
      <c r="N145" s="17">
        <v>47848</v>
      </c>
      <c r="O145" s="90" t="s">
        <v>75</v>
      </c>
      <c r="P145" s="75" t="s">
        <v>75</v>
      </c>
      <c r="Q145" s="75" t="s">
        <v>75</v>
      </c>
      <c r="R145" s="76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</row>
    <row r="146" spans="14:22" x14ac:dyDescent="0.25">
      <c r="N146" s="17">
        <v>47938</v>
      </c>
      <c r="O146" s="90" t="s">
        <v>75</v>
      </c>
      <c r="P146" s="75" t="s">
        <v>75</v>
      </c>
      <c r="Q146" s="75" t="s">
        <v>75</v>
      </c>
      <c r="R146" s="76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</row>
    <row r="147" spans="14:22" x14ac:dyDescent="0.25">
      <c r="N147" s="17">
        <v>48029</v>
      </c>
      <c r="O147" s="90" t="s">
        <v>75</v>
      </c>
      <c r="P147" s="75" t="s">
        <v>75</v>
      </c>
      <c r="Q147" s="75" t="s">
        <v>75</v>
      </c>
      <c r="R147" s="76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</row>
    <row r="148" spans="14:22" x14ac:dyDescent="0.25">
      <c r="N148" s="17">
        <v>48121</v>
      </c>
      <c r="O148" s="90" t="s">
        <v>75</v>
      </c>
      <c r="P148" s="75" t="s">
        <v>75</v>
      </c>
      <c r="Q148" s="75" t="s">
        <v>75</v>
      </c>
      <c r="R148" s="76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</row>
    <row r="149" spans="14:22" x14ac:dyDescent="0.25">
      <c r="N149" s="17">
        <v>48213</v>
      </c>
      <c r="O149" s="90" t="s">
        <v>75</v>
      </c>
      <c r="P149" s="75" t="s">
        <v>75</v>
      </c>
      <c r="Q149" s="75" t="s">
        <v>75</v>
      </c>
      <c r="R149" s="76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</row>
    <row r="150" spans="14:22" x14ac:dyDescent="0.25">
      <c r="N150" s="17">
        <v>48304</v>
      </c>
      <c r="O150" s="90" t="s">
        <v>75</v>
      </c>
      <c r="P150" s="75" t="s">
        <v>75</v>
      </c>
      <c r="Q150" s="75" t="s">
        <v>75</v>
      </c>
      <c r="R150" s="76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</row>
    <row r="151" spans="14:22" x14ac:dyDescent="0.25">
      <c r="N151" s="17">
        <v>48395</v>
      </c>
      <c r="O151" s="90" t="s">
        <v>75</v>
      </c>
      <c r="P151" s="75" t="s">
        <v>75</v>
      </c>
      <c r="Q151" s="75" t="s">
        <v>75</v>
      </c>
      <c r="R151" s="76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</row>
    <row r="152" spans="14:22" x14ac:dyDescent="0.25">
      <c r="N152" s="17">
        <v>48487</v>
      </c>
      <c r="O152" s="90" t="s">
        <v>75</v>
      </c>
      <c r="P152" s="75" t="s">
        <v>75</v>
      </c>
      <c r="Q152" s="75" t="s">
        <v>75</v>
      </c>
      <c r="R152" s="76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</row>
    <row r="153" spans="14:22" x14ac:dyDescent="0.25">
      <c r="N153" s="17">
        <v>48579</v>
      </c>
      <c r="O153" s="90" t="s">
        <v>75</v>
      </c>
      <c r="P153" s="75" t="s">
        <v>75</v>
      </c>
      <c r="Q153" s="75" t="s">
        <v>75</v>
      </c>
      <c r="R153" s="76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</row>
    <row r="154" spans="14:22" x14ac:dyDescent="0.25">
      <c r="N154" s="17">
        <v>48669</v>
      </c>
      <c r="O154" s="90" t="s">
        <v>75</v>
      </c>
      <c r="P154" s="75" t="s">
        <v>75</v>
      </c>
      <c r="Q154" s="75" t="s">
        <v>75</v>
      </c>
      <c r="R154" s="76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</row>
    <row r="155" spans="14:22" x14ac:dyDescent="0.25">
      <c r="N155" s="17">
        <v>48760</v>
      </c>
      <c r="O155" s="90" t="s">
        <v>75</v>
      </c>
      <c r="P155" s="75" t="s">
        <v>75</v>
      </c>
      <c r="Q155" s="75" t="s">
        <v>75</v>
      </c>
      <c r="R155" s="76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</row>
    <row r="156" spans="14:22" x14ac:dyDescent="0.25">
      <c r="N156" s="17">
        <v>48852</v>
      </c>
      <c r="O156" s="90" t="s">
        <v>75</v>
      </c>
      <c r="P156" s="75" t="s">
        <v>75</v>
      </c>
      <c r="Q156" s="75" t="s">
        <v>75</v>
      </c>
      <c r="R156" s="76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</row>
    <row r="157" spans="14:22" x14ac:dyDescent="0.25">
      <c r="N157" s="17">
        <v>48944</v>
      </c>
      <c r="O157" s="90" t="s">
        <v>75</v>
      </c>
      <c r="P157" s="75" t="s">
        <v>75</v>
      </c>
      <c r="Q157" s="75" t="s">
        <v>75</v>
      </c>
      <c r="R157" s="76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</row>
    <row r="158" spans="14:22" x14ac:dyDescent="0.25">
      <c r="O158" s="90" t="s">
        <v>75</v>
      </c>
      <c r="P158" s="75" t="s">
        <v>75</v>
      </c>
      <c r="Q158" s="75" t="s">
        <v>75</v>
      </c>
      <c r="R158" s="76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</row>
    <row r="159" spans="14:22" x14ac:dyDescent="0.25">
      <c r="O159" s="90" t="s">
        <v>75</v>
      </c>
      <c r="P159" s="75" t="s">
        <v>75</v>
      </c>
      <c r="Q159" s="75" t="s">
        <v>75</v>
      </c>
      <c r="R159" s="76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</row>
    <row r="160" spans="14:22" x14ac:dyDescent="0.25">
      <c r="O160" s="90" t="s">
        <v>75</v>
      </c>
      <c r="P160" s="75" t="s">
        <v>75</v>
      </c>
      <c r="Q160" s="75" t="s">
        <v>75</v>
      </c>
      <c r="R160" s="76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</row>
    <row r="161" spans="15:22" x14ac:dyDescent="0.25">
      <c r="O161" s="90" t="s">
        <v>75</v>
      </c>
      <c r="P161" s="75" t="s">
        <v>75</v>
      </c>
      <c r="Q161" s="75" t="s">
        <v>75</v>
      </c>
      <c r="R161" s="76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</row>
    <row r="162" spans="15:22" x14ac:dyDescent="0.25">
      <c r="O162" s="90" t="s">
        <v>75</v>
      </c>
      <c r="P162" s="75" t="s">
        <v>75</v>
      </c>
      <c r="Q162" s="75" t="s">
        <v>75</v>
      </c>
      <c r="R162" s="76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</row>
    <row r="163" spans="15:22" x14ac:dyDescent="0.25">
      <c r="O163" s="90" t="s">
        <v>75</v>
      </c>
      <c r="P163" s="75" t="s">
        <v>75</v>
      </c>
      <c r="Q163" s="75" t="s">
        <v>75</v>
      </c>
      <c r="R163" s="76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</row>
    <row r="164" spans="15:22" x14ac:dyDescent="0.25">
      <c r="O164" s="90" t="s">
        <v>75</v>
      </c>
      <c r="P164" s="75" t="s">
        <v>75</v>
      </c>
      <c r="Q164" s="75" t="s">
        <v>75</v>
      </c>
      <c r="R164" s="76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</row>
    <row r="165" spans="15:22" x14ac:dyDescent="0.25">
      <c r="O165" s="90" t="s">
        <v>75</v>
      </c>
      <c r="P165" s="75" t="s">
        <v>75</v>
      </c>
      <c r="Q165" s="75" t="s">
        <v>75</v>
      </c>
      <c r="R165" s="76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</row>
    <row r="166" spans="15:22" x14ac:dyDescent="0.25">
      <c r="O166" s="90" t="s">
        <v>75</v>
      </c>
      <c r="P166" s="75" t="s">
        <v>75</v>
      </c>
      <c r="Q166" s="75" t="s">
        <v>75</v>
      </c>
      <c r="R166" s="76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</row>
    <row r="167" spans="15:22" x14ac:dyDescent="0.25">
      <c r="O167" s="90" t="s">
        <v>75</v>
      </c>
      <c r="P167" s="75" t="s">
        <v>75</v>
      </c>
      <c r="Q167" s="75" t="s">
        <v>75</v>
      </c>
      <c r="R167" s="76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07 N130:N157">
    <cfRule type="expression" dxfId="12" priority="6">
      <formula>$O6=""</formula>
    </cfRule>
  </conditionalFormatting>
  <conditionalFormatting sqref="N108">
    <cfRule type="expression" dxfId="11" priority="5">
      <formula>$O108=""</formula>
    </cfRule>
  </conditionalFormatting>
  <conditionalFormatting sqref="N109 N128:N129">
    <cfRule type="expression" dxfId="10" priority="4">
      <formula>$O109=""</formula>
    </cfRule>
  </conditionalFormatting>
  <conditionalFormatting sqref="N110:N113 N115:N120 N122:N127">
    <cfRule type="expression" dxfId="9" priority="3">
      <formula>$O110=""</formula>
    </cfRule>
  </conditionalFormatting>
  <conditionalFormatting sqref="N121">
    <cfRule type="expression" dxfId="8" priority="2">
      <formula>$O121=""</formula>
    </cfRule>
  </conditionalFormatting>
  <conditionalFormatting sqref="N114">
    <cfRule type="expression" dxfId="7" priority="1">
      <formula>$O114=""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B0552-4FFB-40A5-9EF1-782DA127738B}">
  <sheetPr codeName="Sheet11"/>
  <dimension ref="A1:X633"/>
  <sheetViews>
    <sheetView tabSelected="1" topLeftCell="M232" workbookViewId="0">
      <selection activeCell="V274" sqref="V274"/>
    </sheetView>
  </sheetViews>
  <sheetFormatPr defaultColWidth="9.140625" defaultRowHeight="15" x14ac:dyDescent="0.25"/>
  <cols>
    <col min="1" max="1" width="13.7109375" style="97" customWidth="1"/>
    <col min="2" max="13" width="13.7109375" style="37" customWidth="1"/>
    <col min="14" max="14" width="11.85546875" style="37" bestFit="1" customWidth="1"/>
    <col min="15" max="22" width="22.28515625" style="37" customWidth="1"/>
    <col min="23" max="23" width="16.85546875" style="37" customWidth="1"/>
    <col min="24" max="24" width="20.28515625" style="37" customWidth="1"/>
    <col min="25" max="16384" width="9.140625" style="37"/>
  </cols>
  <sheetData>
    <row r="1" spans="1:24" s="93" customFormat="1" ht="63.95" customHeight="1" x14ac:dyDescent="0.25">
      <c r="A1" s="92"/>
      <c r="N1" s="94" t="s">
        <v>42</v>
      </c>
      <c r="O1" s="95" t="s">
        <v>43</v>
      </c>
      <c r="P1" s="95" t="s">
        <v>44</v>
      </c>
      <c r="Q1" s="95" t="s">
        <v>45</v>
      </c>
      <c r="R1" s="96" t="s">
        <v>46</v>
      </c>
      <c r="S1" s="96" t="s">
        <v>47</v>
      </c>
      <c r="T1" s="96" t="s">
        <v>48</v>
      </c>
      <c r="U1" s="95" t="s">
        <v>49</v>
      </c>
      <c r="V1" s="95" t="s">
        <v>50</v>
      </c>
      <c r="W1" s="95" t="s">
        <v>51</v>
      </c>
      <c r="X1" s="95" t="s">
        <v>52</v>
      </c>
    </row>
    <row r="2" spans="1:24" ht="15.75" x14ac:dyDescent="0.25">
      <c r="N2" s="98">
        <v>36556</v>
      </c>
      <c r="O2" s="99">
        <v>193</v>
      </c>
      <c r="P2" s="99">
        <v>21</v>
      </c>
      <c r="Q2" s="99">
        <v>172</v>
      </c>
      <c r="R2" s="100">
        <v>488101943</v>
      </c>
      <c r="S2" s="100">
        <v>250484456</v>
      </c>
      <c r="T2" s="100">
        <v>237617487</v>
      </c>
      <c r="U2" s="101" t="s">
        <v>15</v>
      </c>
      <c r="V2" s="101" t="s">
        <v>15</v>
      </c>
      <c r="W2" s="101" t="s">
        <v>15</v>
      </c>
      <c r="X2" s="101" t="s">
        <v>15</v>
      </c>
    </row>
    <row r="3" spans="1:24" ht="15.75" x14ac:dyDescent="0.25">
      <c r="N3" s="98">
        <v>36585</v>
      </c>
      <c r="O3" s="99">
        <v>151</v>
      </c>
      <c r="P3" s="99">
        <v>24</v>
      </c>
      <c r="Q3" s="99">
        <v>127</v>
      </c>
      <c r="R3" s="100">
        <v>555127898</v>
      </c>
      <c r="S3" s="100">
        <v>376526556</v>
      </c>
      <c r="T3" s="100">
        <v>178601342</v>
      </c>
      <c r="U3" s="101" t="s">
        <v>15</v>
      </c>
      <c r="V3" s="101" t="s">
        <v>15</v>
      </c>
      <c r="W3" s="101" t="s">
        <v>15</v>
      </c>
      <c r="X3" s="101" t="s">
        <v>15</v>
      </c>
    </row>
    <row r="4" spans="1:24" ht="15.75" x14ac:dyDescent="0.25">
      <c r="N4" s="98">
        <v>36616</v>
      </c>
      <c r="O4" s="99">
        <v>229</v>
      </c>
      <c r="P4" s="99">
        <v>34</v>
      </c>
      <c r="Q4" s="99">
        <v>195</v>
      </c>
      <c r="R4" s="100">
        <v>660592934</v>
      </c>
      <c r="S4" s="100">
        <v>382522934</v>
      </c>
      <c r="T4" s="100">
        <v>278070000</v>
      </c>
      <c r="U4" s="101" t="s">
        <v>15</v>
      </c>
      <c r="V4" s="101" t="s">
        <v>15</v>
      </c>
      <c r="W4" s="101" t="s">
        <v>15</v>
      </c>
      <c r="X4" s="101" t="s">
        <v>15</v>
      </c>
    </row>
    <row r="5" spans="1:24" ht="15.75" x14ac:dyDescent="0.25">
      <c r="N5" s="98">
        <v>36646</v>
      </c>
      <c r="O5" s="99">
        <v>181</v>
      </c>
      <c r="P5" s="99">
        <v>29</v>
      </c>
      <c r="Q5" s="99">
        <v>152</v>
      </c>
      <c r="R5" s="100">
        <v>476116242</v>
      </c>
      <c r="S5" s="100">
        <v>253003500</v>
      </c>
      <c r="T5" s="100">
        <v>223112742</v>
      </c>
      <c r="U5" s="101" t="s">
        <v>15</v>
      </c>
      <c r="V5" s="101" t="s">
        <v>15</v>
      </c>
      <c r="W5" s="101" t="s">
        <v>15</v>
      </c>
      <c r="X5" s="101" t="s">
        <v>15</v>
      </c>
    </row>
    <row r="6" spans="1:24" ht="15.75" x14ac:dyDescent="0.25">
      <c r="N6" s="98">
        <v>36677</v>
      </c>
      <c r="O6" s="99">
        <v>213</v>
      </c>
      <c r="P6" s="99">
        <v>34</v>
      </c>
      <c r="Q6" s="99">
        <v>179</v>
      </c>
      <c r="R6" s="100">
        <v>1056764629</v>
      </c>
      <c r="S6" s="100">
        <v>789220240</v>
      </c>
      <c r="T6" s="100">
        <v>267544389</v>
      </c>
      <c r="U6" s="101" t="s">
        <v>15</v>
      </c>
      <c r="V6" s="101" t="s">
        <v>15</v>
      </c>
      <c r="W6" s="101" t="s">
        <v>15</v>
      </c>
      <c r="X6" s="101" t="s">
        <v>15</v>
      </c>
    </row>
    <row r="7" spans="1:24" ht="15.75" x14ac:dyDescent="0.25">
      <c r="A7" s="168" t="s">
        <v>91</v>
      </c>
      <c r="B7" s="168"/>
      <c r="C7" s="168"/>
      <c r="D7" s="168"/>
      <c r="E7" s="168"/>
      <c r="F7" s="168"/>
      <c r="G7" s="89"/>
      <c r="H7" s="168" t="s">
        <v>92</v>
      </c>
      <c r="I7" s="168"/>
      <c r="J7" s="168"/>
      <c r="K7" s="168"/>
      <c r="L7" s="168"/>
      <c r="M7" s="168"/>
      <c r="N7" s="98">
        <v>36707</v>
      </c>
      <c r="O7" s="99">
        <v>243</v>
      </c>
      <c r="P7" s="99">
        <v>45</v>
      </c>
      <c r="Q7" s="99">
        <v>198</v>
      </c>
      <c r="R7" s="100">
        <v>812109941</v>
      </c>
      <c r="S7" s="100">
        <v>501688017</v>
      </c>
      <c r="T7" s="100">
        <v>310421924</v>
      </c>
      <c r="U7" s="101" t="s">
        <v>15</v>
      </c>
      <c r="V7" s="101" t="s">
        <v>15</v>
      </c>
      <c r="W7" s="101" t="s">
        <v>15</v>
      </c>
      <c r="X7" s="101" t="s">
        <v>15</v>
      </c>
    </row>
    <row r="8" spans="1:24" ht="15.75" x14ac:dyDescent="0.25">
      <c r="N8" s="98">
        <v>36738</v>
      </c>
      <c r="O8" s="99">
        <v>206</v>
      </c>
      <c r="P8" s="99">
        <v>27</v>
      </c>
      <c r="Q8" s="99">
        <v>179</v>
      </c>
      <c r="R8" s="100">
        <v>731513959</v>
      </c>
      <c r="S8" s="100">
        <v>459627450</v>
      </c>
      <c r="T8" s="100">
        <v>271886509</v>
      </c>
      <c r="U8" s="101" t="s">
        <v>15</v>
      </c>
      <c r="V8" s="101" t="s">
        <v>15</v>
      </c>
      <c r="W8" s="101" t="s">
        <v>15</v>
      </c>
      <c r="X8" s="101" t="s">
        <v>15</v>
      </c>
    </row>
    <row r="9" spans="1:24" ht="15.75" x14ac:dyDescent="0.25">
      <c r="N9" s="98">
        <v>36769</v>
      </c>
      <c r="O9" s="99">
        <v>238</v>
      </c>
      <c r="P9" s="99">
        <v>41</v>
      </c>
      <c r="Q9" s="99">
        <v>197</v>
      </c>
      <c r="R9" s="100">
        <v>1044422538</v>
      </c>
      <c r="S9" s="100">
        <v>724463506</v>
      </c>
      <c r="T9" s="100">
        <v>319959032</v>
      </c>
      <c r="U9" s="101" t="s">
        <v>15</v>
      </c>
      <c r="V9" s="101" t="s">
        <v>15</v>
      </c>
      <c r="W9" s="101" t="s">
        <v>15</v>
      </c>
      <c r="X9" s="101" t="s">
        <v>15</v>
      </c>
    </row>
    <row r="10" spans="1:24" ht="15.75" x14ac:dyDescent="0.25">
      <c r="N10" s="98">
        <v>36799</v>
      </c>
      <c r="O10" s="99">
        <v>228</v>
      </c>
      <c r="P10" s="99">
        <v>47</v>
      </c>
      <c r="Q10" s="99">
        <v>181</v>
      </c>
      <c r="R10" s="100">
        <v>1247375623</v>
      </c>
      <c r="S10" s="100">
        <v>980362614</v>
      </c>
      <c r="T10" s="100">
        <v>267013009</v>
      </c>
      <c r="U10" s="101" t="s">
        <v>15</v>
      </c>
      <c r="V10" s="101" t="s">
        <v>15</v>
      </c>
      <c r="W10" s="101" t="s">
        <v>15</v>
      </c>
      <c r="X10" s="101" t="s">
        <v>15</v>
      </c>
    </row>
    <row r="11" spans="1:24" ht="15.75" x14ac:dyDescent="0.25">
      <c r="N11" s="98">
        <v>36830</v>
      </c>
      <c r="O11" s="99">
        <v>212</v>
      </c>
      <c r="P11" s="99">
        <v>43</v>
      </c>
      <c r="Q11" s="99">
        <v>169</v>
      </c>
      <c r="R11" s="100">
        <v>763688151</v>
      </c>
      <c r="S11" s="100">
        <v>516113420</v>
      </c>
      <c r="T11" s="100">
        <v>247574731</v>
      </c>
      <c r="U11" s="101" t="s">
        <v>15</v>
      </c>
      <c r="V11" s="101" t="s">
        <v>15</v>
      </c>
      <c r="W11" s="101" t="s">
        <v>15</v>
      </c>
      <c r="X11" s="101" t="s">
        <v>15</v>
      </c>
    </row>
    <row r="12" spans="1:24" ht="15.75" x14ac:dyDescent="0.25">
      <c r="N12" s="98">
        <v>36860</v>
      </c>
      <c r="O12" s="99">
        <v>204</v>
      </c>
      <c r="P12" s="99">
        <v>49</v>
      </c>
      <c r="Q12" s="99">
        <v>155</v>
      </c>
      <c r="R12" s="100">
        <v>1503670583</v>
      </c>
      <c r="S12" s="100">
        <v>1277653612</v>
      </c>
      <c r="T12" s="100">
        <v>226016971</v>
      </c>
      <c r="U12" s="101" t="s">
        <v>15</v>
      </c>
      <c r="V12" s="101" t="s">
        <v>15</v>
      </c>
      <c r="W12" s="101" t="s">
        <v>15</v>
      </c>
      <c r="X12" s="101" t="s">
        <v>15</v>
      </c>
    </row>
    <row r="13" spans="1:24" ht="15.75" x14ac:dyDescent="0.25">
      <c r="N13" s="98">
        <v>36891</v>
      </c>
      <c r="O13" s="99">
        <v>335</v>
      </c>
      <c r="P13" s="99">
        <v>96</v>
      </c>
      <c r="Q13" s="99">
        <v>239</v>
      </c>
      <c r="R13" s="100">
        <v>2086826798</v>
      </c>
      <c r="S13" s="100">
        <v>1718817089</v>
      </c>
      <c r="T13" s="100">
        <v>368009709</v>
      </c>
      <c r="U13" s="101" t="s">
        <v>15</v>
      </c>
      <c r="V13" s="101" t="s">
        <v>15</v>
      </c>
      <c r="W13" s="101" t="s">
        <v>15</v>
      </c>
      <c r="X13" s="101" t="s">
        <v>15</v>
      </c>
    </row>
    <row r="14" spans="1:24" ht="15.75" x14ac:dyDescent="0.25">
      <c r="N14" s="98">
        <v>36922</v>
      </c>
      <c r="O14" s="99">
        <v>248</v>
      </c>
      <c r="P14" s="99">
        <v>42</v>
      </c>
      <c r="Q14" s="99">
        <v>206</v>
      </c>
      <c r="R14" s="100">
        <v>1216105455</v>
      </c>
      <c r="S14" s="100">
        <v>820154465</v>
      </c>
      <c r="T14" s="100">
        <v>395950990</v>
      </c>
      <c r="U14" s="101" t="s">
        <v>15</v>
      </c>
      <c r="V14" s="101" t="s">
        <v>15</v>
      </c>
      <c r="W14" s="101" t="s">
        <v>15</v>
      </c>
      <c r="X14" s="101" t="s">
        <v>15</v>
      </c>
    </row>
    <row r="15" spans="1:24" ht="15.75" x14ac:dyDescent="0.25">
      <c r="N15" s="98">
        <v>36950</v>
      </c>
      <c r="O15" s="99">
        <v>221</v>
      </c>
      <c r="P15" s="99">
        <v>32</v>
      </c>
      <c r="Q15" s="99">
        <v>189</v>
      </c>
      <c r="R15" s="100">
        <v>781798056</v>
      </c>
      <c r="S15" s="100">
        <v>500077265</v>
      </c>
      <c r="T15" s="100">
        <v>281720791</v>
      </c>
      <c r="U15" s="101" t="s">
        <v>15</v>
      </c>
      <c r="V15" s="101" t="s">
        <v>15</v>
      </c>
      <c r="W15" s="101" t="s">
        <v>15</v>
      </c>
      <c r="X15" s="101" t="s">
        <v>15</v>
      </c>
    </row>
    <row r="16" spans="1:24" ht="15.75" x14ac:dyDescent="0.25">
      <c r="N16" s="98">
        <v>36981</v>
      </c>
      <c r="O16" s="99">
        <v>280</v>
      </c>
      <c r="P16" s="99">
        <v>44</v>
      </c>
      <c r="Q16" s="99">
        <v>236</v>
      </c>
      <c r="R16" s="100">
        <v>903092463</v>
      </c>
      <c r="S16" s="100">
        <v>512219040</v>
      </c>
      <c r="T16" s="100">
        <v>390873423</v>
      </c>
      <c r="U16" s="101" t="s">
        <v>15</v>
      </c>
      <c r="V16" s="101" t="s">
        <v>15</v>
      </c>
      <c r="W16" s="101" t="s">
        <v>15</v>
      </c>
      <c r="X16" s="101" t="s">
        <v>15</v>
      </c>
    </row>
    <row r="17" spans="1:24" ht="15.75" x14ac:dyDescent="0.25">
      <c r="N17" s="98">
        <v>37011</v>
      </c>
      <c r="O17" s="99">
        <v>251</v>
      </c>
      <c r="P17" s="99">
        <v>40</v>
      </c>
      <c r="Q17" s="99">
        <v>211</v>
      </c>
      <c r="R17" s="100">
        <v>1131012861</v>
      </c>
      <c r="S17" s="100">
        <v>841599604</v>
      </c>
      <c r="T17" s="100">
        <v>289413257</v>
      </c>
      <c r="U17" s="101" t="s">
        <v>15</v>
      </c>
      <c r="V17" s="101" t="s">
        <v>15</v>
      </c>
      <c r="W17" s="101" t="s">
        <v>15</v>
      </c>
      <c r="X17" s="101" t="s">
        <v>15</v>
      </c>
    </row>
    <row r="18" spans="1:24" ht="15.75" x14ac:dyDescent="0.25">
      <c r="N18" s="98">
        <v>37042</v>
      </c>
      <c r="O18" s="99">
        <v>323</v>
      </c>
      <c r="P18" s="99">
        <v>64</v>
      </c>
      <c r="Q18" s="99">
        <v>259</v>
      </c>
      <c r="R18" s="100">
        <v>1119466728</v>
      </c>
      <c r="S18" s="100">
        <v>677996265</v>
      </c>
      <c r="T18" s="100">
        <v>441470463</v>
      </c>
      <c r="U18" s="101" t="s">
        <v>15</v>
      </c>
      <c r="V18" s="101" t="s">
        <v>15</v>
      </c>
      <c r="W18" s="101" t="s">
        <v>15</v>
      </c>
      <c r="X18" s="101" t="s">
        <v>15</v>
      </c>
    </row>
    <row r="19" spans="1:24" ht="15.75" x14ac:dyDescent="0.25">
      <c r="N19" s="98">
        <v>37072</v>
      </c>
      <c r="O19" s="99">
        <v>365</v>
      </c>
      <c r="P19" s="99">
        <v>56</v>
      </c>
      <c r="Q19" s="99">
        <v>309</v>
      </c>
      <c r="R19" s="100">
        <v>1219283967</v>
      </c>
      <c r="S19" s="100">
        <v>753964395</v>
      </c>
      <c r="T19" s="100">
        <v>465319572</v>
      </c>
      <c r="U19" s="101" t="s">
        <v>15</v>
      </c>
      <c r="V19" s="101" t="s">
        <v>15</v>
      </c>
      <c r="W19" s="101" t="s">
        <v>15</v>
      </c>
      <c r="X19" s="101" t="s">
        <v>15</v>
      </c>
    </row>
    <row r="20" spans="1:24" ht="15.75" x14ac:dyDescent="0.25">
      <c r="N20" s="98">
        <v>37103</v>
      </c>
      <c r="O20" s="99">
        <v>302</v>
      </c>
      <c r="P20" s="99">
        <v>43</v>
      </c>
      <c r="Q20" s="99">
        <v>259</v>
      </c>
      <c r="R20" s="100">
        <v>906301445</v>
      </c>
      <c r="S20" s="100">
        <v>523047992</v>
      </c>
      <c r="T20" s="100">
        <v>383253453</v>
      </c>
      <c r="U20" s="101" t="s">
        <v>15</v>
      </c>
      <c r="V20" s="101" t="s">
        <v>15</v>
      </c>
      <c r="W20" s="101" t="s">
        <v>15</v>
      </c>
      <c r="X20" s="101" t="s">
        <v>15</v>
      </c>
    </row>
    <row r="21" spans="1:24" ht="15.75" x14ac:dyDescent="0.25">
      <c r="N21" s="98">
        <v>37134</v>
      </c>
      <c r="O21" s="99">
        <v>391</v>
      </c>
      <c r="P21" s="99">
        <v>47</v>
      </c>
      <c r="Q21" s="99">
        <v>344</v>
      </c>
      <c r="R21" s="100">
        <v>1124655832</v>
      </c>
      <c r="S21" s="100">
        <v>607192241</v>
      </c>
      <c r="T21" s="100">
        <v>517463591</v>
      </c>
      <c r="U21" s="101" t="s">
        <v>15</v>
      </c>
      <c r="V21" s="101" t="s">
        <v>15</v>
      </c>
      <c r="W21" s="101" t="s">
        <v>15</v>
      </c>
      <c r="X21" s="101" t="s">
        <v>15</v>
      </c>
    </row>
    <row r="22" spans="1:24" ht="15.75" x14ac:dyDescent="0.25">
      <c r="N22" s="98">
        <v>37164</v>
      </c>
      <c r="O22" s="99">
        <v>292</v>
      </c>
      <c r="P22" s="99">
        <v>43</v>
      </c>
      <c r="Q22" s="99">
        <v>249</v>
      </c>
      <c r="R22" s="100">
        <v>913250459</v>
      </c>
      <c r="S22" s="100">
        <v>514047617</v>
      </c>
      <c r="T22" s="100">
        <v>399202842</v>
      </c>
      <c r="U22" s="101" t="s">
        <v>15</v>
      </c>
      <c r="V22" s="101" t="s">
        <v>15</v>
      </c>
      <c r="W22" s="101" t="s">
        <v>15</v>
      </c>
      <c r="X22" s="101" t="s">
        <v>15</v>
      </c>
    </row>
    <row r="23" spans="1:24" ht="15.75" x14ac:dyDescent="0.25">
      <c r="N23" s="98">
        <v>37195</v>
      </c>
      <c r="O23" s="99">
        <v>323</v>
      </c>
      <c r="P23" s="99">
        <v>43</v>
      </c>
      <c r="Q23" s="99">
        <v>280</v>
      </c>
      <c r="R23" s="100">
        <v>826129643</v>
      </c>
      <c r="S23" s="100">
        <v>429697500</v>
      </c>
      <c r="T23" s="100">
        <v>396432143</v>
      </c>
      <c r="U23" s="101" t="s">
        <v>15</v>
      </c>
      <c r="V23" s="101" t="s">
        <v>15</v>
      </c>
      <c r="W23" s="101" t="s">
        <v>15</v>
      </c>
      <c r="X23" s="101" t="s">
        <v>15</v>
      </c>
    </row>
    <row r="24" spans="1:24" ht="15.75" x14ac:dyDescent="0.25">
      <c r="N24" s="98">
        <v>37225</v>
      </c>
      <c r="O24" s="99">
        <v>310</v>
      </c>
      <c r="P24" s="99">
        <v>42</v>
      </c>
      <c r="Q24" s="99">
        <v>268</v>
      </c>
      <c r="R24" s="100">
        <v>880092477</v>
      </c>
      <c r="S24" s="100">
        <v>473838930</v>
      </c>
      <c r="T24" s="100">
        <v>406253547</v>
      </c>
      <c r="U24" s="101" t="s">
        <v>15</v>
      </c>
      <c r="V24" s="101" t="s">
        <v>15</v>
      </c>
      <c r="W24" s="101" t="s">
        <v>15</v>
      </c>
      <c r="X24" s="101" t="s">
        <v>15</v>
      </c>
    </row>
    <row r="25" spans="1:24" ht="15.75" x14ac:dyDescent="0.25">
      <c r="N25" s="98">
        <v>37256</v>
      </c>
      <c r="O25" s="99">
        <v>373</v>
      </c>
      <c r="P25" s="99">
        <v>59</v>
      </c>
      <c r="Q25" s="99">
        <v>314</v>
      </c>
      <c r="R25" s="100">
        <v>1592867980</v>
      </c>
      <c r="S25" s="100">
        <v>1114527874</v>
      </c>
      <c r="T25" s="100">
        <v>478340106</v>
      </c>
      <c r="U25" s="101" t="s">
        <v>15</v>
      </c>
      <c r="V25" s="101" t="s">
        <v>15</v>
      </c>
      <c r="W25" s="101" t="s">
        <v>15</v>
      </c>
      <c r="X25" s="101" t="s">
        <v>15</v>
      </c>
    </row>
    <row r="26" spans="1:24" ht="15.75" x14ac:dyDescent="0.25">
      <c r="N26" s="98">
        <v>37287</v>
      </c>
      <c r="O26" s="99">
        <v>330</v>
      </c>
      <c r="P26" s="99">
        <v>40</v>
      </c>
      <c r="Q26" s="99">
        <v>290</v>
      </c>
      <c r="R26" s="100">
        <v>837552000</v>
      </c>
      <c r="S26" s="100">
        <v>450921099</v>
      </c>
      <c r="T26" s="100">
        <v>386630901</v>
      </c>
      <c r="U26" s="101" t="s">
        <v>15</v>
      </c>
      <c r="V26" s="101" t="s">
        <v>15</v>
      </c>
      <c r="W26" s="101" t="s">
        <v>15</v>
      </c>
      <c r="X26" s="101" t="s">
        <v>15</v>
      </c>
    </row>
    <row r="27" spans="1:24" ht="15.75" x14ac:dyDescent="0.25">
      <c r="A27" s="168" t="s">
        <v>93</v>
      </c>
      <c r="B27" s="168"/>
      <c r="C27" s="168"/>
      <c r="D27" s="168"/>
      <c r="E27" s="168"/>
      <c r="F27" s="168"/>
      <c r="N27" s="98">
        <v>37315</v>
      </c>
      <c r="O27" s="99">
        <v>283</v>
      </c>
      <c r="P27" s="99">
        <v>26</v>
      </c>
      <c r="Q27" s="99">
        <v>257</v>
      </c>
      <c r="R27" s="100">
        <v>728279559</v>
      </c>
      <c r="S27" s="100">
        <v>344407020</v>
      </c>
      <c r="T27" s="100">
        <v>383872539</v>
      </c>
      <c r="U27" s="101" t="s">
        <v>15</v>
      </c>
      <c r="V27" s="101" t="s">
        <v>15</v>
      </c>
      <c r="W27" s="101" t="s">
        <v>15</v>
      </c>
      <c r="X27" s="101" t="s">
        <v>15</v>
      </c>
    </row>
    <row r="28" spans="1:24" ht="15.75" x14ac:dyDescent="0.25">
      <c r="N28" s="98">
        <v>37346</v>
      </c>
      <c r="O28" s="99">
        <v>363</v>
      </c>
      <c r="P28" s="99">
        <v>57</v>
      </c>
      <c r="Q28" s="99">
        <v>306</v>
      </c>
      <c r="R28" s="100">
        <v>1147729740</v>
      </c>
      <c r="S28" s="100">
        <v>660992256</v>
      </c>
      <c r="T28" s="100">
        <v>486737484</v>
      </c>
      <c r="U28" s="101" t="s">
        <v>15</v>
      </c>
      <c r="V28" s="101" t="s">
        <v>15</v>
      </c>
      <c r="W28" s="101" t="s">
        <v>15</v>
      </c>
      <c r="X28" s="101" t="s">
        <v>15</v>
      </c>
    </row>
    <row r="29" spans="1:24" ht="15.75" x14ac:dyDescent="0.25">
      <c r="N29" s="98">
        <v>37376</v>
      </c>
      <c r="O29" s="99">
        <v>366</v>
      </c>
      <c r="P29" s="99">
        <v>36</v>
      </c>
      <c r="Q29" s="99">
        <v>330</v>
      </c>
      <c r="R29" s="100">
        <v>885655792</v>
      </c>
      <c r="S29" s="100">
        <v>347824125</v>
      </c>
      <c r="T29" s="100">
        <v>537831667</v>
      </c>
      <c r="U29" s="101" t="s">
        <v>15</v>
      </c>
      <c r="V29" s="101" t="s">
        <v>15</v>
      </c>
      <c r="W29" s="101" t="s">
        <v>15</v>
      </c>
      <c r="X29" s="101" t="s">
        <v>15</v>
      </c>
    </row>
    <row r="30" spans="1:24" ht="15.75" x14ac:dyDescent="0.25">
      <c r="N30" s="98">
        <v>37407</v>
      </c>
      <c r="O30" s="99">
        <v>473</v>
      </c>
      <c r="P30" s="99">
        <v>59</v>
      </c>
      <c r="Q30" s="99">
        <v>414</v>
      </c>
      <c r="R30" s="100">
        <v>1429904346</v>
      </c>
      <c r="S30" s="100">
        <v>830718933</v>
      </c>
      <c r="T30" s="100">
        <v>599185413</v>
      </c>
      <c r="U30" s="101" t="s">
        <v>15</v>
      </c>
      <c r="V30" s="101" t="s">
        <v>15</v>
      </c>
      <c r="W30" s="101" t="s">
        <v>15</v>
      </c>
      <c r="X30" s="101" t="s">
        <v>15</v>
      </c>
    </row>
    <row r="31" spans="1:24" ht="15.75" x14ac:dyDescent="0.25">
      <c r="N31" s="98">
        <v>37437</v>
      </c>
      <c r="O31" s="99">
        <v>431</v>
      </c>
      <c r="P31" s="99">
        <v>71</v>
      </c>
      <c r="Q31" s="99">
        <v>360</v>
      </c>
      <c r="R31" s="100">
        <v>1676402112</v>
      </c>
      <c r="S31" s="100">
        <v>1065216117</v>
      </c>
      <c r="T31" s="100">
        <v>611185995</v>
      </c>
      <c r="U31" s="101" t="s">
        <v>15</v>
      </c>
      <c r="V31" s="101" t="s">
        <v>15</v>
      </c>
      <c r="W31" s="101" t="s">
        <v>15</v>
      </c>
      <c r="X31" s="101" t="s">
        <v>15</v>
      </c>
    </row>
    <row r="32" spans="1:24" ht="15.75" x14ac:dyDescent="0.25">
      <c r="N32" s="98">
        <v>37468</v>
      </c>
      <c r="O32" s="99">
        <v>433</v>
      </c>
      <c r="P32" s="99">
        <v>51</v>
      </c>
      <c r="Q32" s="99">
        <v>382</v>
      </c>
      <c r="R32" s="100">
        <v>1204232572</v>
      </c>
      <c r="S32" s="100">
        <v>593626455</v>
      </c>
      <c r="T32" s="100">
        <v>610606117</v>
      </c>
      <c r="U32" s="101" t="s">
        <v>15</v>
      </c>
      <c r="V32" s="101" t="s">
        <v>15</v>
      </c>
      <c r="W32" s="101" t="s">
        <v>15</v>
      </c>
      <c r="X32" s="101" t="s">
        <v>15</v>
      </c>
    </row>
    <row r="33" spans="14:24" ht="15.75" x14ac:dyDescent="0.25">
      <c r="N33" s="98">
        <v>37499</v>
      </c>
      <c r="O33" s="99">
        <v>496</v>
      </c>
      <c r="P33" s="99">
        <v>65</v>
      </c>
      <c r="Q33" s="99">
        <v>431</v>
      </c>
      <c r="R33" s="100">
        <v>1622261653</v>
      </c>
      <c r="S33" s="100">
        <v>941023493</v>
      </c>
      <c r="T33" s="100">
        <v>681238160</v>
      </c>
      <c r="U33" s="101" t="s">
        <v>15</v>
      </c>
      <c r="V33" s="101" t="s">
        <v>15</v>
      </c>
      <c r="W33" s="101" t="s">
        <v>15</v>
      </c>
      <c r="X33" s="101" t="s">
        <v>15</v>
      </c>
    </row>
    <row r="34" spans="14:24" ht="15.75" x14ac:dyDescent="0.25">
      <c r="N34" s="98">
        <v>37529</v>
      </c>
      <c r="O34" s="99">
        <v>433</v>
      </c>
      <c r="P34" s="99">
        <v>67</v>
      </c>
      <c r="Q34" s="99">
        <v>366</v>
      </c>
      <c r="R34" s="100">
        <v>1602056444</v>
      </c>
      <c r="S34" s="100">
        <v>997679907</v>
      </c>
      <c r="T34" s="100">
        <v>604376537</v>
      </c>
      <c r="U34" s="101" t="s">
        <v>15</v>
      </c>
      <c r="V34" s="101" t="s">
        <v>15</v>
      </c>
      <c r="W34" s="101" t="s">
        <v>15</v>
      </c>
      <c r="X34" s="101" t="s">
        <v>15</v>
      </c>
    </row>
    <row r="35" spans="14:24" ht="15.75" x14ac:dyDescent="0.25">
      <c r="N35" s="98">
        <v>37560</v>
      </c>
      <c r="O35" s="99">
        <v>462</v>
      </c>
      <c r="P35" s="99">
        <v>68</v>
      </c>
      <c r="Q35" s="99">
        <v>394</v>
      </c>
      <c r="R35" s="100">
        <v>1474459991</v>
      </c>
      <c r="S35" s="100">
        <v>897814033</v>
      </c>
      <c r="T35" s="100">
        <v>576645958</v>
      </c>
      <c r="U35" s="101" t="s">
        <v>15</v>
      </c>
      <c r="V35" s="101" t="s">
        <v>15</v>
      </c>
      <c r="W35" s="101" t="s">
        <v>15</v>
      </c>
      <c r="X35" s="101" t="s">
        <v>15</v>
      </c>
    </row>
    <row r="36" spans="14:24" ht="15.75" x14ac:dyDescent="0.25">
      <c r="N36" s="98">
        <v>37590</v>
      </c>
      <c r="O36" s="99">
        <v>399</v>
      </c>
      <c r="P36" s="99">
        <v>70</v>
      </c>
      <c r="Q36" s="99">
        <v>329</v>
      </c>
      <c r="R36" s="100">
        <v>1429339151</v>
      </c>
      <c r="S36" s="100">
        <v>900727558</v>
      </c>
      <c r="T36" s="100">
        <v>528611593</v>
      </c>
      <c r="U36" s="101" t="s">
        <v>15</v>
      </c>
      <c r="V36" s="101" t="s">
        <v>15</v>
      </c>
      <c r="W36" s="101" t="s">
        <v>15</v>
      </c>
      <c r="X36" s="101" t="s">
        <v>15</v>
      </c>
    </row>
    <row r="37" spans="14:24" ht="15.75" x14ac:dyDescent="0.25">
      <c r="N37" s="98">
        <v>37621</v>
      </c>
      <c r="O37" s="99">
        <v>592</v>
      </c>
      <c r="P37" s="99">
        <v>111</v>
      </c>
      <c r="Q37" s="99">
        <v>481</v>
      </c>
      <c r="R37" s="100">
        <v>2635766238</v>
      </c>
      <c r="S37" s="100">
        <v>1819331076</v>
      </c>
      <c r="T37" s="100">
        <v>816435162</v>
      </c>
      <c r="U37" s="101" t="s">
        <v>15</v>
      </c>
      <c r="V37" s="101" t="s">
        <v>15</v>
      </c>
      <c r="W37" s="101" t="s">
        <v>15</v>
      </c>
      <c r="X37" s="101" t="s">
        <v>15</v>
      </c>
    </row>
    <row r="38" spans="14:24" ht="15.75" x14ac:dyDescent="0.25">
      <c r="N38" s="98">
        <v>37652</v>
      </c>
      <c r="O38" s="99">
        <v>448</v>
      </c>
      <c r="P38" s="99">
        <v>65</v>
      </c>
      <c r="Q38" s="99">
        <v>383</v>
      </c>
      <c r="R38" s="100">
        <v>1529547843</v>
      </c>
      <c r="S38" s="100">
        <v>829428626</v>
      </c>
      <c r="T38" s="100">
        <v>700119217</v>
      </c>
      <c r="U38" s="101" t="s">
        <v>15</v>
      </c>
      <c r="V38" s="101" t="s">
        <v>15</v>
      </c>
      <c r="W38" s="101" t="s">
        <v>15</v>
      </c>
      <c r="X38" s="101" t="s">
        <v>15</v>
      </c>
    </row>
    <row r="39" spans="14:24" ht="15.75" x14ac:dyDescent="0.25">
      <c r="N39" s="98">
        <v>37680</v>
      </c>
      <c r="O39" s="99">
        <v>428</v>
      </c>
      <c r="P39" s="99">
        <v>70</v>
      </c>
      <c r="Q39" s="99">
        <v>358</v>
      </c>
      <c r="R39" s="100">
        <v>1943845516</v>
      </c>
      <c r="S39" s="100">
        <v>1340227500</v>
      </c>
      <c r="T39" s="100">
        <v>603618016</v>
      </c>
      <c r="U39" s="101" t="s">
        <v>15</v>
      </c>
      <c r="V39" s="101" t="s">
        <v>15</v>
      </c>
      <c r="W39" s="101" t="s">
        <v>15</v>
      </c>
      <c r="X39" s="101" t="s">
        <v>15</v>
      </c>
    </row>
    <row r="40" spans="14:24" ht="15.75" x14ac:dyDescent="0.25">
      <c r="N40" s="98">
        <v>37711</v>
      </c>
      <c r="O40" s="99">
        <v>475</v>
      </c>
      <c r="P40" s="99">
        <v>75</v>
      </c>
      <c r="Q40" s="99">
        <v>400</v>
      </c>
      <c r="R40" s="100">
        <v>1637968250</v>
      </c>
      <c r="S40" s="100">
        <v>984676277</v>
      </c>
      <c r="T40" s="100">
        <v>653291973</v>
      </c>
      <c r="U40" s="101" t="s">
        <v>15</v>
      </c>
      <c r="V40" s="101" t="s">
        <v>15</v>
      </c>
      <c r="W40" s="101" t="s">
        <v>15</v>
      </c>
      <c r="X40" s="101" t="s">
        <v>15</v>
      </c>
    </row>
    <row r="41" spans="14:24" ht="15.75" x14ac:dyDescent="0.25">
      <c r="N41" s="98">
        <v>37741</v>
      </c>
      <c r="O41" s="99">
        <v>541</v>
      </c>
      <c r="P41" s="99">
        <v>78</v>
      </c>
      <c r="Q41" s="99">
        <v>463</v>
      </c>
      <c r="R41" s="100">
        <v>2012676835</v>
      </c>
      <c r="S41" s="100">
        <v>1234110874</v>
      </c>
      <c r="T41" s="100">
        <v>778565961</v>
      </c>
      <c r="U41" s="101" t="s">
        <v>15</v>
      </c>
      <c r="V41" s="101" t="s">
        <v>15</v>
      </c>
      <c r="W41" s="101" t="s">
        <v>15</v>
      </c>
      <c r="X41" s="101" t="s">
        <v>15</v>
      </c>
    </row>
    <row r="42" spans="14:24" ht="15.75" x14ac:dyDescent="0.25">
      <c r="N42" s="98">
        <v>37772</v>
      </c>
      <c r="O42" s="99">
        <v>536</v>
      </c>
      <c r="P42" s="99">
        <v>82</v>
      </c>
      <c r="Q42" s="99">
        <v>454</v>
      </c>
      <c r="R42" s="100">
        <v>2222563762</v>
      </c>
      <c r="S42" s="100">
        <v>1503943933</v>
      </c>
      <c r="T42" s="100">
        <v>718619829</v>
      </c>
      <c r="U42" s="101" t="s">
        <v>15</v>
      </c>
      <c r="V42" s="101" t="s">
        <v>15</v>
      </c>
      <c r="W42" s="101" t="s">
        <v>15</v>
      </c>
      <c r="X42" s="101" t="s">
        <v>15</v>
      </c>
    </row>
    <row r="43" spans="14:24" ht="15.75" x14ac:dyDescent="0.25">
      <c r="N43" s="98">
        <v>37802</v>
      </c>
      <c r="O43" s="99">
        <v>558</v>
      </c>
      <c r="P43" s="99">
        <v>77</v>
      </c>
      <c r="Q43" s="99">
        <v>481</v>
      </c>
      <c r="R43" s="100">
        <v>2116014308</v>
      </c>
      <c r="S43" s="100">
        <v>1259458520</v>
      </c>
      <c r="T43" s="100">
        <v>856555788</v>
      </c>
      <c r="U43" s="101" t="s">
        <v>15</v>
      </c>
      <c r="V43" s="101" t="s">
        <v>15</v>
      </c>
      <c r="W43" s="101" t="s">
        <v>15</v>
      </c>
      <c r="X43" s="101" t="s">
        <v>15</v>
      </c>
    </row>
    <row r="44" spans="14:24" ht="15.75" x14ac:dyDescent="0.25">
      <c r="N44" s="98">
        <v>37833</v>
      </c>
      <c r="O44" s="99">
        <v>587</v>
      </c>
      <c r="P44" s="99">
        <v>102</v>
      </c>
      <c r="Q44" s="99">
        <v>485</v>
      </c>
      <c r="R44" s="100">
        <v>2420510900</v>
      </c>
      <c r="S44" s="100">
        <v>1559355380</v>
      </c>
      <c r="T44" s="100">
        <v>861155520</v>
      </c>
      <c r="U44" s="101" t="s">
        <v>15</v>
      </c>
      <c r="V44" s="101" t="s">
        <v>15</v>
      </c>
      <c r="W44" s="101" t="s">
        <v>15</v>
      </c>
      <c r="X44" s="101" t="s">
        <v>15</v>
      </c>
    </row>
    <row r="45" spans="14:24" ht="15.75" x14ac:dyDescent="0.25">
      <c r="N45" s="98">
        <v>37864</v>
      </c>
      <c r="O45" s="99">
        <v>599</v>
      </c>
      <c r="P45" s="99">
        <v>89</v>
      </c>
      <c r="Q45" s="99">
        <v>510</v>
      </c>
      <c r="R45" s="100">
        <v>2478805005</v>
      </c>
      <c r="S45" s="100">
        <v>1634182643</v>
      </c>
      <c r="T45" s="100">
        <v>844622362</v>
      </c>
      <c r="U45" s="101" t="s">
        <v>15</v>
      </c>
      <c r="V45" s="101" t="s">
        <v>15</v>
      </c>
      <c r="W45" s="101" t="s">
        <v>15</v>
      </c>
      <c r="X45" s="101" t="s">
        <v>15</v>
      </c>
    </row>
    <row r="46" spans="14:24" ht="15.75" x14ac:dyDescent="0.25">
      <c r="N46" s="98">
        <v>37894</v>
      </c>
      <c r="O46" s="99">
        <v>587</v>
      </c>
      <c r="P46" s="99">
        <v>107</v>
      </c>
      <c r="Q46" s="99">
        <v>480</v>
      </c>
      <c r="R46" s="100">
        <v>2366515655</v>
      </c>
      <c r="S46" s="100">
        <v>1539117929</v>
      </c>
      <c r="T46" s="100">
        <v>827397726</v>
      </c>
      <c r="U46" s="101" t="s">
        <v>15</v>
      </c>
      <c r="V46" s="101" t="s">
        <v>15</v>
      </c>
      <c r="W46" s="101" t="s">
        <v>15</v>
      </c>
      <c r="X46" s="101" t="s">
        <v>15</v>
      </c>
    </row>
    <row r="47" spans="14:24" ht="15.75" x14ac:dyDescent="0.25">
      <c r="N47" s="98">
        <v>37925</v>
      </c>
      <c r="O47" s="99">
        <v>657</v>
      </c>
      <c r="P47" s="99">
        <v>108</v>
      </c>
      <c r="Q47" s="99">
        <v>549</v>
      </c>
      <c r="R47" s="100">
        <v>2411664782</v>
      </c>
      <c r="S47" s="100">
        <v>1491856941</v>
      </c>
      <c r="T47" s="100">
        <v>919807841</v>
      </c>
      <c r="U47" s="101" t="s">
        <v>15</v>
      </c>
      <c r="V47" s="101" t="s">
        <v>15</v>
      </c>
      <c r="W47" s="101" t="s">
        <v>15</v>
      </c>
      <c r="X47" s="101" t="s">
        <v>15</v>
      </c>
    </row>
    <row r="48" spans="14:24" ht="15.75" x14ac:dyDescent="0.25">
      <c r="N48" s="98">
        <v>37955</v>
      </c>
      <c r="O48" s="99">
        <v>518</v>
      </c>
      <c r="P48" s="99">
        <v>74</v>
      </c>
      <c r="Q48" s="99">
        <v>444</v>
      </c>
      <c r="R48" s="100">
        <v>1794554651</v>
      </c>
      <c r="S48" s="100">
        <v>1006401043</v>
      </c>
      <c r="T48" s="100">
        <v>788153608</v>
      </c>
      <c r="U48" s="101" t="s">
        <v>15</v>
      </c>
      <c r="V48" s="101" t="s">
        <v>15</v>
      </c>
      <c r="W48" s="101" t="s">
        <v>15</v>
      </c>
      <c r="X48" s="101" t="s">
        <v>15</v>
      </c>
    </row>
    <row r="49" spans="14:24" ht="15.75" x14ac:dyDescent="0.25">
      <c r="N49" s="98">
        <v>37986</v>
      </c>
      <c r="O49" s="99">
        <v>803</v>
      </c>
      <c r="P49" s="99">
        <v>169</v>
      </c>
      <c r="Q49" s="99">
        <v>634</v>
      </c>
      <c r="R49" s="100">
        <v>5231117047</v>
      </c>
      <c r="S49" s="100">
        <v>4129615880</v>
      </c>
      <c r="T49" s="100">
        <v>1101501167</v>
      </c>
      <c r="U49" s="101" t="s">
        <v>15</v>
      </c>
      <c r="V49" s="101" t="s">
        <v>15</v>
      </c>
      <c r="W49" s="101" t="s">
        <v>15</v>
      </c>
      <c r="X49" s="101" t="s">
        <v>15</v>
      </c>
    </row>
    <row r="50" spans="14:24" ht="15.75" x14ac:dyDescent="0.25">
      <c r="N50" s="98">
        <v>38017</v>
      </c>
      <c r="O50" s="99">
        <v>631</v>
      </c>
      <c r="P50" s="99">
        <v>102</v>
      </c>
      <c r="Q50" s="99">
        <v>529</v>
      </c>
      <c r="R50" s="100">
        <v>2297934345</v>
      </c>
      <c r="S50" s="100">
        <v>1237014658</v>
      </c>
      <c r="T50" s="100">
        <v>1060919687</v>
      </c>
      <c r="U50" s="101" t="s">
        <v>15</v>
      </c>
      <c r="V50" s="101" t="s">
        <v>15</v>
      </c>
      <c r="W50" s="101" t="s">
        <v>15</v>
      </c>
      <c r="X50" s="101" t="s">
        <v>15</v>
      </c>
    </row>
    <row r="51" spans="14:24" ht="15.75" x14ac:dyDescent="0.25">
      <c r="N51" s="98">
        <v>38046</v>
      </c>
      <c r="O51" s="99">
        <v>522</v>
      </c>
      <c r="P51" s="99">
        <v>84</v>
      </c>
      <c r="Q51" s="99">
        <v>438</v>
      </c>
      <c r="R51" s="100">
        <v>2438372868</v>
      </c>
      <c r="S51" s="100">
        <v>1600887596</v>
      </c>
      <c r="T51" s="100">
        <v>837485272</v>
      </c>
      <c r="U51" s="101" t="s">
        <v>15</v>
      </c>
      <c r="V51" s="101" t="s">
        <v>15</v>
      </c>
      <c r="W51" s="101" t="s">
        <v>15</v>
      </c>
      <c r="X51" s="101" t="s">
        <v>15</v>
      </c>
    </row>
    <row r="52" spans="14:24" ht="15.75" x14ac:dyDescent="0.25">
      <c r="N52" s="98">
        <v>38077</v>
      </c>
      <c r="O52" s="99">
        <v>766</v>
      </c>
      <c r="P52" s="99">
        <v>134</v>
      </c>
      <c r="Q52" s="99">
        <v>632</v>
      </c>
      <c r="R52" s="100">
        <v>2974280739</v>
      </c>
      <c r="S52" s="100">
        <v>1769421872</v>
      </c>
      <c r="T52" s="100">
        <v>1204858867</v>
      </c>
      <c r="U52" s="101" t="s">
        <v>15</v>
      </c>
      <c r="V52" s="101" t="s">
        <v>15</v>
      </c>
      <c r="W52" s="101" t="s">
        <v>15</v>
      </c>
      <c r="X52" s="101" t="s">
        <v>15</v>
      </c>
    </row>
    <row r="53" spans="14:24" ht="15.75" x14ac:dyDescent="0.25">
      <c r="N53" s="98">
        <v>38107</v>
      </c>
      <c r="O53" s="99">
        <v>709</v>
      </c>
      <c r="P53" s="99">
        <v>103</v>
      </c>
      <c r="Q53" s="99">
        <v>606</v>
      </c>
      <c r="R53" s="100">
        <v>3836472341</v>
      </c>
      <c r="S53" s="100">
        <v>2745498185</v>
      </c>
      <c r="T53" s="100">
        <v>1090974156</v>
      </c>
      <c r="U53" s="101" t="s">
        <v>15</v>
      </c>
      <c r="V53" s="101" t="s">
        <v>15</v>
      </c>
      <c r="W53" s="101" t="s">
        <v>15</v>
      </c>
      <c r="X53" s="101" t="s">
        <v>15</v>
      </c>
    </row>
    <row r="54" spans="14:24" ht="15.75" x14ac:dyDescent="0.25">
      <c r="N54" s="98">
        <v>38138</v>
      </c>
      <c r="O54" s="99">
        <v>693</v>
      </c>
      <c r="P54" s="99">
        <v>118</v>
      </c>
      <c r="Q54" s="99">
        <v>575</v>
      </c>
      <c r="R54" s="100">
        <v>2707858236</v>
      </c>
      <c r="S54" s="100">
        <v>1671339977</v>
      </c>
      <c r="T54" s="100">
        <v>1036518259</v>
      </c>
      <c r="U54" s="101" t="s">
        <v>15</v>
      </c>
      <c r="V54" s="101" t="s">
        <v>15</v>
      </c>
      <c r="W54" s="101" t="s">
        <v>15</v>
      </c>
      <c r="X54" s="101" t="s">
        <v>15</v>
      </c>
    </row>
    <row r="55" spans="14:24" ht="15.75" x14ac:dyDescent="0.25">
      <c r="N55" s="98">
        <v>38168</v>
      </c>
      <c r="O55" s="99">
        <v>807</v>
      </c>
      <c r="P55" s="99">
        <v>131</v>
      </c>
      <c r="Q55" s="99">
        <v>676</v>
      </c>
      <c r="R55" s="100">
        <v>3555569423</v>
      </c>
      <c r="S55" s="100">
        <v>2251207197</v>
      </c>
      <c r="T55" s="100">
        <v>1304362226</v>
      </c>
      <c r="U55" s="101" t="s">
        <v>15</v>
      </c>
      <c r="V55" s="101" t="s">
        <v>15</v>
      </c>
      <c r="W55" s="101" t="s">
        <v>15</v>
      </c>
      <c r="X55" s="101" t="s">
        <v>15</v>
      </c>
    </row>
    <row r="56" spans="14:24" ht="15.75" x14ac:dyDescent="0.25">
      <c r="N56" s="98">
        <v>38199</v>
      </c>
      <c r="O56" s="99">
        <v>820</v>
      </c>
      <c r="P56" s="99">
        <v>141</v>
      </c>
      <c r="Q56" s="99">
        <v>679</v>
      </c>
      <c r="R56" s="100">
        <v>3669162133</v>
      </c>
      <c r="S56" s="100">
        <v>2323507221</v>
      </c>
      <c r="T56" s="100">
        <v>1345654912</v>
      </c>
      <c r="U56" s="101" t="s">
        <v>15</v>
      </c>
      <c r="V56" s="101" t="s">
        <v>15</v>
      </c>
      <c r="W56" s="101" t="s">
        <v>15</v>
      </c>
      <c r="X56" s="101" t="s">
        <v>15</v>
      </c>
    </row>
    <row r="57" spans="14:24" ht="15.75" x14ac:dyDescent="0.25">
      <c r="N57" s="98">
        <v>38230</v>
      </c>
      <c r="O57" s="99">
        <v>756</v>
      </c>
      <c r="P57" s="99">
        <v>121</v>
      </c>
      <c r="Q57" s="99">
        <v>635</v>
      </c>
      <c r="R57" s="100">
        <v>4697646405</v>
      </c>
      <c r="S57" s="100">
        <v>3375135373</v>
      </c>
      <c r="T57" s="100">
        <v>1322511032</v>
      </c>
      <c r="U57" s="101" t="s">
        <v>15</v>
      </c>
      <c r="V57" s="101" t="s">
        <v>15</v>
      </c>
      <c r="W57" s="101" t="s">
        <v>15</v>
      </c>
      <c r="X57" s="101" t="s">
        <v>15</v>
      </c>
    </row>
    <row r="58" spans="14:24" ht="15.75" x14ac:dyDescent="0.25">
      <c r="N58" s="98">
        <v>38260</v>
      </c>
      <c r="O58" s="99">
        <v>737</v>
      </c>
      <c r="P58" s="99">
        <v>131</v>
      </c>
      <c r="Q58" s="99">
        <v>606</v>
      </c>
      <c r="R58" s="100">
        <v>4151093004</v>
      </c>
      <c r="S58" s="100">
        <v>3030438248</v>
      </c>
      <c r="T58" s="100">
        <v>1120654756</v>
      </c>
      <c r="U58" s="101" t="s">
        <v>15</v>
      </c>
      <c r="V58" s="101" t="s">
        <v>15</v>
      </c>
      <c r="W58" s="101" t="s">
        <v>15</v>
      </c>
      <c r="X58" s="101" t="s">
        <v>15</v>
      </c>
    </row>
    <row r="59" spans="14:24" ht="15.75" x14ac:dyDescent="0.25">
      <c r="N59" s="98">
        <v>38291</v>
      </c>
      <c r="O59" s="99">
        <v>746</v>
      </c>
      <c r="P59" s="99">
        <v>156</v>
      </c>
      <c r="Q59" s="99">
        <v>590</v>
      </c>
      <c r="R59" s="100">
        <v>3884464599</v>
      </c>
      <c r="S59" s="100">
        <v>2708516928</v>
      </c>
      <c r="T59" s="100">
        <v>1175947671</v>
      </c>
      <c r="U59" s="101" t="s">
        <v>15</v>
      </c>
      <c r="V59" s="101" t="s">
        <v>15</v>
      </c>
      <c r="W59" s="101" t="s">
        <v>15</v>
      </c>
      <c r="X59" s="101" t="s">
        <v>15</v>
      </c>
    </row>
    <row r="60" spans="14:24" ht="15.75" x14ac:dyDescent="0.25">
      <c r="N60" s="98">
        <v>38321</v>
      </c>
      <c r="O60" s="99">
        <v>766</v>
      </c>
      <c r="P60" s="99">
        <v>145</v>
      </c>
      <c r="Q60" s="99">
        <v>621</v>
      </c>
      <c r="R60" s="100">
        <v>3964856342</v>
      </c>
      <c r="S60" s="100">
        <v>2590108020</v>
      </c>
      <c r="T60" s="100">
        <v>1374748322</v>
      </c>
      <c r="U60" s="101" t="s">
        <v>15</v>
      </c>
      <c r="V60" s="101" t="s">
        <v>15</v>
      </c>
      <c r="W60" s="101" t="s">
        <v>15</v>
      </c>
      <c r="X60" s="101" t="s">
        <v>15</v>
      </c>
    </row>
    <row r="61" spans="14:24" ht="15.75" x14ac:dyDescent="0.25">
      <c r="N61" s="98">
        <v>38352</v>
      </c>
      <c r="O61" s="99">
        <v>920</v>
      </c>
      <c r="P61" s="99">
        <v>210</v>
      </c>
      <c r="Q61" s="99">
        <v>710</v>
      </c>
      <c r="R61" s="100">
        <v>6005010888</v>
      </c>
      <c r="S61" s="100">
        <v>4672441767</v>
      </c>
      <c r="T61" s="100">
        <v>1332569121</v>
      </c>
      <c r="U61" s="101" t="s">
        <v>15</v>
      </c>
      <c r="V61" s="101" t="s">
        <v>15</v>
      </c>
      <c r="W61" s="101" t="s">
        <v>15</v>
      </c>
      <c r="X61" s="101" t="s">
        <v>15</v>
      </c>
    </row>
    <row r="62" spans="14:24" ht="15.75" x14ac:dyDescent="0.25">
      <c r="N62" s="98">
        <v>38383</v>
      </c>
      <c r="O62" s="99">
        <v>745</v>
      </c>
      <c r="P62" s="99">
        <v>125</v>
      </c>
      <c r="Q62" s="99">
        <v>620</v>
      </c>
      <c r="R62" s="100">
        <v>3822176518</v>
      </c>
      <c r="S62" s="100">
        <v>2451677902</v>
      </c>
      <c r="T62" s="100">
        <v>1370498616</v>
      </c>
      <c r="U62" s="101" t="s">
        <v>15</v>
      </c>
      <c r="V62" s="101" t="s">
        <v>15</v>
      </c>
      <c r="W62" s="101" t="s">
        <v>15</v>
      </c>
      <c r="X62" s="101" t="s">
        <v>15</v>
      </c>
    </row>
    <row r="63" spans="14:24" ht="15.75" x14ac:dyDescent="0.25">
      <c r="N63" s="98">
        <v>38411</v>
      </c>
      <c r="O63" s="99">
        <v>652</v>
      </c>
      <c r="P63" s="99">
        <v>127</v>
      </c>
      <c r="Q63" s="99">
        <v>525</v>
      </c>
      <c r="R63" s="100">
        <v>3337663538</v>
      </c>
      <c r="S63" s="100">
        <v>2152104439</v>
      </c>
      <c r="T63" s="100">
        <v>1185559099</v>
      </c>
      <c r="U63" s="101" t="s">
        <v>15</v>
      </c>
      <c r="V63" s="101" t="s">
        <v>15</v>
      </c>
      <c r="W63" s="101" t="s">
        <v>15</v>
      </c>
      <c r="X63" s="101" t="s">
        <v>15</v>
      </c>
    </row>
    <row r="64" spans="14:24" ht="15.75" x14ac:dyDescent="0.25">
      <c r="N64" s="98">
        <v>38442</v>
      </c>
      <c r="O64" s="99">
        <v>830</v>
      </c>
      <c r="P64" s="99">
        <v>141</v>
      </c>
      <c r="Q64" s="99">
        <v>689</v>
      </c>
      <c r="R64" s="100">
        <v>4681363312</v>
      </c>
      <c r="S64" s="100">
        <v>3022714046</v>
      </c>
      <c r="T64" s="100">
        <v>1658649266</v>
      </c>
      <c r="U64" s="101" t="s">
        <v>15</v>
      </c>
      <c r="V64" s="101" t="s">
        <v>15</v>
      </c>
      <c r="W64" s="101" t="s">
        <v>15</v>
      </c>
      <c r="X64" s="101" t="s">
        <v>15</v>
      </c>
    </row>
    <row r="65" spans="14:24" ht="15.75" x14ac:dyDescent="0.25">
      <c r="N65" s="98">
        <v>38472</v>
      </c>
      <c r="O65" s="99">
        <v>769</v>
      </c>
      <c r="P65" s="99">
        <v>153</v>
      </c>
      <c r="Q65" s="99">
        <v>616</v>
      </c>
      <c r="R65" s="100">
        <v>4947807863</v>
      </c>
      <c r="S65" s="100">
        <v>3555504423</v>
      </c>
      <c r="T65" s="100">
        <v>1392303440</v>
      </c>
      <c r="U65" s="101" t="s">
        <v>15</v>
      </c>
      <c r="V65" s="101" t="s">
        <v>15</v>
      </c>
      <c r="W65" s="101" t="s">
        <v>15</v>
      </c>
      <c r="X65" s="101" t="s">
        <v>15</v>
      </c>
    </row>
    <row r="66" spans="14:24" ht="15.75" x14ac:dyDescent="0.25">
      <c r="N66" s="98">
        <v>38503</v>
      </c>
      <c r="O66" s="99">
        <v>772</v>
      </c>
      <c r="P66" s="99">
        <v>171</v>
      </c>
      <c r="Q66" s="99">
        <v>601</v>
      </c>
      <c r="R66" s="100">
        <v>5189372392</v>
      </c>
      <c r="S66" s="100">
        <v>3781432545</v>
      </c>
      <c r="T66" s="100">
        <v>1407939847</v>
      </c>
      <c r="U66" s="101" t="s">
        <v>15</v>
      </c>
      <c r="V66" s="101" t="s">
        <v>15</v>
      </c>
      <c r="W66" s="101" t="s">
        <v>15</v>
      </c>
      <c r="X66" s="101" t="s">
        <v>15</v>
      </c>
    </row>
    <row r="67" spans="14:24" ht="15.75" x14ac:dyDescent="0.25">
      <c r="N67" s="98">
        <v>38533</v>
      </c>
      <c r="O67" s="99">
        <v>1025</v>
      </c>
      <c r="P67" s="99">
        <v>202</v>
      </c>
      <c r="Q67" s="99">
        <v>823</v>
      </c>
      <c r="R67" s="100">
        <v>5871896255</v>
      </c>
      <c r="S67" s="100">
        <v>3761758598</v>
      </c>
      <c r="T67" s="100">
        <v>2110137657</v>
      </c>
      <c r="U67" s="101" t="s">
        <v>15</v>
      </c>
      <c r="V67" s="101" t="s">
        <v>15</v>
      </c>
      <c r="W67" s="101" t="s">
        <v>15</v>
      </c>
      <c r="X67" s="101" t="s">
        <v>15</v>
      </c>
    </row>
    <row r="68" spans="14:24" ht="15.75" x14ac:dyDescent="0.25">
      <c r="N68" s="98">
        <v>38564</v>
      </c>
      <c r="O68" s="99">
        <v>763</v>
      </c>
      <c r="P68" s="99">
        <v>187</v>
      </c>
      <c r="Q68" s="99">
        <v>576</v>
      </c>
      <c r="R68" s="100">
        <v>5793303914</v>
      </c>
      <c r="S68" s="100">
        <v>4323001935</v>
      </c>
      <c r="T68" s="100">
        <v>1470301979</v>
      </c>
      <c r="U68" s="101" t="s">
        <v>15</v>
      </c>
      <c r="V68" s="101" t="s">
        <v>15</v>
      </c>
      <c r="W68" s="101" t="s">
        <v>15</v>
      </c>
      <c r="X68" s="101" t="s">
        <v>15</v>
      </c>
    </row>
    <row r="69" spans="14:24" ht="15.75" x14ac:dyDescent="0.25">
      <c r="N69" s="98">
        <v>38595</v>
      </c>
      <c r="O69" s="99">
        <v>820</v>
      </c>
      <c r="P69" s="99">
        <v>200</v>
      </c>
      <c r="Q69" s="99">
        <v>620</v>
      </c>
      <c r="R69" s="100">
        <v>5674718170</v>
      </c>
      <c r="S69" s="100">
        <v>4102851191</v>
      </c>
      <c r="T69" s="100">
        <v>1571866979</v>
      </c>
      <c r="U69" s="101" t="s">
        <v>15</v>
      </c>
      <c r="V69" s="101" t="s">
        <v>15</v>
      </c>
      <c r="W69" s="101" t="s">
        <v>15</v>
      </c>
      <c r="X69" s="101" t="s">
        <v>15</v>
      </c>
    </row>
    <row r="70" spans="14:24" ht="15.75" x14ac:dyDescent="0.25">
      <c r="N70" s="98">
        <v>38625</v>
      </c>
      <c r="O70" s="99">
        <v>956</v>
      </c>
      <c r="P70" s="99">
        <v>240</v>
      </c>
      <c r="Q70" s="99">
        <v>716</v>
      </c>
      <c r="R70" s="100">
        <v>8224008012</v>
      </c>
      <c r="S70" s="100">
        <v>6420591094</v>
      </c>
      <c r="T70" s="100">
        <v>1803416918</v>
      </c>
      <c r="U70" s="101" t="s">
        <v>15</v>
      </c>
      <c r="V70" s="101" t="s">
        <v>15</v>
      </c>
      <c r="W70" s="101" t="s">
        <v>15</v>
      </c>
      <c r="X70" s="101" t="s">
        <v>15</v>
      </c>
    </row>
    <row r="71" spans="14:24" ht="15.75" x14ac:dyDescent="0.25">
      <c r="N71" s="98">
        <v>38656</v>
      </c>
      <c r="O71" s="99">
        <v>756</v>
      </c>
      <c r="P71" s="99">
        <v>166</v>
      </c>
      <c r="Q71" s="99">
        <v>590</v>
      </c>
      <c r="R71" s="100">
        <v>5314942950</v>
      </c>
      <c r="S71" s="100">
        <v>3887937451</v>
      </c>
      <c r="T71" s="100">
        <v>1427005499</v>
      </c>
      <c r="U71" s="101" t="s">
        <v>15</v>
      </c>
      <c r="V71" s="101" t="s">
        <v>15</v>
      </c>
      <c r="W71" s="101" t="s">
        <v>15</v>
      </c>
      <c r="X71" s="101" t="s">
        <v>15</v>
      </c>
    </row>
    <row r="72" spans="14:24" ht="15.75" x14ac:dyDescent="0.25">
      <c r="N72" s="98">
        <v>38686</v>
      </c>
      <c r="O72" s="99">
        <v>778</v>
      </c>
      <c r="P72" s="99">
        <v>185</v>
      </c>
      <c r="Q72" s="99">
        <v>593</v>
      </c>
      <c r="R72" s="100">
        <v>7245153951</v>
      </c>
      <c r="S72" s="100">
        <v>5505505716</v>
      </c>
      <c r="T72" s="100">
        <v>1739648235</v>
      </c>
      <c r="U72" s="101" t="s">
        <v>15</v>
      </c>
      <c r="V72" s="101" t="s">
        <v>15</v>
      </c>
      <c r="W72" s="101" t="s">
        <v>15</v>
      </c>
      <c r="X72" s="101" t="s">
        <v>15</v>
      </c>
    </row>
    <row r="73" spans="14:24" ht="15.75" x14ac:dyDescent="0.25">
      <c r="N73" s="98">
        <v>38717</v>
      </c>
      <c r="O73" s="99">
        <v>887</v>
      </c>
      <c r="P73" s="99">
        <v>238</v>
      </c>
      <c r="Q73" s="99">
        <v>649</v>
      </c>
      <c r="R73" s="100">
        <v>7659062303</v>
      </c>
      <c r="S73" s="100">
        <v>5982882707</v>
      </c>
      <c r="T73" s="100">
        <v>1676179596</v>
      </c>
      <c r="U73" s="101" t="s">
        <v>15</v>
      </c>
      <c r="V73" s="101" t="s">
        <v>15</v>
      </c>
      <c r="W73" s="101" t="s">
        <v>15</v>
      </c>
      <c r="X73" s="101" t="s">
        <v>15</v>
      </c>
    </row>
    <row r="74" spans="14:24" ht="15.75" x14ac:dyDescent="0.25">
      <c r="N74" s="98">
        <v>38748</v>
      </c>
      <c r="O74" s="99">
        <v>780</v>
      </c>
      <c r="P74" s="99">
        <v>176</v>
      </c>
      <c r="Q74" s="99">
        <v>604</v>
      </c>
      <c r="R74" s="100">
        <v>5536108607</v>
      </c>
      <c r="S74" s="100">
        <v>3956111726</v>
      </c>
      <c r="T74" s="100">
        <v>1579996881</v>
      </c>
      <c r="U74" s="101" t="s">
        <v>15</v>
      </c>
      <c r="V74" s="101" t="s">
        <v>15</v>
      </c>
      <c r="W74" s="101" t="s">
        <v>15</v>
      </c>
      <c r="X74" s="101" t="s">
        <v>15</v>
      </c>
    </row>
    <row r="75" spans="14:24" ht="15.75" x14ac:dyDescent="0.25">
      <c r="N75" s="98">
        <v>38776</v>
      </c>
      <c r="O75" s="99">
        <v>657</v>
      </c>
      <c r="P75" s="99">
        <v>135</v>
      </c>
      <c r="Q75" s="99">
        <v>522</v>
      </c>
      <c r="R75" s="100">
        <v>4823574234</v>
      </c>
      <c r="S75" s="100">
        <v>3511935078</v>
      </c>
      <c r="T75" s="100">
        <v>1311639156</v>
      </c>
      <c r="U75" s="101" t="s">
        <v>15</v>
      </c>
      <c r="V75" s="101" t="s">
        <v>15</v>
      </c>
      <c r="W75" s="101" t="s">
        <v>15</v>
      </c>
      <c r="X75" s="101" t="s">
        <v>15</v>
      </c>
    </row>
    <row r="76" spans="14:24" ht="15.75" x14ac:dyDescent="0.25">
      <c r="N76" s="98">
        <v>38807</v>
      </c>
      <c r="O76" s="99">
        <v>872</v>
      </c>
      <c r="P76" s="99">
        <v>194</v>
      </c>
      <c r="Q76" s="99">
        <v>678</v>
      </c>
      <c r="R76" s="100">
        <v>6394287787</v>
      </c>
      <c r="S76" s="100">
        <v>4450958328</v>
      </c>
      <c r="T76" s="100">
        <v>1943329459</v>
      </c>
      <c r="U76" s="101" t="s">
        <v>15</v>
      </c>
      <c r="V76" s="101" t="s">
        <v>15</v>
      </c>
      <c r="W76" s="101" t="s">
        <v>15</v>
      </c>
      <c r="X76" s="101" t="s">
        <v>15</v>
      </c>
    </row>
    <row r="77" spans="14:24" ht="15.75" x14ac:dyDescent="0.25">
      <c r="N77" s="98">
        <v>38837</v>
      </c>
      <c r="O77" s="99">
        <v>706</v>
      </c>
      <c r="P77" s="99">
        <v>148</v>
      </c>
      <c r="Q77" s="99">
        <v>558</v>
      </c>
      <c r="R77" s="100">
        <v>6067236083</v>
      </c>
      <c r="S77" s="100">
        <v>4648560824</v>
      </c>
      <c r="T77" s="100">
        <v>1418675259</v>
      </c>
      <c r="U77" s="101" t="s">
        <v>15</v>
      </c>
      <c r="V77" s="101" t="s">
        <v>15</v>
      </c>
      <c r="W77" s="101" t="s">
        <v>15</v>
      </c>
      <c r="X77" s="101" t="s">
        <v>15</v>
      </c>
    </row>
    <row r="78" spans="14:24" ht="15.75" x14ac:dyDescent="0.25">
      <c r="N78" s="98">
        <v>38868</v>
      </c>
      <c r="O78" s="99">
        <v>834</v>
      </c>
      <c r="P78" s="99">
        <v>159</v>
      </c>
      <c r="Q78" s="99">
        <v>675</v>
      </c>
      <c r="R78" s="100">
        <v>5600977437</v>
      </c>
      <c r="S78" s="100">
        <v>3591132567</v>
      </c>
      <c r="T78" s="100">
        <v>2009844870</v>
      </c>
      <c r="U78" s="101" t="s">
        <v>15</v>
      </c>
      <c r="V78" s="101" t="s">
        <v>15</v>
      </c>
      <c r="W78" s="101" t="s">
        <v>15</v>
      </c>
      <c r="X78" s="101" t="s">
        <v>15</v>
      </c>
    </row>
    <row r="79" spans="14:24" ht="15.75" x14ac:dyDescent="0.25">
      <c r="N79" s="98">
        <v>38898</v>
      </c>
      <c r="O79" s="99">
        <v>940</v>
      </c>
      <c r="P79" s="99">
        <v>197</v>
      </c>
      <c r="Q79" s="99">
        <v>743</v>
      </c>
      <c r="R79" s="100">
        <v>7156569938</v>
      </c>
      <c r="S79" s="100">
        <v>5295543525</v>
      </c>
      <c r="T79" s="100">
        <v>1861026413</v>
      </c>
      <c r="U79" s="101" t="s">
        <v>15</v>
      </c>
      <c r="V79" s="101" t="s">
        <v>15</v>
      </c>
      <c r="W79" s="101" t="s">
        <v>15</v>
      </c>
      <c r="X79" s="101" t="s">
        <v>15</v>
      </c>
    </row>
    <row r="80" spans="14:24" ht="15.75" x14ac:dyDescent="0.25">
      <c r="N80" s="98">
        <v>38929</v>
      </c>
      <c r="O80" s="99">
        <v>769</v>
      </c>
      <c r="P80" s="99">
        <v>168</v>
      </c>
      <c r="Q80" s="99">
        <v>601</v>
      </c>
      <c r="R80" s="100">
        <v>5182323273</v>
      </c>
      <c r="S80" s="100">
        <v>3669866578</v>
      </c>
      <c r="T80" s="100">
        <v>1512456695</v>
      </c>
      <c r="U80" s="101" t="s">
        <v>15</v>
      </c>
      <c r="V80" s="101" t="s">
        <v>15</v>
      </c>
      <c r="W80" s="101" t="s">
        <v>15</v>
      </c>
      <c r="X80" s="101" t="s">
        <v>15</v>
      </c>
    </row>
    <row r="81" spans="14:24" ht="15.75" x14ac:dyDescent="0.25">
      <c r="N81" s="98">
        <v>38960</v>
      </c>
      <c r="O81" s="99">
        <v>779</v>
      </c>
      <c r="P81" s="99">
        <v>176</v>
      </c>
      <c r="Q81" s="99">
        <v>603</v>
      </c>
      <c r="R81" s="100">
        <v>6956726499</v>
      </c>
      <c r="S81" s="100">
        <v>5292313114</v>
      </c>
      <c r="T81" s="100">
        <v>1664413385</v>
      </c>
      <c r="U81" s="101" t="s">
        <v>15</v>
      </c>
      <c r="V81" s="101" t="s">
        <v>15</v>
      </c>
      <c r="W81" s="101" t="s">
        <v>15</v>
      </c>
      <c r="X81" s="101" t="s">
        <v>15</v>
      </c>
    </row>
    <row r="82" spans="14:24" ht="15.75" x14ac:dyDescent="0.25">
      <c r="N82" s="98">
        <v>38990</v>
      </c>
      <c r="O82" s="99">
        <v>744</v>
      </c>
      <c r="P82" s="99">
        <v>172</v>
      </c>
      <c r="Q82" s="99">
        <v>572</v>
      </c>
      <c r="R82" s="100">
        <v>7490767518</v>
      </c>
      <c r="S82" s="100">
        <v>6121373579</v>
      </c>
      <c r="T82" s="100">
        <v>1369393939</v>
      </c>
      <c r="U82" s="101" t="s">
        <v>15</v>
      </c>
      <c r="V82" s="101" t="s">
        <v>15</v>
      </c>
      <c r="W82" s="101" t="s">
        <v>15</v>
      </c>
      <c r="X82" s="101" t="s">
        <v>15</v>
      </c>
    </row>
    <row r="83" spans="14:24" ht="15.75" x14ac:dyDescent="0.25">
      <c r="N83" s="98">
        <v>39021</v>
      </c>
      <c r="O83" s="99">
        <v>751</v>
      </c>
      <c r="P83" s="99">
        <v>148</v>
      </c>
      <c r="Q83" s="99">
        <v>603</v>
      </c>
      <c r="R83" s="100">
        <v>4745455435</v>
      </c>
      <c r="S83" s="100">
        <v>3112965799</v>
      </c>
      <c r="T83" s="100">
        <v>1632489636</v>
      </c>
      <c r="U83" s="101" t="s">
        <v>15</v>
      </c>
      <c r="V83" s="101" t="s">
        <v>15</v>
      </c>
      <c r="W83" s="101" t="s">
        <v>15</v>
      </c>
      <c r="X83" s="101" t="s">
        <v>15</v>
      </c>
    </row>
    <row r="84" spans="14:24" ht="15.75" x14ac:dyDescent="0.25">
      <c r="N84" s="98">
        <v>39051</v>
      </c>
      <c r="O84" s="99">
        <v>742</v>
      </c>
      <c r="P84" s="99">
        <v>155</v>
      </c>
      <c r="Q84" s="99">
        <v>587</v>
      </c>
      <c r="R84" s="100">
        <v>5163314262</v>
      </c>
      <c r="S84" s="100">
        <v>3704100959</v>
      </c>
      <c r="T84" s="100">
        <v>1459213303</v>
      </c>
      <c r="U84" s="101" t="s">
        <v>15</v>
      </c>
      <c r="V84" s="101" t="s">
        <v>15</v>
      </c>
      <c r="W84" s="101" t="s">
        <v>15</v>
      </c>
      <c r="X84" s="101" t="s">
        <v>15</v>
      </c>
    </row>
    <row r="85" spans="14:24" ht="15.75" x14ac:dyDescent="0.25">
      <c r="N85" s="98">
        <v>39082</v>
      </c>
      <c r="O85" s="99">
        <v>963</v>
      </c>
      <c r="P85" s="99">
        <v>226</v>
      </c>
      <c r="Q85" s="99">
        <v>737</v>
      </c>
      <c r="R85" s="100">
        <v>9042581340</v>
      </c>
      <c r="S85" s="100">
        <v>7188376733</v>
      </c>
      <c r="T85" s="100">
        <v>1854204607</v>
      </c>
      <c r="U85" s="101" t="s">
        <v>15</v>
      </c>
      <c r="V85" s="101" t="s">
        <v>15</v>
      </c>
      <c r="W85" s="101" t="s">
        <v>15</v>
      </c>
      <c r="X85" s="101" t="s">
        <v>15</v>
      </c>
    </row>
    <row r="86" spans="14:24" ht="15.75" x14ac:dyDescent="0.25">
      <c r="N86" s="98">
        <v>39113</v>
      </c>
      <c r="O86" s="99">
        <v>822</v>
      </c>
      <c r="P86" s="99">
        <v>162</v>
      </c>
      <c r="Q86" s="99">
        <v>660</v>
      </c>
      <c r="R86" s="100">
        <v>7722679615</v>
      </c>
      <c r="S86" s="100">
        <v>6102997271</v>
      </c>
      <c r="T86" s="100">
        <v>1619682344</v>
      </c>
      <c r="U86" s="101" t="s">
        <v>15</v>
      </c>
      <c r="V86" s="101" t="s">
        <v>15</v>
      </c>
      <c r="W86" s="101" t="s">
        <v>15</v>
      </c>
      <c r="X86" s="101" t="s">
        <v>15</v>
      </c>
    </row>
    <row r="87" spans="14:24" ht="15.75" x14ac:dyDescent="0.25">
      <c r="N87" s="98">
        <v>39141</v>
      </c>
      <c r="O87" s="99">
        <v>732</v>
      </c>
      <c r="P87" s="99">
        <v>145</v>
      </c>
      <c r="Q87" s="99">
        <v>587</v>
      </c>
      <c r="R87" s="100">
        <v>5190454822</v>
      </c>
      <c r="S87" s="100">
        <v>3551302717</v>
      </c>
      <c r="T87" s="100">
        <v>1639152105</v>
      </c>
      <c r="U87" s="101" t="s">
        <v>15</v>
      </c>
      <c r="V87" s="101" t="s">
        <v>15</v>
      </c>
      <c r="W87" s="101" t="s">
        <v>15</v>
      </c>
      <c r="X87" s="101" t="s">
        <v>15</v>
      </c>
    </row>
    <row r="88" spans="14:24" ht="15.75" x14ac:dyDescent="0.25">
      <c r="N88" s="98">
        <v>39172</v>
      </c>
      <c r="O88" s="99">
        <v>911</v>
      </c>
      <c r="P88" s="99">
        <v>174</v>
      </c>
      <c r="Q88" s="99">
        <v>737</v>
      </c>
      <c r="R88" s="100">
        <v>6850375364</v>
      </c>
      <c r="S88" s="100">
        <v>5024684754</v>
      </c>
      <c r="T88" s="100">
        <v>1825690610</v>
      </c>
      <c r="U88" s="101" t="s">
        <v>15</v>
      </c>
      <c r="V88" s="101" t="s">
        <v>15</v>
      </c>
      <c r="W88" s="101" t="s">
        <v>15</v>
      </c>
      <c r="X88" s="101" t="s">
        <v>15</v>
      </c>
    </row>
    <row r="89" spans="14:24" ht="15.75" x14ac:dyDescent="0.25">
      <c r="N89" s="98">
        <v>39202</v>
      </c>
      <c r="O89" s="99">
        <v>879</v>
      </c>
      <c r="P89" s="99">
        <v>168</v>
      </c>
      <c r="Q89" s="99">
        <v>711</v>
      </c>
      <c r="R89" s="100">
        <v>6270511352</v>
      </c>
      <c r="S89" s="100">
        <v>4467255065</v>
      </c>
      <c r="T89" s="100">
        <v>1803256287</v>
      </c>
      <c r="U89" s="101" t="s">
        <v>15</v>
      </c>
      <c r="V89" s="101" t="s">
        <v>15</v>
      </c>
      <c r="W89" s="101" t="s">
        <v>15</v>
      </c>
      <c r="X89" s="101" t="s">
        <v>15</v>
      </c>
    </row>
    <row r="90" spans="14:24" ht="15.75" x14ac:dyDescent="0.25">
      <c r="N90" s="98">
        <v>39233</v>
      </c>
      <c r="O90" s="99">
        <v>1003</v>
      </c>
      <c r="P90" s="99">
        <v>192</v>
      </c>
      <c r="Q90" s="99">
        <v>811</v>
      </c>
      <c r="R90" s="100">
        <v>7603257641</v>
      </c>
      <c r="S90" s="100">
        <v>5370006967</v>
      </c>
      <c r="T90" s="100">
        <v>2233250674</v>
      </c>
      <c r="U90" s="101" t="s">
        <v>15</v>
      </c>
      <c r="V90" s="101" t="s">
        <v>15</v>
      </c>
      <c r="W90" s="101" t="s">
        <v>15</v>
      </c>
      <c r="X90" s="101" t="s">
        <v>15</v>
      </c>
    </row>
    <row r="91" spans="14:24" ht="15.75" x14ac:dyDescent="0.25">
      <c r="N91" s="98">
        <v>39263</v>
      </c>
      <c r="O91" s="99">
        <v>984</v>
      </c>
      <c r="P91" s="99">
        <v>206</v>
      </c>
      <c r="Q91" s="99">
        <v>778</v>
      </c>
      <c r="R91" s="100">
        <v>8225291994</v>
      </c>
      <c r="S91" s="100">
        <v>6151433752</v>
      </c>
      <c r="T91" s="100">
        <v>2073858242</v>
      </c>
      <c r="U91" s="101" t="s">
        <v>15</v>
      </c>
      <c r="V91" s="101" t="s">
        <v>15</v>
      </c>
      <c r="W91" s="101" t="s">
        <v>15</v>
      </c>
      <c r="X91" s="101" t="s">
        <v>15</v>
      </c>
    </row>
    <row r="92" spans="14:24" ht="15.75" x14ac:dyDescent="0.25">
      <c r="N92" s="98">
        <v>39294</v>
      </c>
      <c r="O92" s="99">
        <v>922</v>
      </c>
      <c r="P92" s="99">
        <v>183</v>
      </c>
      <c r="Q92" s="99">
        <v>739</v>
      </c>
      <c r="R92" s="100">
        <v>8192134973</v>
      </c>
      <c r="S92" s="100">
        <v>6217234341</v>
      </c>
      <c r="T92" s="100">
        <v>1974900632</v>
      </c>
      <c r="U92" s="101" t="s">
        <v>15</v>
      </c>
      <c r="V92" s="101" t="s">
        <v>15</v>
      </c>
      <c r="W92" s="101" t="s">
        <v>15</v>
      </c>
      <c r="X92" s="101" t="s">
        <v>15</v>
      </c>
    </row>
    <row r="93" spans="14:24" ht="15.75" x14ac:dyDescent="0.25">
      <c r="N93" s="98">
        <v>39325</v>
      </c>
      <c r="O93" s="99">
        <v>990</v>
      </c>
      <c r="P93" s="99">
        <v>198</v>
      </c>
      <c r="Q93" s="99">
        <v>792</v>
      </c>
      <c r="R93" s="100">
        <v>7251036282</v>
      </c>
      <c r="S93" s="100">
        <v>5238864880</v>
      </c>
      <c r="T93" s="100">
        <v>2012171402</v>
      </c>
      <c r="U93" s="101" t="s">
        <v>15</v>
      </c>
      <c r="V93" s="101" t="s">
        <v>15</v>
      </c>
      <c r="W93" s="101" t="s">
        <v>15</v>
      </c>
      <c r="X93" s="101" t="s">
        <v>15</v>
      </c>
    </row>
    <row r="94" spans="14:24" ht="15.75" x14ac:dyDescent="0.25">
      <c r="N94" s="98">
        <v>39355</v>
      </c>
      <c r="O94" s="99">
        <v>793</v>
      </c>
      <c r="P94" s="99">
        <v>149</v>
      </c>
      <c r="Q94" s="99">
        <v>644</v>
      </c>
      <c r="R94" s="100">
        <v>5363479819</v>
      </c>
      <c r="S94" s="100">
        <v>3817495947</v>
      </c>
      <c r="T94" s="100">
        <v>1545983872</v>
      </c>
      <c r="U94" s="101" t="s">
        <v>15</v>
      </c>
      <c r="V94" s="101" t="s">
        <v>15</v>
      </c>
      <c r="W94" s="101" t="s">
        <v>15</v>
      </c>
      <c r="X94" s="101" t="s">
        <v>15</v>
      </c>
    </row>
    <row r="95" spans="14:24" ht="15.75" x14ac:dyDescent="0.25">
      <c r="N95" s="98">
        <v>39386</v>
      </c>
      <c r="O95" s="99">
        <v>796</v>
      </c>
      <c r="P95" s="99">
        <v>126</v>
      </c>
      <c r="Q95" s="99">
        <v>670</v>
      </c>
      <c r="R95" s="100">
        <v>4947795944</v>
      </c>
      <c r="S95" s="100">
        <v>3241190775</v>
      </c>
      <c r="T95" s="100">
        <v>1706605169</v>
      </c>
      <c r="U95" s="101" t="s">
        <v>15</v>
      </c>
      <c r="V95" s="101" t="s">
        <v>15</v>
      </c>
      <c r="W95" s="101" t="s">
        <v>15</v>
      </c>
      <c r="X95" s="101" t="s">
        <v>15</v>
      </c>
    </row>
    <row r="96" spans="14:24" ht="15.75" x14ac:dyDescent="0.25">
      <c r="N96" s="98">
        <v>39416</v>
      </c>
      <c r="O96" s="99">
        <v>747</v>
      </c>
      <c r="P96" s="99">
        <v>127</v>
      </c>
      <c r="Q96" s="99">
        <v>620</v>
      </c>
      <c r="R96" s="100">
        <v>4722927017</v>
      </c>
      <c r="S96" s="100">
        <v>3115180980</v>
      </c>
      <c r="T96" s="100">
        <v>1607746037</v>
      </c>
      <c r="U96" s="101" t="s">
        <v>15</v>
      </c>
      <c r="V96" s="101" t="s">
        <v>15</v>
      </c>
      <c r="W96" s="101" t="s">
        <v>15</v>
      </c>
      <c r="X96" s="101" t="s">
        <v>15</v>
      </c>
    </row>
    <row r="97" spans="14:24" ht="15.75" x14ac:dyDescent="0.25">
      <c r="N97" s="98">
        <v>39447</v>
      </c>
      <c r="O97" s="99">
        <v>845</v>
      </c>
      <c r="P97" s="99">
        <v>153</v>
      </c>
      <c r="Q97" s="99">
        <v>692</v>
      </c>
      <c r="R97" s="100">
        <v>7243314924</v>
      </c>
      <c r="S97" s="100">
        <v>5654690063</v>
      </c>
      <c r="T97" s="100">
        <v>1588624861</v>
      </c>
      <c r="U97" s="101" t="s">
        <v>15</v>
      </c>
      <c r="V97" s="101" t="s">
        <v>15</v>
      </c>
      <c r="W97" s="101" t="s">
        <v>15</v>
      </c>
      <c r="X97" s="101" t="s">
        <v>15</v>
      </c>
    </row>
    <row r="98" spans="14:24" ht="15.75" x14ac:dyDescent="0.25">
      <c r="N98" s="98">
        <v>39478</v>
      </c>
      <c r="O98" s="99">
        <v>712</v>
      </c>
      <c r="P98" s="99">
        <v>109</v>
      </c>
      <c r="Q98" s="99">
        <v>603</v>
      </c>
      <c r="R98" s="100">
        <v>3619242494</v>
      </c>
      <c r="S98" s="100">
        <v>2024803538</v>
      </c>
      <c r="T98" s="100">
        <v>1594438956</v>
      </c>
      <c r="U98" s="101">
        <v>10</v>
      </c>
      <c r="V98" s="101">
        <v>2</v>
      </c>
      <c r="W98" s="102">
        <v>1.4044943820224719E-2</v>
      </c>
      <c r="X98" s="102">
        <v>2.8089887640449437E-3</v>
      </c>
    </row>
    <row r="99" spans="14:24" ht="15.75" x14ac:dyDescent="0.25">
      <c r="N99" s="98">
        <v>39507</v>
      </c>
      <c r="O99" s="99">
        <v>625</v>
      </c>
      <c r="P99" s="99">
        <v>87</v>
      </c>
      <c r="Q99" s="99">
        <v>538</v>
      </c>
      <c r="R99" s="100">
        <v>3420777885</v>
      </c>
      <c r="S99" s="100">
        <v>2080815923</v>
      </c>
      <c r="T99" s="100">
        <v>1339961962</v>
      </c>
      <c r="U99" s="101">
        <v>16</v>
      </c>
      <c r="V99" s="101">
        <v>3</v>
      </c>
      <c r="W99" s="102">
        <v>2.5600000000000001E-2</v>
      </c>
      <c r="X99" s="102">
        <v>4.7999999999999996E-3</v>
      </c>
    </row>
    <row r="100" spans="14:24" ht="15.75" x14ac:dyDescent="0.25">
      <c r="N100" s="98">
        <v>39538</v>
      </c>
      <c r="O100" s="99">
        <v>661</v>
      </c>
      <c r="P100" s="99">
        <v>75</v>
      </c>
      <c r="Q100" s="99">
        <v>586</v>
      </c>
      <c r="R100" s="100">
        <v>3173149993</v>
      </c>
      <c r="S100" s="100">
        <v>1790206648</v>
      </c>
      <c r="T100" s="100">
        <v>1382943345</v>
      </c>
      <c r="U100" s="101">
        <v>20</v>
      </c>
      <c r="V100" s="101">
        <v>3</v>
      </c>
      <c r="W100" s="102">
        <v>3.0257186081694403E-2</v>
      </c>
      <c r="X100" s="102">
        <v>4.5385779122541605E-3</v>
      </c>
    </row>
    <row r="101" spans="14:24" ht="15.75" x14ac:dyDescent="0.25">
      <c r="N101" s="98">
        <v>39568</v>
      </c>
      <c r="O101" s="99">
        <v>635</v>
      </c>
      <c r="P101" s="99">
        <v>97</v>
      </c>
      <c r="Q101" s="99">
        <v>538</v>
      </c>
      <c r="R101" s="100">
        <v>3320008807</v>
      </c>
      <c r="S101" s="100">
        <v>2017014448</v>
      </c>
      <c r="T101" s="100">
        <v>1302994359</v>
      </c>
      <c r="U101" s="101">
        <v>13</v>
      </c>
      <c r="V101" s="101">
        <v>4</v>
      </c>
      <c r="W101" s="102">
        <v>2.0472440944881889E-2</v>
      </c>
      <c r="X101" s="102">
        <v>6.2992125984251968E-3</v>
      </c>
    </row>
    <row r="102" spans="14:24" ht="15.75" x14ac:dyDescent="0.25">
      <c r="N102" s="98">
        <v>39599</v>
      </c>
      <c r="O102" s="99">
        <v>693</v>
      </c>
      <c r="P102" s="99">
        <v>91</v>
      </c>
      <c r="Q102" s="99">
        <v>602</v>
      </c>
      <c r="R102" s="100">
        <v>3222148659</v>
      </c>
      <c r="S102" s="100">
        <v>1916375187</v>
      </c>
      <c r="T102" s="100">
        <v>1305773472</v>
      </c>
      <c r="U102" s="101">
        <v>13</v>
      </c>
      <c r="V102" s="101">
        <v>6</v>
      </c>
      <c r="W102" s="102">
        <v>1.875901875901876E-2</v>
      </c>
      <c r="X102" s="102">
        <v>8.658008658008658E-3</v>
      </c>
    </row>
    <row r="103" spans="14:24" ht="15.75" x14ac:dyDescent="0.25">
      <c r="N103" s="98">
        <v>39629</v>
      </c>
      <c r="O103" s="99">
        <v>750</v>
      </c>
      <c r="P103" s="99">
        <v>95</v>
      </c>
      <c r="Q103" s="99">
        <v>655</v>
      </c>
      <c r="R103" s="100">
        <v>6621547506</v>
      </c>
      <c r="S103" s="100">
        <v>5196813315</v>
      </c>
      <c r="T103" s="100">
        <v>1424734191</v>
      </c>
      <c r="U103" s="101">
        <v>24</v>
      </c>
      <c r="V103" s="101">
        <v>2</v>
      </c>
      <c r="W103" s="102">
        <v>3.2000000000000001E-2</v>
      </c>
      <c r="X103" s="102">
        <v>2.6666666666666666E-3</v>
      </c>
    </row>
    <row r="104" spans="14:24" ht="15.75" x14ac:dyDescent="0.25">
      <c r="N104" s="98">
        <v>39660</v>
      </c>
      <c r="O104" s="99">
        <v>694</v>
      </c>
      <c r="P104" s="99">
        <v>101</v>
      </c>
      <c r="Q104" s="99">
        <v>593</v>
      </c>
      <c r="R104" s="100">
        <v>3054291624</v>
      </c>
      <c r="S104" s="100">
        <v>1802369667</v>
      </c>
      <c r="T104" s="100">
        <v>1251921957</v>
      </c>
      <c r="U104" s="101">
        <v>17</v>
      </c>
      <c r="V104" s="101">
        <v>4</v>
      </c>
      <c r="W104" s="102">
        <v>2.4495677233429394E-2</v>
      </c>
      <c r="X104" s="102">
        <v>5.763688760806916E-3</v>
      </c>
    </row>
    <row r="105" spans="14:24" ht="15.75" x14ac:dyDescent="0.25">
      <c r="N105" s="98">
        <v>39691</v>
      </c>
      <c r="O105" s="99">
        <v>630</v>
      </c>
      <c r="P105" s="99">
        <v>80</v>
      </c>
      <c r="Q105" s="99">
        <v>550</v>
      </c>
      <c r="R105" s="100">
        <v>2898911706</v>
      </c>
      <c r="S105" s="100">
        <v>1752431515</v>
      </c>
      <c r="T105" s="100">
        <v>1146480191</v>
      </c>
      <c r="U105" s="101">
        <v>29</v>
      </c>
      <c r="V105" s="101">
        <v>6</v>
      </c>
      <c r="W105" s="102">
        <v>4.6031746031746035E-2</v>
      </c>
      <c r="X105" s="102">
        <v>9.5238095238095247E-3</v>
      </c>
    </row>
    <row r="106" spans="14:24" ht="15.75" x14ac:dyDescent="0.25">
      <c r="N106" s="98">
        <v>39721</v>
      </c>
      <c r="O106" s="99">
        <v>609</v>
      </c>
      <c r="P106" s="99">
        <v>84</v>
      </c>
      <c r="Q106" s="99">
        <v>525</v>
      </c>
      <c r="R106" s="100">
        <v>3377534993</v>
      </c>
      <c r="S106" s="100">
        <v>2092620797</v>
      </c>
      <c r="T106" s="100">
        <v>1284914196</v>
      </c>
      <c r="U106" s="101">
        <v>38</v>
      </c>
      <c r="V106" s="101">
        <v>6</v>
      </c>
      <c r="W106" s="102">
        <v>6.2397372742200329E-2</v>
      </c>
      <c r="X106" s="102">
        <v>9.852216748768473E-3</v>
      </c>
    </row>
    <row r="107" spans="14:24" ht="15.75" x14ac:dyDescent="0.25">
      <c r="N107" s="98">
        <v>39752</v>
      </c>
      <c r="O107" s="99">
        <v>569</v>
      </c>
      <c r="P107" s="99">
        <v>69</v>
      </c>
      <c r="Q107" s="99">
        <v>500</v>
      </c>
      <c r="R107" s="100">
        <v>2711054222</v>
      </c>
      <c r="S107" s="100">
        <v>1639156283</v>
      </c>
      <c r="T107" s="100">
        <v>1071897939</v>
      </c>
      <c r="U107" s="101">
        <v>39</v>
      </c>
      <c r="V107" s="101">
        <v>6</v>
      </c>
      <c r="W107" s="102">
        <v>6.8541300527240778E-2</v>
      </c>
      <c r="X107" s="102">
        <v>1.054481546572935E-2</v>
      </c>
    </row>
    <row r="108" spans="14:24" ht="15.75" x14ac:dyDescent="0.25">
      <c r="N108" s="98">
        <v>39782</v>
      </c>
      <c r="O108" s="99">
        <v>422</v>
      </c>
      <c r="P108" s="99">
        <v>41</v>
      </c>
      <c r="Q108" s="99">
        <v>381</v>
      </c>
      <c r="R108" s="100">
        <v>1270008629</v>
      </c>
      <c r="S108" s="100">
        <v>454099996</v>
      </c>
      <c r="T108" s="100">
        <v>815908633</v>
      </c>
      <c r="U108" s="101">
        <v>27</v>
      </c>
      <c r="V108" s="101">
        <v>7</v>
      </c>
      <c r="W108" s="102">
        <v>6.398104265402843E-2</v>
      </c>
      <c r="X108" s="102">
        <v>1.6587677725118485E-2</v>
      </c>
    </row>
    <row r="109" spans="14:24" ht="15.75" x14ac:dyDescent="0.25">
      <c r="N109" s="98">
        <v>39813</v>
      </c>
      <c r="O109" s="99">
        <v>663</v>
      </c>
      <c r="P109" s="99">
        <v>88</v>
      </c>
      <c r="Q109" s="99">
        <v>575</v>
      </c>
      <c r="R109" s="100">
        <v>2644441189</v>
      </c>
      <c r="S109" s="100">
        <v>1481055855</v>
      </c>
      <c r="T109" s="100">
        <v>1163385334</v>
      </c>
      <c r="U109" s="101">
        <v>44</v>
      </c>
      <c r="V109" s="101">
        <v>11</v>
      </c>
      <c r="W109" s="102">
        <v>6.636500754147813E-2</v>
      </c>
      <c r="X109" s="102">
        <v>1.6591251885369532E-2</v>
      </c>
    </row>
    <row r="110" spans="14:24" ht="15.75" x14ac:dyDescent="0.25">
      <c r="N110" s="98">
        <v>39844</v>
      </c>
      <c r="O110" s="99">
        <v>365</v>
      </c>
      <c r="P110" s="99">
        <v>44</v>
      </c>
      <c r="Q110" s="99">
        <v>321</v>
      </c>
      <c r="R110" s="100">
        <v>1194783060</v>
      </c>
      <c r="S110" s="100">
        <v>633510110</v>
      </c>
      <c r="T110" s="100">
        <v>561272950</v>
      </c>
      <c r="U110" s="101">
        <v>50</v>
      </c>
      <c r="V110" s="101">
        <v>9</v>
      </c>
      <c r="W110" s="102">
        <v>0.13698630136986301</v>
      </c>
      <c r="X110" s="102">
        <v>2.4657534246575342E-2</v>
      </c>
    </row>
    <row r="111" spans="14:24" ht="15.75" x14ac:dyDescent="0.25">
      <c r="N111" s="98">
        <v>39872</v>
      </c>
      <c r="O111" s="99">
        <v>365</v>
      </c>
      <c r="P111" s="99">
        <v>32</v>
      </c>
      <c r="Q111" s="99">
        <v>333</v>
      </c>
      <c r="R111" s="100">
        <v>1285193519</v>
      </c>
      <c r="S111" s="100">
        <v>674692371</v>
      </c>
      <c r="T111" s="100">
        <v>610501148</v>
      </c>
      <c r="U111" s="101">
        <v>45</v>
      </c>
      <c r="V111" s="101">
        <v>4</v>
      </c>
      <c r="W111" s="102">
        <v>0.12328767123287671</v>
      </c>
      <c r="X111" s="102">
        <v>1.0958904109589041E-2</v>
      </c>
    </row>
    <row r="112" spans="14:24" ht="15.75" x14ac:dyDescent="0.25">
      <c r="N112" s="98">
        <v>39903</v>
      </c>
      <c r="O112" s="99">
        <v>423</v>
      </c>
      <c r="P112" s="99">
        <v>48</v>
      </c>
      <c r="Q112" s="99">
        <v>375</v>
      </c>
      <c r="R112" s="100">
        <v>1826507385</v>
      </c>
      <c r="S112" s="100">
        <v>785048045</v>
      </c>
      <c r="T112" s="100">
        <v>1041459340</v>
      </c>
      <c r="U112" s="101">
        <v>87</v>
      </c>
      <c r="V112" s="101">
        <v>18</v>
      </c>
      <c r="W112" s="102">
        <v>0.20567375886524822</v>
      </c>
      <c r="X112" s="102">
        <v>4.2553191489361701E-2</v>
      </c>
    </row>
    <row r="113" spans="14:24" ht="15.75" x14ac:dyDescent="0.25">
      <c r="N113" s="98">
        <v>39933</v>
      </c>
      <c r="O113" s="99">
        <v>421</v>
      </c>
      <c r="P113" s="99">
        <v>50</v>
      </c>
      <c r="Q113" s="99">
        <v>371</v>
      </c>
      <c r="R113" s="100">
        <v>1239258187</v>
      </c>
      <c r="S113" s="100">
        <v>686962291</v>
      </c>
      <c r="T113" s="100">
        <v>552295896</v>
      </c>
      <c r="U113" s="101">
        <v>87</v>
      </c>
      <c r="V113" s="101">
        <v>11</v>
      </c>
      <c r="W113" s="102">
        <v>0.20665083135391923</v>
      </c>
      <c r="X113" s="102">
        <v>2.6128266033254157E-2</v>
      </c>
    </row>
    <row r="114" spans="14:24" ht="15.75" x14ac:dyDescent="0.25">
      <c r="N114" s="98">
        <v>39964</v>
      </c>
      <c r="O114" s="99">
        <v>440</v>
      </c>
      <c r="P114" s="99">
        <v>33</v>
      </c>
      <c r="Q114" s="99">
        <v>407</v>
      </c>
      <c r="R114" s="100">
        <v>1062199889</v>
      </c>
      <c r="S114" s="100">
        <v>429691042</v>
      </c>
      <c r="T114" s="100">
        <v>632508847</v>
      </c>
      <c r="U114" s="101">
        <v>77</v>
      </c>
      <c r="V114" s="101">
        <v>11</v>
      </c>
      <c r="W114" s="102">
        <v>0.17499999999999999</v>
      </c>
      <c r="X114" s="102">
        <v>2.5000000000000001E-2</v>
      </c>
    </row>
    <row r="115" spans="14:24" ht="15.75" x14ac:dyDescent="0.25">
      <c r="N115" s="98">
        <v>39994</v>
      </c>
      <c r="O115" s="99">
        <v>553</v>
      </c>
      <c r="P115" s="99">
        <v>64</v>
      </c>
      <c r="Q115" s="99">
        <v>489</v>
      </c>
      <c r="R115" s="100">
        <v>1911331579</v>
      </c>
      <c r="S115" s="100">
        <v>1141480577</v>
      </c>
      <c r="T115" s="100">
        <v>769851002</v>
      </c>
      <c r="U115" s="101">
        <v>96</v>
      </c>
      <c r="V115" s="101">
        <v>16</v>
      </c>
      <c r="W115" s="102">
        <v>0.17359855334538879</v>
      </c>
      <c r="X115" s="102">
        <v>2.8933092224231464E-2</v>
      </c>
    </row>
    <row r="116" spans="14:24" ht="15.75" x14ac:dyDescent="0.25">
      <c r="N116" s="98">
        <v>40025</v>
      </c>
      <c r="O116" s="99">
        <v>494</v>
      </c>
      <c r="P116" s="99">
        <v>48</v>
      </c>
      <c r="Q116" s="99">
        <v>446</v>
      </c>
      <c r="R116" s="100">
        <v>1891844737</v>
      </c>
      <c r="S116" s="100">
        <v>1121812868</v>
      </c>
      <c r="T116" s="100">
        <v>770031869</v>
      </c>
      <c r="U116" s="101">
        <v>94</v>
      </c>
      <c r="V116" s="101">
        <v>14</v>
      </c>
      <c r="W116" s="102">
        <v>0.19028340080971659</v>
      </c>
      <c r="X116" s="102">
        <v>2.8340080971659919E-2</v>
      </c>
    </row>
    <row r="117" spans="14:24" ht="15.75" x14ac:dyDescent="0.25">
      <c r="N117" s="98">
        <v>40056</v>
      </c>
      <c r="O117" s="99">
        <v>461</v>
      </c>
      <c r="P117" s="99">
        <v>54</v>
      </c>
      <c r="Q117" s="99">
        <v>407</v>
      </c>
      <c r="R117" s="100">
        <v>1188467791</v>
      </c>
      <c r="S117" s="100">
        <v>443195776</v>
      </c>
      <c r="T117" s="100">
        <v>745272015</v>
      </c>
      <c r="U117" s="101">
        <v>103</v>
      </c>
      <c r="V117" s="101">
        <v>17</v>
      </c>
      <c r="W117" s="102">
        <v>0.22342733188720174</v>
      </c>
      <c r="X117" s="102">
        <v>3.6876355748373099E-2</v>
      </c>
    </row>
    <row r="118" spans="14:24" ht="15.75" x14ac:dyDescent="0.25">
      <c r="N118" s="98">
        <v>40086</v>
      </c>
      <c r="O118" s="99">
        <v>524</v>
      </c>
      <c r="P118" s="99">
        <v>70</v>
      </c>
      <c r="Q118" s="99">
        <v>454</v>
      </c>
      <c r="R118" s="100">
        <v>1550084637</v>
      </c>
      <c r="S118" s="100">
        <v>784368849</v>
      </c>
      <c r="T118" s="100">
        <v>765715788</v>
      </c>
      <c r="U118" s="101">
        <v>110</v>
      </c>
      <c r="V118" s="101">
        <v>31</v>
      </c>
      <c r="W118" s="102">
        <v>0.20992366412213739</v>
      </c>
      <c r="X118" s="102">
        <v>5.9160305343511452E-2</v>
      </c>
    </row>
    <row r="119" spans="14:24" ht="15.75" x14ac:dyDescent="0.25">
      <c r="N119" s="98">
        <v>40117</v>
      </c>
      <c r="O119" s="99">
        <v>505</v>
      </c>
      <c r="P119" s="99">
        <v>77</v>
      </c>
      <c r="Q119" s="99">
        <v>428</v>
      </c>
      <c r="R119" s="100">
        <v>1692667782</v>
      </c>
      <c r="S119" s="100">
        <v>999477217</v>
      </c>
      <c r="T119" s="100">
        <v>693190565</v>
      </c>
      <c r="U119" s="101">
        <v>107</v>
      </c>
      <c r="V119" s="101">
        <v>35</v>
      </c>
      <c r="W119" s="102">
        <v>0.21188118811881188</v>
      </c>
      <c r="X119" s="102">
        <v>6.9306930693069313E-2</v>
      </c>
    </row>
    <row r="120" spans="14:24" ht="15.75" x14ac:dyDescent="0.25">
      <c r="N120" s="98">
        <v>40147</v>
      </c>
      <c r="O120" s="99">
        <v>468</v>
      </c>
      <c r="P120" s="99">
        <v>69</v>
      </c>
      <c r="Q120" s="99">
        <v>399</v>
      </c>
      <c r="R120" s="100">
        <v>1450942689</v>
      </c>
      <c r="S120" s="100">
        <v>774833677</v>
      </c>
      <c r="T120" s="100">
        <v>676109012</v>
      </c>
      <c r="U120" s="101">
        <v>108</v>
      </c>
      <c r="V120" s="101">
        <v>28</v>
      </c>
      <c r="W120" s="102">
        <v>0.23076923076923078</v>
      </c>
      <c r="X120" s="102">
        <v>5.9829059829059832E-2</v>
      </c>
    </row>
    <row r="121" spans="14:24" ht="15.75" x14ac:dyDescent="0.25">
      <c r="N121" s="98">
        <v>40178</v>
      </c>
      <c r="O121" s="99">
        <v>811</v>
      </c>
      <c r="P121" s="99">
        <v>136</v>
      </c>
      <c r="Q121" s="99">
        <v>675</v>
      </c>
      <c r="R121" s="100">
        <v>3265600343</v>
      </c>
      <c r="S121" s="100">
        <v>1876542810</v>
      </c>
      <c r="T121" s="100">
        <v>1389057533</v>
      </c>
      <c r="U121" s="101">
        <v>168</v>
      </c>
      <c r="V121" s="101">
        <v>46</v>
      </c>
      <c r="W121" s="102">
        <v>0.20715166461159062</v>
      </c>
      <c r="X121" s="102">
        <v>5.6720098643649818E-2</v>
      </c>
    </row>
    <row r="122" spans="14:24" ht="15.75" x14ac:dyDescent="0.25">
      <c r="N122" s="98">
        <v>40209</v>
      </c>
      <c r="O122" s="99">
        <v>491</v>
      </c>
      <c r="P122" s="99">
        <v>55</v>
      </c>
      <c r="Q122" s="99">
        <v>436</v>
      </c>
      <c r="R122" s="100">
        <v>1601239784</v>
      </c>
      <c r="S122" s="100">
        <v>854767254</v>
      </c>
      <c r="T122" s="100">
        <v>746472530</v>
      </c>
      <c r="U122" s="101">
        <v>123</v>
      </c>
      <c r="V122" s="101">
        <v>18</v>
      </c>
      <c r="W122" s="102">
        <v>0.25050916496945008</v>
      </c>
      <c r="X122" s="102">
        <v>3.6659877800407331E-2</v>
      </c>
    </row>
    <row r="123" spans="14:24" ht="15.75" x14ac:dyDescent="0.25">
      <c r="N123" s="98">
        <v>40237</v>
      </c>
      <c r="O123" s="99">
        <v>487</v>
      </c>
      <c r="P123" s="99">
        <v>51</v>
      </c>
      <c r="Q123" s="99">
        <v>436</v>
      </c>
      <c r="R123" s="100">
        <v>1989515539</v>
      </c>
      <c r="S123" s="100">
        <v>1189577649</v>
      </c>
      <c r="T123" s="100">
        <v>799937890</v>
      </c>
      <c r="U123" s="101">
        <v>120</v>
      </c>
      <c r="V123" s="101">
        <v>19</v>
      </c>
      <c r="W123" s="102">
        <v>0.24640657084188911</v>
      </c>
      <c r="X123" s="102">
        <v>3.9014373716632446E-2</v>
      </c>
    </row>
    <row r="124" spans="14:24" ht="15.75" x14ac:dyDescent="0.25">
      <c r="N124" s="98">
        <v>40268</v>
      </c>
      <c r="O124" s="99">
        <v>662</v>
      </c>
      <c r="P124" s="99">
        <v>74</v>
      </c>
      <c r="Q124" s="99">
        <v>588</v>
      </c>
      <c r="R124" s="100">
        <v>2267985443</v>
      </c>
      <c r="S124" s="100">
        <v>1282518764</v>
      </c>
      <c r="T124" s="100">
        <v>985466679</v>
      </c>
      <c r="U124" s="101">
        <v>186</v>
      </c>
      <c r="V124" s="101">
        <v>34</v>
      </c>
      <c r="W124" s="102">
        <v>0.2809667673716012</v>
      </c>
      <c r="X124" s="102">
        <v>5.1359516616314202E-2</v>
      </c>
    </row>
    <row r="125" spans="14:24" ht="15.75" x14ac:dyDescent="0.25">
      <c r="N125" s="98">
        <v>40298</v>
      </c>
      <c r="O125" s="99">
        <v>669</v>
      </c>
      <c r="P125" s="99">
        <v>79</v>
      </c>
      <c r="Q125" s="99">
        <v>590</v>
      </c>
      <c r="R125" s="100">
        <v>1812255806</v>
      </c>
      <c r="S125" s="100">
        <v>855176503</v>
      </c>
      <c r="T125" s="100">
        <v>957079303</v>
      </c>
      <c r="U125" s="101">
        <v>194</v>
      </c>
      <c r="V125" s="101">
        <v>32</v>
      </c>
      <c r="W125" s="102">
        <v>0.28998505231689087</v>
      </c>
      <c r="X125" s="102">
        <v>4.7832585949177879E-2</v>
      </c>
    </row>
    <row r="126" spans="14:24" ht="15.75" x14ac:dyDescent="0.25">
      <c r="N126" s="98">
        <v>40329</v>
      </c>
      <c r="O126" s="99">
        <v>576</v>
      </c>
      <c r="P126" s="99">
        <v>95</v>
      </c>
      <c r="Q126" s="99">
        <v>481</v>
      </c>
      <c r="R126" s="100">
        <v>2278771011</v>
      </c>
      <c r="S126" s="100">
        <v>1610130553</v>
      </c>
      <c r="T126" s="100">
        <v>668640458</v>
      </c>
      <c r="U126" s="101">
        <v>148</v>
      </c>
      <c r="V126" s="101">
        <v>31</v>
      </c>
      <c r="W126" s="102">
        <v>0.25694444444444442</v>
      </c>
      <c r="X126" s="102">
        <v>5.3819444444444448E-2</v>
      </c>
    </row>
    <row r="127" spans="14:24" ht="15.75" x14ac:dyDescent="0.25">
      <c r="N127" s="98">
        <v>40359</v>
      </c>
      <c r="O127" s="99">
        <v>781</v>
      </c>
      <c r="P127" s="99">
        <v>124</v>
      </c>
      <c r="Q127" s="99">
        <v>657</v>
      </c>
      <c r="R127" s="100">
        <v>3356961884</v>
      </c>
      <c r="S127" s="100">
        <v>2316213003</v>
      </c>
      <c r="T127" s="100">
        <v>1040748881</v>
      </c>
      <c r="U127" s="101">
        <v>204</v>
      </c>
      <c r="V127" s="101">
        <v>40</v>
      </c>
      <c r="W127" s="102">
        <v>0.26120358514724712</v>
      </c>
      <c r="X127" s="102">
        <v>5.1216389244558257E-2</v>
      </c>
    </row>
    <row r="128" spans="14:24" ht="15.75" x14ac:dyDescent="0.25">
      <c r="N128" s="98">
        <v>40390</v>
      </c>
      <c r="O128" s="99">
        <v>677</v>
      </c>
      <c r="P128" s="99">
        <v>102</v>
      </c>
      <c r="Q128" s="99">
        <v>575</v>
      </c>
      <c r="R128" s="100">
        <v>2431896428</v>
      </c>
      <c r="S128" s="100">
        <v>1440337137</v>
      </c>
      <c r="T128" s="100">
        <v>991559291</v>
      </c>
      <c r="U128" s="101">
        <v>171</v>
      </c>
      <c r="V128" s="101">
        <v>40</v>
      </c>
      <c r="W128" s="102">
        <v>0.25258493353028066</v>
      </c>
      <c r="X128" s="102">
        <v>5.9084194977843424E-2</v>
      </c>
    </row>
    <row r="129" spans="14:24" ht="15.75" x14ac:dyDescent="0.25">
      <c r="N129" s="98">
        <v>40421</v>
      </c>
      <c r="O129" s="99">
        <v>689</v>
      </c>
      <c r="P129" s="99">
        <v>98</v>
      </c>
      <c r="Q129" s="99">
        <v>591</v>
      </c>
      <c r="R129" s="100">
        <v>2784678437</v>
      </c>
      <c r="S129" s="100">
        <v>1837479651</v>
      </c>
      <c r="T129" s="100">
        <v>947198786</v>
      </c>
      <c r="U129" s="101">
        <v>195</v>
      </c>
      <c r="V129" s="101">
        <v>33</v>
      </c>
      <c r="W129" s="102">
        <v>0.28301886792452829</v>
      </c>
      <c r="X129" s="102">
        <v>4.7895500725689405E-2</v>
      </c>
    </row>
    <row r="130" spans="14:24" ht="15.75" x14ac:dyDescent="0.25">
      <c r="N130" s="98">
        <v>40451</v>
      </c>
      <c r="O130" s="99">
        <v>756</v>
      </c>
      <c r="P130" s="99">
        <v>139</v>
      </c>
      <c r="Q130" s="99">
        <v>617</v>
      </c>
      <c r="R130" s="100">
        <v>4172021464</v>
      </c>
      <c r="S130" s="100">
        <v>3230105535</v>
      </c>
      <c r="T130" s="100">
        <v>941915929</v>
      </c>
      <c r="U130" s="101">
        <v>207</v>
      </c>
      <c r="V130" s="101">
        <v>37</v>
      </c>
      <c r="W130" s="102">
        <v>0.27380952380952384</v>
      </c>
      <c r="X130" s="102">
        <v>4.8941798941798939E-2</v>
      </c>
    </row>
    <row r="131" spans="14:24" ht="15.75" x14ac:dyDescent="0.25">
      <c r="N131" s="98">
        <v>40482</v>
      </c>
      <c r="O131" s="99">
        <v>661</v>
      </c>
      <c r="P131" s="99">
        <v>102</v>
      </c>
      <c r="Q131" s="99">
        <v>559</v>
      </c>
      <c r="R131" s="100">
        <v>3323405592</v>
      </c>
      <c r="S131" s="100">
        <v>2372639275</v>
      </c>
      <c r="T131" s="100">
        <v>950766317</v>
      </c>
      <c r="U131" s="101">
        <v>187</v>
      </c>
      <c r="V131" s="101">
        <v>43</v>
      </c>
      <c r="W131" s="102">
        <v>0.28290468986384265</v>
      </c>
      <c r="X131" s="102">
        <v>6.5052950075642962E-2</v>
      </c>
    </row>
    <row r="132" spans="14:24" ht="15.75" x14ac:dyDescent="0.25">
      <c r="N132" s="98">
        <v>40512</v>
      </c>
      <c r="O132" s="99">
        <v>729</v>
      </c>
      <c r="P132" s="99">
        <v>132</v>
      </c>
      <c r="Q132" s="99">
        <v>597</v>
      </c>
      <c r="R132" s="100">
        <v>3750001037</v>
      </c>
      <c r="S132" s="100">
        <v>2409491402</v>
      </c>
      <c r="T132" s="100">
        <v>1340509635</v>
      </c>
      <c r="U132" s="101">
        <v>189</v>
      </c>
      <c r="V132" s="101">
        <v>51</v>
      </c>
      <c r="W132" s="102">
        <v>0.25925925925925924</v>
      </c>
      <c r="X132" s="102">
        <v>6.9958847736625515E-2</v>
      </c>
    </row>
    <row r="133" spans="14:24" ht="15.75" x14ac:dyDescent="0.25">
      <c r="N133" s="98">
        <v>40543</v>
      </c>
      <c r="O133" s="99">
        <v>1214</v>
      </c>
      <c r="P133" s="99">
        <v>225</v>
      </c>
      <c r="Q133" s="99">
        <v>989</v>
      </c>
      <c r="R133" s="100">
        <v>6140478783</v>
      </c>
      <c r="S133" s="100">
        <v>4250836151</v>
      </c>
      <c r="T133" s="100">
        <v>1889642632</v>
      </c>
      <c r="U133" s="101">
        <v>289</v>
      </c>
      <c r="V133" s="101">
        <v>65</v>
      </c>
      <c r="W133" s="102">
        <v>0.23805601317957167</v>
      </c>
      <c r="X133" s="102">
        <v>5.3542009884678748E-2</v>
      </c>
    </row>
    <row r="134" spans="14:24" ht="15.75" x14ac:dyDescent="0.25">
      <c r="N134" s="98">
        <v>40574</v>
      </c>
      <c r="O134" s="99">
        <v>638</v>
      </c>
      <c r="P134" s="99">
        <v>109</v>
      </c>
      <c r="Q134" s="99">
        <v>529</v>
      </c>
      <c r="R134" s="100">
        <v>2576447173</v>
      </c>
      <c r="S134" s="100">
        <v>1720393837</v>
      </c>
      <c r="T134" s="100">
        <v>856053336</v>
      </c>
      <c r="U134" s="101">
        <v>159</v>
      </c>
      <c r="V134" s="101">
        <v>38</v>
      </c>
      <c r="W134" s="102">
        <v>0.24921630094043887</v>
      </c>
      <c r="X134" s="102">
        <v>5.9561128526645767E-2</v>
      </c>
    </row>
    <row r="135" spans="14:24" ht="15.75" x14ac:dyDescent="0.25">
      <c r="N135" s="98">
        <v>40602</v>
      </c>
      <c r="O135" s="99">
        <v>620</v>
      </c>
      <c r="P135" s="99">
        <v>101</v>
      </c>
      <c r="Q135" s="99">
        <v>519</v>
      </c>
      <c r="R135" s="100">
        <v>3537874683</v>
      </c>
      <c r="S135" s="100">
        <v>2723974079</v>
      </c>
      <c r="T135" s="100">
        <v>813900604</v>
      </c>
      <c r="U135" s="101">
        <v>158</v>
      </c>
      <c r="V135" s="101">
        <v>38</v>
      </c>
      <c r="W135" s="102">
        <v>0.25483870967741934</v>
      </c>
      <c r="X135" s="102">
        <v>6.1290322580645158E-2</v>
      </c>
    </row>
    <row r="136" spans="14:24" ht="15.75" x14ac:dyDescent="0.25">
      <c r="N136" s="98">
        <v>40633</v>
      </c>
      <c r="O136" s="99">
        <v>936</v>
      </c>
      <c r="P136" s="99">
        <v>131</v>
      </c>
      <c r="Q136" s="99">
        <v>805</v>
      </c>
      <c r="R136" s="100">
        <v>3306926366</v>
      </c>
      <c r="S136" s="100">
        <v>2060146715</v>
      </c>
      <c r="T136" s="100">
        <v>1246779651</v>
      </c>
      <c r="U136" s="101">
        <v>275</v>
      </c>
      <c r="V136" s="101">
        <v>70</v>
      </c>
      <c r="W136" s="102">
        <v>0.29380341880341881</v>
      </c>
      <c r="X136" s="102">
        <v>7.4786324786324784E-2</v>
      </c>
    </row>
    <row r="137" spans="14:24" ht="15.75" x14ac:dyDescent="0.25">
      <c r="N137" s="98">
        <v>40663</v>
      </c>
      <c r="O137" s="99">
        <v>884</v>
      </c>
      <c r="P137" s="99">
        <v>139</v>
      </c>
      <c r="Q137" s="99">
        <v>745</v>
      </c>
      <c r="R137" s="100">
        <v>3567202471</v>
      </c>
      <c r="S137" s="100">
        <v>2369945585</v>
      </c>
      <c r="T137" s="100">
        <v>1197256886</v>
      </c>
      <c r="U137" s="101">
        <v>225</v>
      </c>
      <c r="V137" s="101">
        <v>62</v>
      </c>
      <c r="W137" s="102">
        <v>0.25452488687782804</v>
      </c>
      <c r="X137" s="102">
        <v>7.0135746606334842E-2</v>
      </c>
    </row>
    <row r="138" spans="14:24" ht="15.75" x14ac:dyDescent="0.25">
      <c r="N138" s="98">
        <v>40694</v>
      </c>
      <c r="O138" s="99">
        <v>950</v>
      </c>
      <c r="P138" s="99">
        <v>159</v>
      </c>
      <c r="Q138" s="99">
        <v>791</v>
      </c>
      <c r="R138" s="100">
        <v>5188262180</v>
      </c>
      <c r="S138" s="100">
        <v>3941603868</v>
      </c>
      <c r="T138" s="100">
        <v>1246658312</v>
      </c>
      <c r="U138" s="101">
        <v>231</v>
      </c>
      <c r="V138" s="101">
        <v>60</v>
      </c>
      <c r="W138" s="102">
        <v>0.2431578947368421</v>
      </c>
      <c r="X138" s="102">
        <v>6.3157894736842107E-2</v>
      </c>
    </row>
    <row r="139" spans="14:24" ht="15.75" x14ac:dyDescent="0.25">
      <c r="N139" s="98">
        <v>40724</v>
      </c>
      <c r="O139" s="99">
        <v>1075</v>
      </c>
      <c r="P139" s="99">
        <v>200</v>
      </c>
      <c r="Q139" s="99">
        <v>875</v>
      </c>
      <c r="R139" s="100">
        <v>5668888907</v>
      </c>
      <c r="S139" s="100">
        <v>4152457765</v>
      </c>
      <c r="T139" s="100">
        <v>1516431142</v>
      </c>
      <c r="U139" s="101">
        <v>230</v>
      </c>
      <c r="V139" s="101">
        <v>73</v>
      </c>
      <c r="W139" s="102">
        <v>0.21395348837209302</v>
      </c>
      <c r="X139" s="102">
        <v>6.790697674418604E-2</v>
      </c>
    </row>
    <row r="140" spans="14:24" ht="15.75" x14ac:dyDescent="0.25">
      <c r="N140" s="98">
        <v>40755</v>
      </c>
      <c r="O140" s="99">
        <v>874</v>
      </c>
      <c r="P140" s="99">
        <v>160</v>
      </c>
      <c r="Q140" s="99">
        <v>714</v>
      </c>
      <c r="R140" s="100">
        <v>4208302596</v>
      </c>
      <c r="S140" s="100">
        <v>2911782031</v>
      </c>
      <c r="T140" s="100">
        <v>1296520565</v>
      </c>
      <c r="U140" s="101">
        <v>196</v>
      </c>
      <c r="V140" s="101">
        <v>53</v>
      </c>
      <c r="W140" s="102">
        <v>0.22425629290617849</v>
      </c>
      <c r="X140" s="102">
        <v>6.0640732265446223E-2</v>
      </c>
    </row>
    <row r="141" spans="14:24" ht="15.75" x14ac:dyDescent="0.25">
      <c r="N141" s="98">
        <v>40786</v>
      </c>
      <c r="O141" s="99">
        <v>930</v>
      </c>
      <c r="P141" s="99">
        <v>157</v>
      </c>
      <c r="Q141" s="99">
        <v>773</v>
      </c>
      <c r="R141" s="100">
        <v>4842776307</v>
      </c>
      <c r="S141" s="100">
        <v>3522250549</v>
      </c>
      <c r="T141" s="100">
        <v>1320525758</v>
      </c>
      <c r="U141" s="101">
        <v>212</v>
      </c>
      <c r="V141" s="101">
        <v>54</v>
      </c>
      <c r="W141" s="102">
        <v>0.22795698924731184</v>
      </c>
      <c r="X141" s="102">
        <v>5.8064516129032261E-2</v>
      </c>
    </row>
    <row r="142" spans="14:24" ht="15.75" x14ac:dyDescent="0.25">
      <c r="N142" s="98">
        <v>40816</v>
      </c>
      <c r="O142" s="99">
        <v>917</v>
      </c>
      <c r="P142" s="99">
        <v>159</v>
      </c>
      <c r="Q142" s="99">
        <v>758</v>
      </c>
      <c r="R142" s="100">
        <v>4707418399</v>
      </c>
      <c r="S142" s="100">
        <v>3399220161</v>
      </c>
      <c r="T142" s="100">
        <v>1308198238</v>
      </c>
      <c r="U142" s="101">
        <v>200</v>
      </c>
      <c r="V142" s="101">
        <v>51</v>
      </c>
      <c r="W142" s="102">
        <v>0.21810250817884405</v>
      </c>
      <c r="X142" s="102">
        <v>5.5616139585605233E-2</v>
      </c>
    </row>
    <row r="143" spans="14:24" ht="15.75" x14ac:dyDescent="0.25">
      <c r="N143" s="98">
        <v>40847</v>
      </c>
      <c r="O143" s="99">
        <v>823</v>
      </c>
      <c r="P143" s="99">
        <v>159</v>
      </c>
      <c r="Q143" s="99">
        <v>664</v>
      </c>
      <c r="R143" s="100">
        <v>4841012673</v>
      </c>
      <c r="S143" s="100">
        <v>3622149319</v>
      </c>
      <c r="T143" s="100">
        <v>1218863354</v>
      </c>
      <c r="U143" s="101">
        <v>162</v>
      </c>
      <c r="V143" s="101">
        <v>52</v>
      </c>
      <c r="W143" s="102">
        <v>0.1968408262454435</v>
      </c>
      <c r="X143" s="102">
        <v>6.3183475091130009E-2</v>
      </c>
    </row>
    <row r="144" spans="14:24" ht="15.75" x14ac:dyDescent="0.25">
      <c r="N144" s="98">
        <v>40877</v>
      </c>
      <c r="O144" s="99">
        <v>837</v>
      </c>
      <c r="P144" s="99">
        <v>124</v>
      </c>
      <c r="Q144" s="99">
        <v>713</v>
      </c>
      <c r="R144" s="100">
        <v>3978742576</v>
      </c>
      <c r="S144" s="100">
        <v>2704142694</v>
      </c>
      <c r="T144" s="100">
        <v>1274599882</v>
      </c>
      <c r="U144" s="101">
        <v>199</v>
      </c>
      <c r="V144" s="101">
        <v>34</v>
      </c>
      <c r="W144" s="102">
        <v>0.23775388291517324</v>
      </c>
      <c r="X144" s="102">
        <v>4.0621266427718038E-2</v>
      </c>
    </row>
    <row r="145" spans="14:24" ht="15.75" x14ac:dyDescent="0.25">
      <c r="N145" s="98">
        <v>40908</v>
      </c>
      <c r="O145" s="99">
        <v>1327</v>
      </c>
      <c r="P145" s="99">
        <v>232</v>
      </c>
      <c r="Q145" s="99">
        <v>1095</v>
      </c>
      <c r="R145" s="100">
        <v>7370543704</v>
      </c>
      <c r="S145" s="100">
        <v>5095919393</v>
      </c>
      <c r="T145" s="100">
        <v>2274624311</v>
      </c>
      <c r="U145" s="101">
        <v>295</v>
      </c>
      <c r="V145" s="101">
        <v>65</v>
      </c>
      <c r="W145" s="102">
        <v>0.22230595327807084</v>
      </c>
      <c r="X145" s="102">
        <v>4.8982667671439335E-2</v>
      </c>
    </row>
    <row r="146" spans="14:24" ht="15.75" x14ac:dyDescent="0.25">
      <c r="N146" s="98">
        <v>40939</v>
      </c>
      <c r="O146" s="99">
        <v>724</v>
      </c>
      <c r="P146" s="99">
        <v>117</v>
      </c>
      <c r="Q146" s="99">
        <v>607</v>
      </c>
      <c r="R146" s="100">
        <v>3624392855</v>
      </c>
      <c r="S146" s="100">
        <v>2607978646</v>
      </c>
      <c r="T146" s="100">
        <v>1016414209</v>
      </c>
      <c r="U146" s="101">
        <v>146</v>
      </c>
      <c r="V146" s="101">
        <v>25</v>
      </c>
      <c r="W146" s="102">
        <v>0.20165745856353592</v>
      </c>
      <c r="X146" s="102">
        <v>3.4530386740331494E-2</v>
      </c>
    </row>
    <row r="147" spans="14:24" ht="15.75" x14ac:dyDescent="0.25">
      <c r="N147" s="98">
        <v>40968</v>
      </c>
      <c r="O147" s="99">
        <v>846</v>
      </c>
      <c r="P147" s="99">
        <v>142</v>
      </c>
      <c r="Q147" s="99">
        <v>704</v>
      </c>
      <c r="R147" s="100">
        <v>3831870401</v>
      </c>
      <c r="S147" s="100">
        <v>2640995078</v>
      </c>
      <c r="T147" s="100">
        <v>1190875323</v>
      </c>
      <c r="U147" s="101">
        <v>191</v>
      </c>
      <c r="V147" s="101">
        <v>45</v>
      </c>
      <c r="W147" s="102">
        <v>0.22576832151300236</v>
      </c>
      <c r="X147" s="102">
        <v>5.3191489361702128E-2</v>
      </c>
    </row>
    <row r="148" spans="14:24" ht="15.75" x14ac:dyDescent="0.25">
      <c r="N148" s="98">
        <v>40999</v>
      </c>
      <c r="O148" s="99">
        <v>1085</v>
      </c>
      <c r="P148" s="99">
        <v>177</v>
      </c>
      <c r="Q148" s="99">
        <v>908</v>
      </c>
      <c r="R148" s="100">
        <v>5268811361</v>
      </c>
      <c r="S148" s="100">
        <v>3684445260</v>
      </c>
      <c r="T148" s="100">
        <v>1584366101</v>
      </c>
      <c r="U148" s="101">
        <v>233</v>
      </c>
      <c r="V148" s="101">
        <v>47</v>
      </c>
      <c r="W148" s="102">
        <v>0.21474654377880184</v>
      </c>
      <c r="X148" s="102">
        <v>4.3317972350230417E-2</v>
      </c>
    </row>
    <row r="149" spans="14:24" ht="15.75" x14ac:dyDescent="0.25">
      <c r="N149" s="98">
        <v>41029</v>
      </c>
      <c r="O149" s="99">
        <v>936</v>
      </c>
      <c r="P149" s="99">
        <v>145</v>
      </c>
      <c r="Q149" s="99">
        <v>791</v>
      </c>
      <c r="R149" s="100">
        <v>3988739220</v>
      </c>
      <c r="S149" s="100">
        <v>2729717831</v>
      </c>
      <c r="T149" s="100">
        <v>1259021389</v>
      </c>
      <c r="U149" s="101">
        <v>210</v>
      </c>
      <c r="V149" s="101">
        <v>52</v>
      </c>
      <c r="W149" s="102">
        <v>0.22435897435897437</v>
      </c>
      <c r="X149" s="102">
        <v>5.5555555555555552E-2</v>
      </c>
    </row>
    <row r="150" spans="14:24" ht="15.75" x14ac:dyDescent="0.25">
      <c r="N150" s="98">
        <v>41060</v>
      </c>
      <c r="O150" s="99">
        <v>1119</v>
      </c>
      <c r="P150" s="99">
        <v>175</v>
      </c>
      <c r="Q150" s="99">
        <v>944</v>
      </c>
      <c r="R150" s="100">
        <v>5087386038</v>
      </c>
      <c r="S150" s="100">
        <v>3197958443</v>
      </c>
      <c r="T150" s="100">
        <v>1889427595</v>
      </c>
      <c r="U150" s="101">
        <v>224</v>
      </c>
      <c r="V150" s="101">
        <v>54</v>
      </c>
      <c r="W150" s="102">
        <v>0.20017873100983022</v>
      </c>
      <c r="X150" s="102">
        <v>4.8257372654155493E-2</v>
      </c>
    </row>
    <row r="151" spans="14:24" ht="15.75" x14ac:dyDescent="0.25">
      <c r="N151" s="98">
        <v>41090</v>
      </c>
      <c r="O151" s="99">
        <v>1184</v>
      </c>
      <c r="P151" s="99">
        <v>192</v>
      </c>
      <c r="Q151" s="99">
        <v>992</v>
      </c>
      <c r="R151" s="100">
        <v>5832608730</v>
      </c>
      <c r="S151" s="100">
        <v>4095091202</v>
      </c>
      <c r="T151" s="100">
        <v>1737517528</v>
      </c>
      <c r="U151" s="101">
        <v>233</v>
      </c>
      <c r="V151" s="101">
        <v>54</v>
      </c>
      <c r="W151" s="102">
        <v>0.19679054054054054</v>
      </c>
      <c r="X151" s="102">
        <v>4.5608108108108107E-2</v>
      </c>
    </row>
    <row r="152" spans="14:24" ht="15.75" x14ac:dyDescent="0.25">
      <c r="N152" s="98">
        <v>41121</v>
      </c>
      <c r="O152" s="99">
        <v>999</v>
      </c>
      <c r="P152" s="99">
        <v>170</v>
      </c>
      <c r="Q152" s="99">
        <v>829</v>
      </c>
      <c r="R152" s="100">
        <v>5474843412</v>
      </c>
      <c r="S152" s="100">
        <v>3870823716</v>
      </c>
      <c r="T152" s="100">
        <v>1604019696</v>
      </c>
      <c r="U152" s="101">
        <v>201</v>
      </c>
      <c r="V152" s="101">
        <v>57</v>
      </c>
      <c r="W152" s="102">
        <v>0.20120120120120119</v>
      </c>
      <c r="X152" s="102">
        <v>5.7057057057057055E-2</v>
      </c>
    </row>
    <row r="153" spans="14:24" ht="15.75" x14ac:dyDescent="0.25">
      <c r="N153" s="98">
        <v>41152</v>
      </c>
      <c r="O153" s="99">
        <v>1189</v>
      </c>
      <c r="P153" s="99">
        <v>186</v>
      </c>
      <c r="Q153" s="99">
        <v>1003</v>
      </c>
      <c r="R153" s="100">
        <v>5968042291</v>
      </c>
      <c r="S153" s="100">
        <v>4194353288</v>
      </c>
      <c r="T153" s="100">
        <v>1773689003</v>
      </c>
      <c r="U153" s="101">
        <v>209</v>
      </c>
      <c r="V153" s="101">
        <v>40</v>
      </c>
      <c r="W153" s="102">
        <v>0.17577796467619849</v>
      </c>
      <c r="X153" s="102">
        <v>3.3641715727502103E-2</v>
      </c>
    </row>
    <row r="154" spans="14:24" ht="15.75" x14ac:dyDescent="0.25">
      <c r="N154" s="98">
        <v>41182</v>
      </c>
      <c r="O154" s="99">
        <v>1027</v>
      </c>
      <c r="P154" s="99">
        <v>153</v>
      </c>
      <c r="Q154" s="99">
        <v>874</v>
      </c>
      <c r="R154" s="100">
        <v>4874420757</v>
      </c>
      <c r="S154" s="100">
        <v>3405211891</v>
      </c>
      <c r="T154" s="100">
        <v>1469208866</v>
      </c>
      <c r="U154" s="101">
        <v>210</v>
      </c>
      <c r="V154" s="101">
        <v>39</v>
      </c>
      <c r="W154" s="102">
        <v>0.20447906523855891</v>
      </c>
      <c r="X154" s="102">
        <v>3.7974683544303799E-2</v>
      </c>
    </row>
    <row r="155" spans="14:24" ht="15.75" x14ac:dyDescent="0.25">
      <c r="N155" s="98">
        <v>41213</v>
      </c>
      <c r="O155" s="99">
        <v>1127</v>
      </c>
      <c r="P155" s="99">
        <v>164</v>
      </c>
      <c r="Q155" s="99">
        <v>963</v>
      </c>
      <c r="R155" s="100">
        <v>5015995496</v>
      </c>
      <c r="S155" s="100">
        <v>3200361402</v>
      </c>
      <c r="T155" s="100">
        <v>1815634094</v>
      </c>
      <c r="U155" s="101">
        <v>172</v>
      </c>
      <c r="V155" s="101">
        <v>42</v>
      </c>
      <c r="W155" s="102">
        <v>0.1526175687666371</v>
      </c>
      <c r="X155" s="102">
        <v>3.7267080745341616E-2</v>
      </c>
    </row>
    <row r="156" spans="14:24" ht="15.75" x14ac:dyDescent="0.25">
      <c r="N156" s="98">
        <v>41243</v>
      </c>
      <c r="O156" s="99">
        <v>1187</v>
      </c>
      <c r="P156" s="99">
        <v>218</v>
      </c>
      <c r="Q156" s="99">
        <v>969</v>
      </c>
      <c r="R156" s="100">
        <v>6078995656</v>
      </c>
      <c r="S156" s="100">
        <v>4166716377</v>
      </c>
      <c r="T156" s="100">
        <v>1912279279</v>
      </c>
      <c r="U156" s="101">
        <v>177</v>
      </c>
      <c r="V156" s="101">
        <v>58</v>
      </c>
      <c r="W156" s="102">
        <v>0.14911541701769165</v>
      </c>
      <c r="X156" s="102">
        <v>4.8862679022746422E-2</v>
      </c>
    </row>
    <row r="157" spans="14:24" ht="15.75" x14ac:dyDescent="0.25">
      <c r="N157" s="98">
        <v>41274</v>
      </c>
      <c r="O157" s="99">
        <v>2029</v>
      </c>
      <c r="P157" s="99">
        <v>366</v>
      </c>
      <c r="Q157" s="99">
        <v>1663</v>
      </c>
      <c r="R157" s="100">
        <v>11315964174</v>
      </c>
      <c r="S157" s="100">
        <v>7706714792</v>
      </c>
      <c r="T157" s="100">
        <v>3609249382</v>
      </c>
      <c r="U157" s="101">
        <v>269</v>
      </c>
      <c r="V157" s="101">
        <v>69</v>
      </c>
      <c r="W157" s="102">
        <v>0.13257762444553967</v>
      </c>
      <c r="X157" s="102">
        <v>3.4006899950714639E-2</v>
      </c>
    </row>
    <row r="158" spans="14:24" ht="15.75" x14ac:dyDescent="0.25">
      <c r="N158" s="98">
        <v>41305</v>
      </c>
      <c r="O158" s="99">
        <v>863</v>
      </c>
      <c r="P158" s="99">
        <v>129</v>
      </c>
      <c r="Q158" s="99">
        <v>734</v>
      </c>
      <c r="R158" s="100">
        <v>3558100587</v>
      </c>
      <c r="S158" s="100">
        <v>2460660628</v>
      </c>
      <c r="T158" s="100">
        <v>1097439959</v>
      </c>
      <c r="U158" s="101">
        <v>141</v>
      </c>
      <c r="V158" s="101">
        <v>41</v>
      </c>
      <c r="W158" s="102">
        <v>0.1633835457705678</v>
      </c>
      <c r="X158" s="102">
        <v>4.7508690614136734E-2</v>
      </c>
    </row>
    <row r="159" spans="14:24" ht="15.75" x14ac:dyDescent="0.25">
      <c r="N159" s="98">
        <v>41333</v>
      </c>
      <c r="O159" s="99">
        <v>836</v>
      </c>
      <c r="P159" s="99">
        <v>119</v>
      </c>
      <c r="Q159" s="99">
        <v>717</v>
      </c>
      <c r="R159" s="100">
        <v>3187043881</v>
      </c>
      <c r="S159" s="100">
        <v>1955239470</v>
      </c>
      <c r="T159" s="100">
        <v>1231804411</v>
      </c>
      <c r="U159" s="101">
        <v>136</v>
      </c>
      <c r="V159" s="101">
        <v>30</v>
      </c>
      <c r="W159" s="102">
        <v>0.16267942583732056</v>
      </c>
      <c r="X159" s="102">
        <v>3.5885167464114832E-2</v>
      </c>
    </row>
    <row r="160" spans="14:24" ht="15.75" x14ac:dyDescent="0.25">
      <c r="N160" s="98">
        <v>41364</v>
      </c>
      <c r="O160" s="99">
        <v>1212</v>
      </c>
      <c r="P160" s="99">
        <v>176</v>
      </c>
      <c r="Q160" s="99">
        <v>1036</v>
      </c>
      <c r="R160" s="100">
        <v>5614378057</v>
      </c>
      <c r="S160" s="100">
        <v>3848399415</v>
      </c>
      <c r="T160" s="100">
        <v>1765978642</v>
      </c>
      <c r="U160" s="101">
        <v>207</v>
      </c>
      <c r="V160" s="101">
        <v>37</v>
      </c>
      <c r="W160" s="102">
        <v>0.1707920792079208</v>
      </c>
      <c r="X160" s="102">
        <v>3.052805280528053E-2</v>
      </c>
    </row>
    <row r="161" spans="14:24" ht="15.75" x14ac:dyDescent="0.25">
      <c r="N161" s="98">
        <v>41394</v>
      </c>
      <c r="O161" s="99">
        <v>1210</v>
      </c>
      <c r="P161" s="99">
        <v>187</v>
      </c>
      <c r="Q161" s="99">
        <v>1023</v>
      </c>
      <c r="R161" s="100">
        <v>6044628596</v>
      </c>
      <c r="S161" s="100">
        <v>4277325763</v>
      </c>
      <c r="T161" s="100">
        <v>1767302833</v>
      </c>
      <c r="U161" s="101">
        <v>170</v>
      </c>
      <c r="V161" s="101">
        <v>37</v>
      </c>
      <c r="W161" s="102">
        <v>0.14049586776859505</v>
      </c>
      <c r="X161" s="102">
        <v>3.0578512396694214E-2</v>
      </c>
    </row>
    <row r="162" spans="14:24" ht="15.75" x14ac:dyDescent="0.25">
      <c r="N162" s="98">
        <v>41425</v>
      </c>
      <c r="O162" s="99">
        <v>1417</v>
      </c>
      <c r="P162" s="99">
        <v>197</v>
      </c>
      <c r="Q162" s="99">
        <v>1220</v>
      </c>
      <c r="R162" s="100">
        <v>6579983079</v>
      </c>
      <c r="S162" s="100">
        <v>4399732375</v>
      </c>
      <c r="T162" s="100">
        <v>2180250704</v>
      </c>
      <c r="U162" s="101">
        <v>205</v>
      </c>
      <c r="V162" s="101">
        <v>50</v>
      </c>
      <c r="W162" s="102">
        <v>0.14467184191954835</v>
      </c>
      <c r="X162" s="102">
        <v>3.5285815102328866E-2</v>
      </c>
    </row>
    <row r="163" spans="14:24" ht="15.75" x14ac:dyDescent="0.25">
      <c r="N163" s="98">
        <v>41455</v>
      </c>
      <c r="O163" s="99">
        <v>1445</v>
      </c>
      <c r="P163" s="99">
        <v>252</v>
      </c>
      <c r="Q163" s="99">
        <v>1193</v>
      </c>
      <c r="R163" s="100">
        <v>9162124753</v>
      </c>
      <c r="S163" s="100">
        <v>6633231696</v>
      </c>
      <c r="T163" s="100">
        <v>2528893057</v>
      </c>
      <c r="U163" s="101">
        <v>207</v>
      </c>
      <c r="V163" s="101">
        <v>49</v>
      </c>
      <c r="W163" s="102">
        <v>0.14325259515570934</v>
      </c>
      <c r="X163" s="102">
        <v>3.3910034602076124E-2</v>
      </c>
    </row>
    <row r="164" spans="14:24" ht="15.75" x14ac:dyDescent="0.25">
      <c r="N164" s="98">
        <v>41486</v>
      </c>
      <c r="O164" s="99">
        <v>1355</v>
      </c>
      <c r="P164" s="99">
        <v>198</v>
      </c>
      <c r="Q164" s="99">
        <v>1157</v>
      </c>
      <c r="R164" s="100">
        <v>6039290856</v>
      </c>
      <c r="S164" s="100">
        <v>4008072208</v>
      </c>
      <c r="T164" s="100">
        <v>2031218648</v>
      </c>
      <c r="U164" s="101">
        <v>152</v>
      </c>
      <c r="V164" s="101">
        <v>48</v>
      </c>
      <c r="W164" s="102">
        <v>0.11217712177121771</v>
      </c>
      <c r="X164" s="102">
        <v>3.5424354243542434E-2</v>
      </c>
    </row>
    <row r="165" spans="14:24" ht="15.75" x14ac:dyDescent="0.25">
      <c r="N165" s="98">
        <v>41517</v>
      </c>
      <c r="O165" s="99">
        <v>1422</v>
      </c>
      <c r="P165" s="99">
        <v>242</v>
      </c>
      <c r="Q165" s="99">
        <v>1180</v>
      </c>
      <c r="R165" s="100">
        <v>7389187861</v>
      </c>
      <c r="S165" s="100">
        <v>4978146301</v>
      </c>
      <c r="T165" s="100">
        <v>2411041560</v>
      </c>
      <c r="U165" s="101">
        <v>199</v>
      </c>
      <c r="V165" s="101">
        <v>44</v>
      </c>
      <c r="W165" s="102">
        <v>0.13994374120956399</v>
      </c>
      <c r="X165" s="102">
        <v>3.0942334739803096E-2</v>
      </c>
    </row>
    <row r="166" spans="14:24" ht="15.75" x14ac:dyDescent="0.25">
      <c r="N166" s="98">
        <v>41547</v>
      </c>
      <c r="O166" s="99">
        <v>1302</v>
      </c>
      <c r="P166" s="99">
        <v>196</v>
      </c>
      <c r="Q166" s="99">
        <v>1106</v>
      </c>
      <c r="R166" s="100">
        <v>7050413845</v>
      </c>
      <c r="S166" s="100">
        <v>4871632465</v>
      </c>
      <c r="T166" s="100">
        <v>2178781380</v>
      </c>
      <c r="U166" s="101">
        <v>153</v>
      </c>
      <c r="V166" s="101">
        <v>33</v>
      </c>
      <c r="W166" s="102">
        <v>0.11751152073732719</v>
      </c>
      <c r="X166" s="102">
        <v>2.5345622119815669E-2</v>
      </c>
    </row>
    <row r="167" spans="14:24" ht="15.75" x14ac:dyDescent="0.25">
      <c r="N167" s="98">
        <v>41578</v>
      </c>
      <c r="O167" s="99">
        <v>1405</v>
      </c>
      <c r="P167" s="99">
        <v>219</v>
      </c>
      <c r="Q167" s="99">
        <v>1186</v>
      </c>
      <c r="R167" s="100">
        <v>8766339656</v>
      </c>
      <c r="S167" s="100">
        <v>6458190929</v>
      </c>
      <c r="T167" s="100">
        <v>2308148727</v>
      </c>
      <c r="U167" s="101">
        <v>156</v>
      </c>
      <c r="V167" s="101">
        <v>34</v>
      </c>
      <c r="W167" s="102">
        <v>0.1110320284697509</v>
      </c>
      <c r="X167" s="102">
        <v>2.4199288256227757E-2</v>
      </c>
    </row>
    <row r="168" spans="14:24" ht="15.75" x14ac:dyDescent="0.25">
      <c r="N168" s="98">
        <v>41608</v>
      </c>
      <c r="O168" s="99">
        <v>1140</v>
      </c>
      <c r="P168" s="99">
        <v>199</v>
      </c>
      <c r="Q168" s="99">
        <v>941</v>
      </c>
      <c r="R168" s="100">
        <v>6249765013</v>
      </c>
      <c r="S168" s="100">
        <v>4395753265</v>
      </c>
      <c r="T168" s="100">
        <v>1854011748</v>
      </c>
      <c r="U168" s="101">
        <v>164</v>
      </c>
      <c r="V168" s="101">
        <v>43</v>
      </c>
      <c r="W168" s="102">
        <v>0.14385964912280702</v>
      </c>
      <c r="X168" s="102">
        <v>3.7719298245614034E-2</v>
      </c>
    </row>
    <row r="169" spans="14:24" ht="15.75" x14ac:dyDescent="0.25">
      <c r="N169" s="98">
        <v>41639</v>
      </c>
      <c r="O169" s="99">
        <v>1858</v>
      </c>
      <c r="P169" s="99">
        <v>368</v>
      </c>
      <c r="Q169" s="99">
        <v>1490</v>
      </c>
      <c r="R169" s="100">
        <v>11390897891</v>
      </c>
      <c r="S169" s="100">
        <v>8246008571</v>
      </c>
      <c r="T169" s="100">
        <v>3144889320</v>
      </c>
      <c r="U169" s="101">
        <v>198</v>
      </c>
      <c r="V169" s="101">
        <v>74</v>
      </c>
      <c r="W169" s="102">
        <v>0.10656620021528525</v>
      </c>
      <c r="X169" s="102">
        <v>3.9827771797631861E-2</v>
      </c>
    </row>
    <row r="170" spans="14:24" ht="15.75" x14ac:dyDescent="0.25">
      <c r="N170" s="98">
        <v>41670</v>
      </c>
      <c r="O170" s="99">
        <v>1219</v>
      </c>
      <c r="P170" s="99">
        <v>185</v>
      </c>
      <c r="Q170" s="99">
        <v>1034</v>
      </c>
      <c r="R170" s="100">
        <v>5130224002</v>
      </c>
      <c r="S170" s="100">
        <v>2826899647</v>
      </c>
      <c r="T170" s="100">
        <v>2303324355</v>
      </c>
      <c r="U170" s="101">
        <v>119</v>
      </c>
      <c r="V170" s="101">
        <v>34</v>
      </c>
      <c r="W170" s="102">
        <v>9.7621000820344542E-2</v>
      </c>
      <c r="X170" s="102">
        <v>2.7891714520098441E-2</v>
      </c>
    </row>
    <row r="171" spans="14:24" ht="15.75" x14ac:dyDescent="0.25">
      <c r="N171" s="98">
        <v>41698</v>
      </c>
      <c r="O171" s="99">
        <v>1129</v>
      </c>
      <c r="P171" s="99">
        <v>162</v>
      </c>
      <c r="Q171" s="99">
        <v>967</v>
      </c>
      <c r="R171" s="100">
        <v>4975747029</v>
      </c>
      <c r="S171" s="100">
        <v>3192774356</v>
      </c>
      <c r="T171" s="100">
        <v>1782972673</v>
      </c>
      <c r="U171" s="101">
        <v>93</v>
      </c>
      <c r="V171" s="101">
        <v>26</v>
      </c>
      <c r="W171" s="102">
        <v>8.2373782108060234E-2</v>
      </c>
      <c r="X171" s="102">
        <v>2.3029229406554472E-2</v>
      </c>
    </row>
    <row r="172" spans="14:24" ht="15.75" x14ac:dyDescent="0.25">
      <c r="N172" s="98">
        <v>41729</v>
      </c>
      <c r="O172" s="99">
        <v>1280</v>
      </c>
      <c r="P172" s="99">
        <v>221</v>
      </c>
      <c r="Q172" s="99">
        <v>1059</v>
      </c>
      <c r="R172" s="100">
        <v>7126205221</v>
      </c>
      <c r="S172" s="100">
        <v>4981483638</v>
      </c>
      <c r="T172" s="100">
        <v>2144721583</v>
      </c>
      <c r="U172" s="101">
        <v>136</v>
      </c>
      <c r="V172" s="101">
        <v>31</v>
      </c>
      <c r="W172" s="102">
        <v>0.10625</v>
      </c>
      <c r="X172" s="102">
        <v>2.4218750000000001E-2</v>
      </c>
    </row>
    <row r="173" spans="14:24" ht="15.75" x14ac:dyDescent="0.25">
      <c r="N173" s="98">
        <v>41759</v>
      </c>
      <c r="O173" s="99">
        <v>1287</v>
      </c>
      <c r="P173" s="99">
        <v>199</v>
      </c>
      <c r="Q173" s="99">
        <v>1088</v>
      </c>
      <c r="R173" s="100">
        <v>6485591325</v>
      </c>
      <c r="S173" s="100">
        <v>4227784502</v>
      </c>
      <c r="T173" s="100">
        <v>2257806823</v>
      </c>
      <c r="U173" s="101">
        <v>153</v>
      </c>
      <c r="V173" s="101">
        <v>24</v>
      </c>
      <c r="W173" s="102">
        <v>0.11888111888111888</v>
      </c>
      <c r="X173" s="102">
        <v>1.8648018648018648E-2</v>
      </c>
    </row>
    <row r="174" spans="14:24" ht="15.75" x14ac:dyDescent="0.25">
      <c r="N174" s="98">
        <v>41790</v>
      </c>
      <c r="O174" s="99">
        <v>1433</v>
      </c>
      <c r="P174" s="99">
        <v>229</v>
      </c>
      <c r="Q174" s="99">
        <v>1204</v>
      </c>
      <c r="R174" s="100">
        <v>7966166021</v>
      </c>
      <c r="S174" s="100">
        <v>5586252394</v>
      </c>
      <c r="T174" s="100">
        <v>2379913627</v>
      </c>
      <c r="U174" s="101">
        <v>131</v>
      </c>
      <c r="V174" s="101">
        <v>48</v>
      </c>
      <c r="W174" s="102">
        <v>9.1416608513607819E-2</v>
      </c>
      <c r="X174" s="102">
        <v>3.3496161898115842E-2</v>
      </c>
    </row>
    <row r="175" spans="14:24" ht="15.75" x14ac:dyDescent="0.25">
      <c r="N175" s="98">
        <v>41820</v>
      </c>
      <c r="O175" s="99">
        <v>1625</v>
      </c>
      <c r="P175" s="99">
        <v>273</v>
      </c>
      <c r="Q175" s="99">
        <v>1352</v>
      </c>
      <c r="R175" s="100">
        <v>13194891513</v>
      </c>
      <c r="S175" s="100">
        <v>10270197268</v>
      </c>
      <c r="T175" s="100">
        <v>2924694245</v>
      </c>
      <c r="U175" s="101">
        <v>144</v>
      </c>
      <c r="V175" s="101">
        <v>35</v>
      </c>
      <c r="W175" s="102">
        <v>8.861538461538461E-2</v>
      </c>
      <c r="X175" s="102">
        <v>2.1538461538461538E-2</v>
      </c>
    </row>
    <row r="176" spans="14:24" ht="15.75" x14ac:dyDescent="0.25">
      <c r="N176" s="98">
        <v>41851</v>
      </c>
      <c r="O176" s="99">
        <v>1506</v>
      </c>
      <c r="P176" s="99">
        <v>281</v>
      </c>
      <c r="Q176" s="99">
        <v>1225</v>
      </c>
      <c r="R176" s="100">
        <v>10275306527</v>
      </c>
      <c r="S176" s="100">
        <v>7475163640</v>
      </c>
      <c r="T176" s="100">
        <v>2800142887</v>
      </c>
      <c r="U176" s="101">
        <v>120</v>
      </c>
      <c r="V176" s="101">
        <v>32</v>
      </c>
      <c r="W176" s="102">
        <v>7.9681274900398405E-2</v>
      </c>
      <c r="X176" s="102">
        <v>2.1248339973439574E-2</v>
      </c>
    </row>
    <row r="177" spans="14:24" ht="15.75" x14ac:dyDescent="0.25">
      <c r="N177" s="98">
        <v>41882</v>
      </c>
      <c r="O177" s="99">
        <v>1442</v>
      </c>
      <c r="P177" s="99">
        <v>234</v>
      </c>
      <c r="Q177" s="99">
        <v>1208</v>
      </c>
      <c r="R177" s="100">
        <v>8718973049</v>
      </c>
      <c r="S177" s="100">
        <v>6084764569</v>
      </c>
      <c r="T177" s="100">
        <v>2634208480</v>
      </c>
      <c r="U177" s="101">
        <v>106</v>
      </c>
      <c r="V177" s="101">
        <v>16</v>
      </c>
      <c r="W177" s="102">
        <v>7.3509015256588067E-2</v>
      </c>
      <c r="X177" s="102">
        <v>1.1095700416088766E-2</v>
      </c>
    </row>
    <row r="178" spans="14:24" ht="15.75" x14ac:dyDescent="0.25">
      <c r="N178" s="98">
        <v>41912</v>
      </c>
      <c r="O178" s="99">
        <v>1435</v>
      </c>
      <c r="P178" s="99">
        <v>261</v>
      </c>
      <c r="Q178" s="99">
        <v>1174</v>
      </c>
      <c r="R178" s="100">
        <v>8803426442</v>
      </c>
      <c r="S178" s="100">
        <v>6112287652</v>
      </c>
      <c r="T178" s="100">
        <v>2691138790</v>
      </c>
      <c r="U178" s="101">
        <v>111</v>
      </c>
      <c r="V178" s="101">
        <v>23</v>
      </c>
      <c r="W178" s="102">
        <v>7.7351916376306618E-2</v>
      </c>
      <c r="X178" s="102">
        <v>1.6027874564459931E-2</v>
      </c>
    </row>
    <row r="179" spans="14:24" ht="15.75" x14ac:dyDescent="0.25">
      <c r="N179" s="98">
        <v>41943</v>
      </c>
      <c r="O179" s="99">
        <v>1574</v>
      </c>
      <c r="P179" s="99">
        <v>297</v>
      </c>
      <c r="Q179" s="99">
        <v>1277</v>
      </c>
      <c r="R179" s="100">
        <v>10890239196</v>
      </c>
      <c r="S179" s="100">
        <v>7972084896</v>
      </c>
      <c r="T179" s="100">
        <v>2918154300</v>
      </c>
      <c r="U179" s="101">
        <v>99</v>
      </c>
      <c r="V179" s="101">
        <v>29</v>
      </c>
      <c r="W179" s="102">
        <v>6.2897077509529858E-2</v>
      </c>
      <c r="X179" s="102">
        <v>1.8424396442185513E-2</v>
      </c>
    </row>
    <row r="180" spans="14:24" ht="15.75" x14ac:dyDescent="0.25">
      <c r="N180" s="98">
        <v>41973</v>
      </c>
      <c r="O180" s="99">
        <v>1299</v>
      </c>
      <c r="P180" s="99">
        <v>235</v>
      </c>
      <c r="Q180" s="99">
        <v>1064</v>
      </c>
      <c r="R180" s="100">
        <v>8530645998</v>
      </c>
      <c r="S180" s="100">
        <v>6193936999</v>
      </c>
      <c r="T180" s="100">
        <v>2336708999</v>
      </c>
      <c r="U180" s="101">
        <v>99</v>
      </c>
      <c r="V180" s="101">
        <v>15</v>
      </c>
      <c r="W180" s="102">
        <v>7.6212471131639717E-2</v>
      </c>
      <c r="X180" s="102">
        <v>1.1547344110854504E-2</v>
      </c>
    </row>
    <row r="181" spans="14:24" ht="15.75" x14ac:dyDescent="0.25">
      <c r="N181" s="98">
        <v>42004</v>
      </c>
      <c r="O181" s="99">
        <v>1957</v>
      </c>
      <c r="P181" s="99">
        <v>390</v>
      </c>
      <c r="Q181" s="99">
        <v>1567</v>
      </c>
      <c r="R181" s="100">
        <v>13997023442</v>
      </c>
      <c r="S181" s="100">
        <v>10411981495</v>
      </c>
      <c r="T181" s="100">
        <v>3585041947</v>
      </c>
      <c r="U181" s="101">
        <v>126</v>
      </c>
      <c r="V181" s="101">
        <v>40</v>
      </c>
      <c r="W181" s="102">
        <v>6.4384261624936129E-2</v>
      </c>
      <c r="X181" s="102">
        <v>2.0439448134900357E-2</v>
      </c>
    </row>
    <row r="182" spans="14:24" ht="15.75" x14ac:dyDescent="0.25">
      <c r="N182" s="98">
        <v>42035</v>
      </c>
      <c r="O182" s="99">
        <v>1273</v>
      </c>
      <c r="P182" s="99">
        <v>228</v>
      </c>
      <c r="Q182" s="99">
        <v>1045</v>
      </c>
      <c r="R182" s="100">
        <v>11578837335</v>
      </c>
      <c r="S182" s="100">
        <v>6959895943</v>
      </c>
      <c r="T182" s="100">
        <v>4618941392</v>
      </c>
      <c r="U182" s="101">
        <v>73</v>
      </c>
      <c r="V182" s="101">
        <v>20</v>
      </c>
      <c r="W182" s="102">
        <v>5.7344854673998427E-2</v>
      </c>
      <c r="X182" s="102">
        <v>1.5710919088766692E-2</v>
      </c>
    </row>
    <row r="183" spans="14:24" ht="15.75" x14ac:dyDescent="0.25">
      <c r="N183" s="98">
        <v>42063</v>
      </c>
      <c r="O183" s="99">
        <v>1247</v>
      </c>
      <c r="P183" s="99">
        <v>198</v>
      </c>
      <c r="Q183" s="99">
        <v>1049</v>
      </c>
      <c r="R183" s="100">
        <v>7791346409</v>
      </c>
      <c r="S183" s="100">
        <v>5212139011</v>
      </c>
      <c r="T183" s="100">
        <v>2579207398</v>
      </c>
      <c r="U183" s="101">
        <v>70</v>
      </c>
      <c r="V183" s="101">
        <v>13</v>
      </c>
      <c r="W183" s="102">
        <v>5.6134723336006415E-2</v>
      </c>
      <c r="X183" s="102">
        <v>1.0425020048115477E-2</v>
      </c>
    </row>
    <row r="184" spans="14:24" ht="15.75" x14ac:dyDescent="0.25">
      <c r="N184" s="98">
        <v>42094</v>
      </c>
      <c r="O184" s="99">
        <v>1498</v>
      </c>
      <c r="P184" s="99">
        <v>240</v>
      </c>
      <c r="Q184" s="99">
        <v>1258</v>
      </c>
      <c r="R184" s="100">
        <v>8976645060</v>
      </c>
      <c r="S184" s="100">
        <v>6086625966</v>
      </c>
      <c r="T184" s="100">
        <v>2890019094</v>
      </c>
      <c r="U184" s="101">
        <v>96</v>
      </c>
      <c r="V184" s="101">
        <v>24</v>
      </c>
      <c r="W184" s="102">
        <v>6.4085447263017362E-2</v>
      </c>
      <c r="X184" s="102">
        <v>1.602136181575434E-2</v>
      </c>
    </row>
    <row r="185" spans="14:24" ht="15.75" x14ac:dyDescent="0.25">
      <c r="N185" s="98">
        <v>42124</v>
      </c>
      <c r="O185" s="99">
        <v>1449</v>
      </c>
      <c r="P185" s="99">
        <v>225</v>
      </c>
      <c r="Q185" s="99">
        <v>1224</v>
      </c>
      <c r="R185" s="100">
        <v>7638347482</v>
      </c>
      <c r="S185" s="100">
        <v>4896260253</v>
      </c>
      <c r="T185" s="100">
        <v>2742087229</v>
      </c>
      <c r="U185" s="101">
        <v>89</v>
      </c>
      <c r="V185" s="101">
        <v>22</v>
      </c>
      <c r="W185" s="102">
        <v>6.1421670117322288E-2</v>
      </c>
      <c r="X185" s="102">
        <v>1.518288474810214E-2</v>
      </c>
    </row>
    <row r="186" spans="14:24" ht="15.75" x14ac:dyDescent="0.25">
      <c r="N186" s="98">
        <v>42155</v>
      </c>
      <c r="O186" s="99">
        <v>1436</v>
      </c>
      <c r="P186" s="99">
        <v>244</v>
      </c>
      <c r="Q186" s="99">
        <v>1192</v>
      </c>
      <c r="R186" s="100">
        <v>11890967377</v>
      </c>
      <c r="S186" s="100">
        <v>8755033008</v>
      </c>
      <c r="T186" s="100">
        <v>3135934369</v>
      </c>
      <c r="U186" s="101">
        <v>93</v>
      </c>
      <c r="V186" s="101">
        <v>20</v>
      </c>
      <c r="W186" s="102">
        <v>6.4763231197771581E-2</v>
      </c>
      <c r="X186" s="102">
        <v>1.3927576601671309E-2</v>
      </c>
    </row>
    <row r="187" spans="14:24" ht="15.75" x14ac:dyDescent="0.25">
      <c r="N187" s="98">
        <v>42185</v>
      </c>
      <c r="O187" s="99">
        <v>1749</v>
      </c>
      <c r="P187" s="99">
        <v>294</v>
      </c>
      <c r="Q187" s="99">
        <v>1455</v>
      </c>
      <c r="R187" s="100">
        <v>12517073431</v>
      </c>
      <c r="S187" s="100">
        <v>8605485048</v>
      </c>
      <c r="T187" s="100">
        <v>3911588383</v>
      </c>
      <c r="U187" s="101">
        <v>103</v>
      </c>
      <c r="V187" s="101">
        <v>23</v>
      </c>
      <c r="W187" s="102">
        <v>5.8890794739851343E-2</v>
      </c>
      <c r="X187" s="102">
        <v>1.3150371640937679E-2</v>
      </c>
    </row>
    <row r="188" spans="14:24" ht="15.75" x14ac:dyDescent="0.25">
      <c r="N188" s="98">
        <v>42216</v>
      </c>
      <c r="O188" s="99">
        <v>1696</v>
      </c>
      <c r="P188" s="99">
        <v>296</v>
      </c>
      <c r="Q188" s="99">
        <v>1400</v>
      </c>
      <c r="R188" s="100">
        <v>9946976500</v>
      </c>
      <c r="S188" s="100">
        <v>6374115121</v>
      </c>
      <c r="T188" s="100">
        <v>3572861379</v>
      </c>
      <c r="U188" s="101">
        <v>94</v>
      </c>
      <c r="V188" s="101">
        <v>24</v>
      </c>
      <c r="W188" s="102">
        <v>5.5424528301886794E-2</v>
      </c>
      <c r="X188" s="102">
        <v>1.4150943396226415E-2</v>
      </c>
    </row>
    <row r="189" spans="14:24" ht="15.75" x14ac:dyDescent="0.25">
      <c r="N189" s="98">
        <v>42247</v>
      </c>
      <c r="O189" s="99">
        <v>1475</v>
      </c>
      <c r="P189" s="99">
        <v>261</v>
      </c>
      <c r="Q189" s="99">
        <v>1214</v>
      </c>
      <c r="R189" s="100">
        <v>10977354740</v>
      </c>
      <c r="S189" s="100">
        <v>8075030043</v>
      </c>
      <c r="T189" s="100">
        <v>2902324697</v>
      </c>
      <c r="U189" s="101">
        <v>78</v>
      </c>
      <c r="V189" s="101">
        <v>21</v>
      </c>
      <c r="W189" s="102">
        <v>5.2881355932203389E-2</v>
      </c>
      <c r="X189" s="102">
        <v>1.423728813559322E-2</v>
      </c>
    </row>
    <row r="190" spans="14:24" ht="15.75" x14ac:dyDescent="0.25">
      <c r="N190" s="98">
        <v>42277</v>
      </c>
      <c r="O190" s="99">
        <v>1546</v>
      </c>
      <c r="P190" s="99">
        <v>283</v>
      </c>
      <c r="Q190" s="99">
        <v>1263</v>
      </c>
      <c r="R190" s="100">
        <v>10079729304</v>
      </c>
      <c r="S190" s="100">
        <v>6942414349</v>
      </c>
      <c r="T190" s="100">
        <v>3137314955</v>
      </c>
      <c r="U190" s="101">
        <v>77</v>
      </c>
      <c r="V190" s="101">
        <v>18</v>
      </c>
      <c r="W190" s="102">
        <v>4.9805950840879687E-2</v>
      </c>
      <c r="X190" s="102">
        <v>1.1642949547218629E-2</v>
      </c>
    </row>
    <row r="191" spans="14:24" ht="15.75" x14ac:dyDescent="0.25">
      <c r="N191" s="98">
        <v>42308</v>
      </c>
      <c r="O191" s="99">
        <v>1651</v>
      </c>
      <c r="P191" s="99">
        <v>313</v>
      </c>
      <c r="Q191" s="99">
        <v>1338</v>
      </c>
      <c r="R191" s="100">
        <v>11490424249</v>
      </c>
      <c r="S191" s="100">
        <v>8380559313</v>
      </c>
      <c r="T191" s="100">
        <v>3109864936</v>
      </c>
      <c r="U191" s="101">
        <v>72</v>
      </c>
      <c r="V191" s="101">
        <v>20</v>
      </c>
      <c r="W191" s="102">
        <v>4.3609933373712904E-2</v>
      </c>
      <c r="X191" s="102">
        <v>1.2113870381586917E-2</v>
      </c>
    </row>
    <row r="192" spans="14:24" ht="15.75" x14ac:dyDescent="0.25">
      <c r="N192" s="98">
        <v>42338</v>
      </c>
      <c r="O192" s="99">
        <v>1480</v>
      </c>
      <c r="P192" s="99">
        <v>244</v>
      </c>
      <c r="Q192" s="99">
        <v>1236</v>
      </c>
      <c r="R192" s="100">
        <v>8767698969</v>
      </c>
      <c r="S192" s="100">
        <v>5934310553</v>
      </c>
      <c r="T192" s="100">
        <v>2833388416</v>
      </c>
      <c r="U192" s="101">
        <v>66</v>
      </c>
      <c r="V192" s="101">
        <v>23</v>
      </c>
      <c r="W192" s="102">
        <v>4.4594594594594597E-2</v>
      </c>
      <c r="X192" s="102">
        <v>1.5540540540540541E-2</v>
      </c>
    </row>
    <row r="193" spans="14:24" ht="15.75" x14ac:dyDescent="0.25">
      <c r="N193" s="98">
        <v>42369</v>
      </c>
      <c r="O193" s="99">
        <v>2123</v>
      </c>
      <c r="P193" s="99">
        <v>413</v>
      </c>
      <c r="Q193" s="99">
        <v>1710</v>
      </c>
      <c r="R193" s="100">
        <v>20241531075</v>
      </c>
      <c r="S193" s="100">
        <v>16053452475</v>
      </c>
      <c r="T193" s="100">
        <v>4188078600</v>
      </c>
      <c r="U193" s="101">
        <v>116</v>
      </c>
      <c r="V193" s="101">
        <v>32</v>
      </c>
      <c r="W193" s="102">
        <v>5.4639660857277436E-2</v>
      </c>
      <c r="X193" s="102">
        <v>1.5073009891662742E-2</v>
      </c>
    </row>
    <row r="194" spans="14:24" ht="15.75" x14ac:dyDescent="0.25">
      <c r="N194" s="98">
        <v>42400</v>
      </c>
      <c r="O194" s="99">
        <v>1366</v>
      </c>
      <c r="P194" s="99">
        <v>236</v>
      </c>
      <c r="Q194" s="99">
        <v>1130</v>
      </c>
      <c r="R194" s="100">
        <v>8757781648</v>
      </c>
      <c r="S194" s="100">
        <v>5981505851</v>
      </c>
      <c r="T194" s="100">
        <v>2776275797</v>
      </c>
      <c r="U194" s="101">
        <v>64</v>
      </c>
      <c r="V194" s="101">
        <v>14</v>
      </c>
      <c r="W194" s="102">
        <v>4.6852122986822842E-2</v>
      </c>
      <c r="X194" s="102">
        <v>1.0248901903367497E-2</v>
      </c>
    </row>
    <row r="195" spans="14:24" ht="15.75" x14ac:dyDescent="0.25">
      <c r="N195" s="98">
        <v>42429</v>
      </c>
      <c r="O195" s="99">
        <v>1338</v>
      </c>
      <c r="P195" s="99">
        <v>231</v>
      </c>
      <c r="Q195" s="99">
        <v>1107</v>
      </c>
      <c r="R195" s="100">
        <v>8386205000</v>
      </c>
      <c r="S195" s="100">
        <v>5800356574</v>
      </c>
      <c r="T195" s="100">
        <v>2585848426</v>
      </c>
      <c r="U195" s="101">
        <v>56</v>
      </c>
      <c r="V195" s="101">
        <v>12</v>
      </c>
      <c r="W195" s="102">
        <v>4.1853512705530643E-2</v>
      </c>
      <c r="X195" s="102">
        <v>8.9686098654708519E-3</v>
      </c>
    </row>
    <row r="196" spans="14:24" ht="15.75" x14ac:dyDescent="0.25">
      <c r="N196" s="98">
        <v>42460</v>
      </c>
      <c r="O196" s="99">
        <v>1789</v>
      </c>
      <c r="P196" s="99">
        <v>290</v>
      </c>
      <c r="Q196" s="99">
        <v>1499</v>
      </c>
      <c r="R196" s="100">
        <v>9864578965</v>
      </c>
      <c r="S196" s="100">
        <v>6365391533</v>
      </c>
      <c r="T196" s="100">
        <v>3499187432</v>
      </c>
      <c r="U196" s="101">
        <v>83</v>
      </c>
      <c r="V196" s="101">
        <v>22</v>
      </c>
      <c r="W196" s="102">
        <v>4.6394633873672445E-2</v>
      </c>
      <c r="X196" s="102">
        <v>1.2297372833985467E-2</v>
      </c>
    </row>
    <row r="197" spans="14:24" ht="15.75" x14ac:dyDescent="0.25">
      <c r="N197" s="98">
        <v>42490</v>
      </c>
      <c r="O197" s="99">
        <v>1578</v>
      </c>
      <c r="P197" s="99">
        <v>216</v>
      </c>
      <c r="Q197" s="99">
        <v>1362</v>
      </c>
      <c r="R197" s="100">
        <v>7318345952</v>
      </c>
      <c r="S197" s="100">
        <v>4273456130</v>
      </c>
      <c r="T197" s="100">
        <v>3044889822</v>
      </c>
      <c r="U197" s="101">
        <v>78</v>
      </c>
      <c r="V197" s="101">
        <v>11</v>
      </c>
      <c r="W197" s="102">
        <v>4.9429657794676805E-2</v>
      </c>
      <c r="X197" s="102">
        <v>6.9708491761723704E-3</v>
      </c>
    </row>
    <row r="198" spans="14:24" ht="15.75" x14ac:dyDescent="0.25">
      <c r="N198" s="98">
        <v>42521</v>
      </c>
      <c r="O198" s="99">
        <v>1663</v>
      </c>
      <c r="P198" s="99">
        <v>264</v>
      </c>
      <c r="Q198" s="99">
        <v>1399</v>
      </c>
      <c r="R198" s="100">
        <v>8864670024</v>
      </c>
      <c r="S198" s="100">
        <v>5828437263</v>
      </c>
      <c r="T198" s="100">
        <v>3036232761</v>
      </c>
      <c r="U198" s="101">
        <v>74</v>
      </c>
      <c r="V198" s="101">
        <v>22</v>
      </c>
      <c r="W198" s="102">
        <v>4.4497895369813592E-2</v>
      </c>
      <c r="X198" s="102">
        <v>1.32291040288635E-2</v>
      </c>
    </row>
    <row r="199" spans="14:24" ht="15.75" x14ac:dyDescent="0.25">
      <c r="N199" s="98">
        <v>42551</v>
      </c>
      <c r="O199" s="99">
        <v>1897</v>
      </c>
      <c r="P199" s="99">
        <v>366</v>
      </c>
      <c r="Q199" s="99">
        <v>1531</v>
      </c>
      <c r="R199" s="100">
        <v>16466868843</v>
      </c>
      <c r="S199" s="100">
        <v>12786794082</v>
      </c>
      <c r="T199" s="100">
        <v>3680074761</v>
      </c>
      <c r="U199" s="101">
        <v>71</v>
      </c>
      <c r="V199" s="101">
        <v>25</v>
      </c>
      <c r="W199" s="102">
        <v>3.7427517132314181E-2</v>
      </c>
      <c r="X199" s="102">
        <v>1.3178703215603585E-2</v>
      </c>
    </row>
    <row r="200" spans="14:24" ht="15.75" x14ac:dyDescent="0.25">
      <c r="N200" s="98">
        <v>42582</v>
      </c>
      <c r="O200" s="99">
        <v>1535</v>
      </c>
      <c r="P200" s="99">
        <v>273</v>
      </c>
      <c r="Q200" s="99">
        <v>1262</v>
      </c>
      <c r="R200" s="100">
        <v>10790538697</v>
      </c>
      <c r="S200" s="100">
        <v>7905300440</v>
      </c>
      <c r="T200" s="100">
        <v>2885238257</v>
      </c>
      <c r="U200" s="101">
        <v>38</v>
      </c>
      <c r="V200" s="101">
        <v>20</v>
      </c>
      <c r="W200" s="102">
        <v>2.4755700325732898E-2</v>
      </c>
      <c r="X200" s="102">
        <v>1.3029315960912053E-2</v>
      </c>
    </row>
    <row r="201" spans="14:24" ht="15.75" x14ac:dyDescent="0.25">
      <c r="N201" s="98">
        <v>42613</v>
      </c>
      <c r="O201" s="99">
        <v>1631</v>
      </c>
      <c r="P201" s="99">
        <v>294</v>
      </c>
      <c r="Q201" s="99">
        <v>1337</v>
      </c>
      <c r="R201" s="100">
        <v>11260639868</v>
      </c>
      <c r="S201" s="100">
        <v>8333288050</v>
      </c>
      <c r="T201" s="100">
        <v>2927351818</v>
      </c>
      <c r="U201" s="101">
        <v>59</v>
      </c>
      <c r="V201" s="101">
        <v>13</v>
      </c>
      <c r="W201" s="102">
        <v>3.6174126302881665E-2</v>
      </c>
      <c r="X201" s="102">
        <v>7.9705702023298592E-3</v>
      </c>
    </row>
    <row r="202" spans="14:24" ht="15.75" x14ac:dyDescent="0.25">
      <c r="N202" s="98">
        <v>42643</v>
      </c>
      <c r="O202" s="99">
        <v>1649</v>
      </c>
      <c r="P202" s="99">
        <v>320</v>
      </c>
      <c r="Q202" s="99">
        <v>1329</v>
      </c>
      <c r="R202" s="100">
        <v>12220225513</v>
      </c>
      <c r="S202" s="100">
        <v>8871655455</v>
      </c>
      <c r="T202" s="100">
        <v>3348570058</v>
      </c>
      <c r="U202" s="101">
        <v>47</v>
      </c>
      <c r="V202" s="101">
        <v>24</v>
      </c>
      <c r="W202" s="102">
        <v>2.8502122498483929E-2</v>
      </c>
      <c r="X202" s="102">
        <v>1.4554275318374773E-2</v>
      </c>
    </row>
    <row r="203" spans="14:24" ht="15.75" x14ac:dyDescent="0.25">
      <c r="N203" s="98">
        <v>42674</v>
      </c>
      <c r="O203" s="99">
        <v>1496</v>
      </c>
      <c r="P203" s="99">
        <v>278</v>
      </c>
      <c r="Q203" s="99">
        <v>1218</v>
      </c>
      <c r="R203" s="100">
        <v>11205017425</v>
      </c>
      <c r="S203" s="100">
        <v>8445890386</v>
      </c>
      <c r="T203" s="100">
        <v>2759127039</v>
      </c>
      <c r="U203" s="101">
        <v>34</v>
      </c>
      <c r="V203" s="101">
        <v>20</v>
      </c>
      <c r="W203" s="102">
        <v>2.2727272727272728E-2</v>
      </c>
      <c r="X203" s="102">
        <v>1.3368983957219251E-2</v>
      </c>
    </row>
    <row r="204" spans="14:24" ht="15.75" x14ac:dyDescent="0.25">
      <c r="N204" s="98">
        <v>42704</v>
      </c>
      <c r="O204" s="99">
        <v>1513</v>
      </c>
      <c r="P204" s="99">
        <v>318</v>
      </c>
      <c r="Q204" s="99">
        <v>1195</v>
      </c>
      <c r="R204" s="100">
        <v>12347659043</v>
      </c>
      <c r="S204" s="100">
        <v>9420660081</v>
      </c>
      <c r="T204" s="100">
        <v>2926998962</v>
      </c>
      <c r="U204" s="101">
        <v>47</v>
      </c>
      <c r="V204" s="101">
        <v>17</v>
      </c>
      <c r="W204" s="102">
        <v>3.1064111037673495E-2</v>
      </c>
      <c r="X204" s="102">
        <v>1.1235955056179775E-2</v>
      </c>
    </row>
    <row r="205" spans="14:24" ht="15.75" x14ac:dyDescent="0.25">
      <c r="N205" s="98">
        <v>42735</v>
      </c>
      <c r="O205" s="99">
        <v>1788</v>
      </c>
      <c r="P205" s="99">
        <v>372</v>
      </c>
      <c r="Q205" s="99">
        <v>1416</v>
      </c>
      <c r="R205" s="100">
        <v>14616567276</v>
      </c>
      <c r="S205" s="100">
        <v>11202276287</v>
      </c>
      <c r="T205" s="100">
        <v>3414290989</v>
      </c>
      <c r="U205" s="101">
        <v>60</v>
      </c>
      <c r="V205" s="101">
        <v>18</v>
      </c>
      <c r="W205" s="102">
        <v>3.3557046979865772E-2</v>
      </c>
      <c r="X205" s="102">
        <v>1.0067114093959731E-2</v>
      </c>
    </row>
    <row r="206" spans="14:24" ht="15.75" x14ac:dyDescent="0.25">
      <c r="N206" s="98">
        <v>42766</v>
      </c>
      <c r="O206" s="99">
        <v>1423</v>
      </c>
      <c r="P206" s="99">
        <v>283</v>
      </c>
      <c r="Q206" s="99">
        <v>1140</v>
      </c>
      <c r="R206" s="100">
        <v>11045870413</v>
      </c>
      <c r="S206" s="100">
        <v>7919881336</v>
      </c>
      <c r="T206" s="100">
        <v>3125989077</v>
      </c>
      <c r="U206" s="101">
        <v>28</v>
      </c>
      <c r="V206" s="101">
        <v>18</v>
      </c>
      <c r="W206" s="102">
        <v>1.9676739283204497E-2</v>
      </c>
      <c r="X206" s="102">
        <v>1.2649332396345749E-2</v>
      </c>
    </row>
    <row r="207" spans="14:24" ht="15.75" x14ac:dyDescent="0.25">
      <c r="N207" s="98">
        <v>42794</v>
      </c>
      <c r="O207" s="99">
        <v>1064</v>
      </c>
      <c r="P207" s="99">
        <v>209</v>
      </c>
      <c r="Q207" s="99">
        <v>855</v>
      </c>
      <c r="R207" s="100">
        <v>7921697728</v>
      </c>
      <c r="S207" s="100">
        <v>5834811618</v>
      </c>
      <c r="T207" s="100">
        <v>2086886110</v>
      </c>
      <c r="U207" s="101">
        <v>20</v>
      </c>
      <c r="V207" s="101">
        <v>9</v>
      </c>
      <c r="W207" s="102">
        <v>1.8796992481203006E-2</v>
      </c>
      <c r="X207" s="102">
        <v>8.4586466165413529E-3</v>
      </c>
    </row>
    <row r="208" spans="14:24" ht="15.75" x14ac:dyDescent="0.25">
      <c r="N208" s="98">
        <v>42825</v>
      </c>
      <c r="O208" s="99">
        <v>1390</v>
      </c>
      <c r="P208" s="99">
        <v>270</v>
      </c>
      <c r="Q208" s="99">
        <v>1120</v>
      </c>
      <c r="R208" s="100">
        <v>10323343304</v>
      </c>
      <c r="S208" s="100">
        <v>7497719234</v>
      </c>
      <c r="T208" s="100">
        <v>2825624070</v>
      </c>
      <c r="U208" s="101">
        <v>36</v>
      </c>
      <c r="V208" s="101">
        <v>14</v>
      </c>
      <c r="W208" s="102">
        <v>2.5899280575539568E-2</v>
      </c>
      <c r="X208" s="102">
        <v>1.0071942446043165E-2</v>
      </c>
    </row>
    <row r="209" spans="14:24" ht="15.75" x14ac:dyDescent="0.25">
      <c r="N209" s="98">
        <v>42855</v>
      </c>
      <c r="O209" s="99">
        <v>957</v>
      </c>
      <c r="P209" s="99">
        <v>235</v>
      </c>
      <c r="Q209" s="99">
        <v>722</v>
      </c>
      <c r="R209" s="100">
        <v>9258327258</v>
      </c>
      <c r="S209" s="100">
        <v>7024054258</v>
      </c>
      <c r="T209" s="100">
        <v>2234273000</v>
      </c>
      <c r="U209" s="101">
        <v>16</v>
      </c>
      <c r="V209" s="101">
        <v>8</v>
      </c>
      <c r="W209" s="102">
        <v>1.671891327063741E-2</v>
      </c>
      <c r="X209" s="102">
        <v>8.3594566353187051E-3</v>
      </c>
    </row>
    <row r="210" spans="14:24" ht="15.75" x14ac:dyDescent="0.25">
      <c r="N210" s="98">
        <v>42886</v>
      </c>
      <c r="O210" s="99">
        <v>1136</v>
      </c>
      <c r="P210" s="99">
        <v>277</v>
      </c>
      <c r="Q210" s="99">
        <v>859</v>
      </c>
      <c r="R210" s="100">
        <v>9122486097</v>
      </c>
      <c r="S210" s="100">
        <v>6134294750</v>
      </c>
      <c r="T210" s="100">
        <v>2988191347</v>
      </c>
      <c r="U210" s="101">
        <v>16</v>
      </c>
      <c r="V210" s="101">
        <v>16</v>
      </c>
      <c r="W210" s="102">
        <v>1.4084507042253521E-2</v>
      </c>
      <c r="X210" s="102">
        <v>1.4084507042253521E-2</v>
      </c>
    </row>
    <row r="211" spans="14:24" ht="15.75" x14ac:dyDescent="0.25">
      <c r="N211" s="98">
        <v>42916</v>
      </c>
      <c r="O211" s="99">
        <v>1402</v>
      </c>
      <c r="P211" s="99">
        <v>362</v>
      </c>
      <c r="Q211" s="99">
        <v>1040</v>
      </c>
      <c r="R211" s="100">
        <v>13242309381</v>
      </c>
      <c r="S211" s="100">
        <v>9506329479</v>
      </c>
      <c r="T211" s="100">
        <v>3735979902</v>
      </c>
      <c r="U211" s="101">
        <v>14</v>
      </c>
      <c r="V211" s="101">
        <v>24</v>
      </c>
      <c r="W211" s="102">
        <v>9.9857346647646214E-3</v>
      </c>
      <c r="X211" s="102">
        <v>1.7118402282453638E-2</v>
      </c>
    </row>
    <row r="212" spans="14:24" ht="15.75" x14ac:dyDescent="0.25">
      <c r="N212" s="98">
        <v>42947</v>
      </c>
      <c r="O212" s="99">
        <v>1114</v>
      </c>
      <c r="P212" s="99">
        <v>269</v>
      </c>
      <c r="Q212" s="99">
        <v>845</v>
      </c>
      <c r="R212" s="100">
        <v>10158249083</v>
      </c>
      <c r="S212" s="100">
        <v>7196436743</v>
      </c>
      <c r="T212" s="100">
        <v>2961812340</v>
      </c>
      <c r="U212" s="101">
        <v>13</v>
      </c>
      <c r="V212" s="101">
        <v>13</v>
      </c>
      <c r="W212" s="102">
        <v>1.1669658886894075E-2</v>
      </c>
      <c r="X212" s="102">
        <v>1.1669658886894075E-2</v>
      </c>
    </row>
    <row r="213" spans="14:24" ht="15.75" x14ac:dyDescent="0.25">
      <c r="N213" s="98">
        <v>42978</v>
      </c>
      <c r="O213" s="99">
        <v>1263</v>
      </c>
      <c r="P213" s="99">
        <v>291</v>
      </c>
      <c r="Q213" s="99">
        <v>972</v>
      </c>
      <c r="R213" s="100">
        <v>11121959277</v>
      </c>
      <c r="S213" s="100">
        <v>7454761254</v>
      </c>
      <c r="T213" s="100">
        <v>3667198023</v>
      </c>
      <c r="U213" s="101">
        <v>15</v>
      </c>
      <c r="V213" s="101">
        <v>18</v>
      </c>
      <c r="W213" s="102">
        <v>1.1876484560570071E-2</v>
      </c>
      <c r="X213" s="102">
        <v>1.4251781472684086E-2</v>
      </c>
    </row>
    <row r="214" spans="14:24" ht="15.75" x14ac:dyDescent="0.25">
      <c r="N214" s="98">
        <v>43008</v>
      </c>
      <c r="O214" s="99">
        <v>1158</v>
      </c>
      <c r="P214" s="99">
        <v>290</v>
      </c>
      <c r="Q214" s="99">
        <v>868</v>
      </c>
      <c r="R214" s="100">
        <v>11229903566</v>
      </c>
      <c r="S214" s="100">
        <v>8362542007</v>
      </c>
      <c r="T214" s="100">
        <v>2867361559</v>
      </c>
      <c r="U214" s="101">
        <v>16</v>
      </c>
      <c r="V214" s="101">
        <v>13</v>
      </c>
      <c r="W214" s="102">
        <v>1.3816925734024179E-2</v>
      </c>
      <c r="X214" s="102">
        <v>1.1226252158894647E-2</v>
      </c>
    </row>
    <row r="215" spans="14:24" ht="15.75" x14ac:dyDescent="0.25">
      <c r="N215" s="98">
        <v>43039</v>
      </c>
      <c r="O215" s="99">
        <v>1285</v>
      </c>
      <c r="P215" s="99">
        <v>306</v>
      </c>
      <c r="Q215" s="99">
        <v>979</v>
      </c>
      <c r="R215" s="100">
        <v>12288849799</v>
      </c>
      <c r="S215" s="100">
        <v>9264918093</v>
      </c>
      <c r="T215" s="100">
        <v>3023931706</v>
      </c>
      <c r="U215" s="101">
        <v>21</v>
      </c>
      <c r="V215" s="101">
        <v>14</v>
      </c>
      <c r="W215" s="102">
        <v>1.6342412451361869E-2</v>
      </c>
      <c r="X215" s="102">
        <v>1.0894941634241245E-2</v>
      </c>
    </row>
    <row r="216" spans="14:24" ht="15.75" x14ac:dyDescent="0.25">
      <c r="N216" s="98">
        <v>43069</v>
      </c>
      <c r="O216" s="99">
        <v>1199</v>
      </c>
      <c r="P216" s="99">
        <v>274</v>
      </c>
      <c r="Q216" s="99">
        <v>925</v>
      </c>
      <c r="R216" s="100">
        <v>11649038129</v>
      </c>
      <c r="S216" s="100">
        <v>8313705421</v>
      </c>
      <c r="T216" s="100">
        <v>3335332708</v>
      </c>
      <c r="U216" s="101">
        <v>23</v>
      </c>
      <c r="V216" s="101">
        <v>22</v>
      </c>
      <c r="W216" s="102">
        <v>1.9182652210175146E-2</v>
      </c>
      <c r="X216" s="102">
        <v>1.834862385321101E-2</v>
      </c>
    </row>
    <row r="217" spans="14:24" ht="15.75" x14ac:dyDescent="0.25">
      <c r="N217" s="98">
        <v>43100</v>
      </c>
      <c r="O217" s="99">
        <v>1338</v>
      </c>
      <c r="P217" s="99">
        <v>346</v>
      </c>
      <c r="Q217" s="99">
        <v>992</v>
      </c>
      <c r="R217" s="100">
        <v>14096991456</v>
      </c>
      <c r="S217" s="100">
        <v>10489229451</v>
      </c>
      <c r="T217" s="100">
        <v>3607762005</v>
      </c>
      <c r="U217" s="101">
        <v>24</v>
      </c>
      <c r="V217" s="101">
        <v>16</v>
      </c>
      <c r="W217" s="102">
        <v>1.7937219730941704E-2</v>
      </c>
      <c r="X217" s="102">
        <v>1.195814648729447E-2</v>
      </c>
    </row>
    <row r="218" spans="14:24" ht="15.75" x14ac:dyDescent="0.25">
      <c r="N218" s="98">
        <v>43131</v>
      </c>
      <c r="O218" s="99">
        <v>1196</v>
      </c>
      <c r="P218" s="99">
        <v>268</v>
      </c>
      <c r="Q218" s="99">
        <v>928</v>
      </c>
      <c r="R218" s="100">
        <v>11356350575</v>
      </c>
      <c r="S218" s="100">
        <v>8134244545</v>
      </c>
      <c r="T218" s="100">
        <v>3222106030</v>
      </c>
      <c r="U218" s="101">
        <v>19</v>
      </c>
      <c r="V218" s="101">
        <v>13</v>
      </c>
      <c r="W218" s="102">
        <v>1.588628762541806E-2</v>
      </c>
      <c r="X218" s="102">
        <v>1.0869565217391304E-2</v>
      </c>
    </row>
    <row r="219" spans="14:24" ht="15.75" x14ac:dyDescent="0.25">
      <c r="N219" s="98">
        <v>43159</v>
      </c>
      <c r="O219" s="99">
        <v>984</v>
      </c>
      <c r="P219" s="99">
        <v>235</v>
      </c>
      <c r="Q219" s="99">
        <v>749</v>
      </c>
      <c r="R219" s="100">
        <v>9220503172</v>
      </c>
      <c r="S219" s="100">
        <v>6540184597</v>
      </c>
      <c r="T219" s="100">
        <v>2680318575</v>
      </c>
      <c r="U219" s="101">
        <v>11</v>
      </c>
      <c r="V219" s="101">
        <v>10</v>
      </c>
      <c r="W219" s="102">
        <v>1.1178861788617886E-2</v>
      </c>
      <c r="X219" s="102">
        <v>1.016260162601626E-2</v>
      </c>
    </row>
    <row r="220" spans="14:24" ht="15.75" x14ac:dyDescent="0.25">
      <c r="N220" s="98">
        <v>43190</v>
      </c>
      <c r="O220" s="99">
        <v>1365</v>
      </c>
      <c r="P220" s="99">
        <v>274</v>
      </c>
      <c r="Q220" s="99">
        <v>1091</v>
      </c>
      <c r="R220" s="100">
        <v>13194298820</v>
      </c>
      <c r="S220" s="100">
        <v>9687701876</v>
      </c>
      <c r="T220" s="100">
        <v>3506596944</v>
      </c>
      <c r="U220" s="101">
        <v>22</v>
      </c>
      <c r="V220" s="101">
        <v>12</v>
      </c>
      <c r="W220" s="102">
        <v>1.6117216117216119E-2</v>
      </c>
      <c r="X220" s="102">
        <v>8.7912087912087912E-3</v>
      </c>
    </row>
    <row r="221" spans="14:24" ht="15.75" x14ac:dyDescent="0.25">
      <c r="N221" s="98">
        <v>43220</v>
      </c>
      <c r="O221" s="99">
        <v>1462</v>
      </c>
      <c r="P221" s="99">
        <v>239</v>
      </c>
      <c r="Q221" s="99">
        <v>1223</v>
      </c>
      <c r="R221" s="100">
        <v>9563263526</v>
      </c>
      <c r="S221" s="100">
        <v>6252703593</v>
      </c>
      <c r="T221" s="100">
        <v>3310559933</v>
      </c>
      <c r="U221" s="101">
        <v>24</v>
      </c>
      <c r="V221" s="101">
        <v>13</v>
      </c>
      <c r="W221" s="102">
        <v>1.6415868673050615E-2</v>
      </c>
      <c r="X221" s="102">
        <v>8.8919288645690833E-3</v>
      </c>
    </row>
    <row r="222" spans="14:24" ht="15.75" x14ac:dyDescent="0.25">
      <c r="N222" s="98">
        <v>43251</v>
      </c>
      <c r="O222" s="99">
        <v>1557</v>
      </c>
      <c r="P222" s="99">
        <v>277</v>
      </c>
      <c r="Q222" s="99">
        <v>1280</v>
      </c>
      <c r="R222" s="100">
        <v>11331390196</v>
      </c>
      <c r="S222" s="100">
        <v>7839149467</v>
      </c>
      <c r="T222" s="100">
        <v>3492240729</v>
      </c>
      <c r="U222" s="101">
        <v>19</v>
      </c>
      <c r="V222" s="101">
        <v>16</v>
      </c>
      <c r="W222" s="102">
        <v>1.2202954399486191E-2</v>
      </c>
      <c r="X222" s="102">
        <v>1.0276172125883108E-2</v>
      </c>
    </row>
    <row r="223" spans="14:24" ht="15.75" x14ac:dyDescent="0.25">
      <c r="N223" s="98">
        <v>43281</v>
      </c>
      <c r="O223" s="99">
        <v>1551</v>
      </c>
      <c r="P223" s="99">
        <v>308</v>
      </c>
      <c r="Q223" s="99">
        <v>1243</v>
      </c>
      <c r="R223" s="100">
        <v>13720114624</v>
      </c>
      <c r="S223" s="100">
        <v>9714231314</v>
      </c>
      <c r="T223" s="100">
        <v>4005883310</v>
      </c>
      <c r="U223" s="101">
        <v>25</v>
      </c>
      <c r="V223" s="101">
        <v>20</v>
      </c>
      <c r="W223" s="102">
        <v>1.6118633139909737E-2</v>
      </c>
      <c r="X223" s="102">
        <v>1.2894906511927788E-2</v>
      </c>
    </row>
    <row r="224" spans="14:24" ht="15.75" x14ac:dyDescent="0.25">
      <c r="N224" s="98">
        <v>43312</v>
      </c>
      <c r="O224" s="99">
        <v>1406</v>
      </c>
      <c r="P224" s="99">
        <v>303</v>
      </c>
      <c r="Q224" s="99">
        <v>1103</v>
      </c>
      <c r="R224" s="100">
        <v>11507221718</v>
      </c>
      <c r="S224" s="100">
        <v>8058665779</v>
      </c>
      <c r="T224" s="100">
        <v>3448555939</v>
      </c>
      <c r="U224" s="101">
        <v>19</v>
      </c>
      <c r="V224" s="101">
        <v>13</v>
      </c>
      <c r="W224" s="102">
        <v>1.3513513513513514E-2</v>
      </c>
      <c r="X224" s="102">
        <v>9.2460881934566148E-3</v>
      </c>
    </row>
    <row r="225" spans="14:24" ht="15.75" x14ac:dyDescent="0.25">
      <c r="N225" s="98">
        <v>43343</v>
      </c>
      <c r="O225" s="99">
        <v>1510</v>
      </c>
      <c r="P225" s="99">
        <v>331</v>
      </c>
      <c r="Q225" s="99">
        <v>1179</v>
      </c>
      <c r="R225" s="100">
        <v>13527025864</v>
      </c>
      <c r="S225" s="100">
        <v>9794985105</v>
      </c>
      <c r="T225" s="100">
        <v>3732040759</v>
      </c>
      <c r="U225" s="101">
        <v>17</v>
      </c>
      <c r="V225" s="101">
        <v>17</v>
      </c>
      <c r="W225" s="102">
        <v>1.1258278145695364E-2</v>
      </c>
      <c r="X225" s="102">
        <v>1.1258278145695364E-2</v>
      </c>
    </row>
    <row r="226" spans="14:24" ht="15.75" x14ac:dyDescent="0.25">
      <c r="N226" s="98">
        <v>43373</v>
      </c>
      <c r="O226" s="99">
        <v>1226</v>
      </c>
      <c r="P226" s="99">
        <v>246</v>
      </c>
      <c r="Q226" s="99">
        <v>980</v>
      </c>
      <c r="R226" s="100">
        <v>11424814102</v>
      </c>
      <c r="S226" s="100">
        <v>8523928374</v>
      </c>
      <c r="T226" s="100">
        <v>2900885728</v>
      </c>
      <c r="U226" s="101">
        <v>16</v>
      </c>
      <c r="V226" s="101">
        <v>10</v>
      </c>
      <c r="W226" s="102">
        <v>1.3050570962479609E-2</v>
      </c>
      <c r="X226" s="102">
        <v>8.1566068515497546E-3</v>
      </c>
    </row>
    <row r="227" spans="14:24" ht="15.75" x14ac:dyDescent="0.25">
      <c r="N227" s="98">
        <v>43404</v>
      </c>
      <c r="O227" s="99">
        <v>1479</v>
      </c>
      <c r="P227" s="99">
        <v>319</v>
      </c>
      <c r="Q227" s="99">
        <v>1160</v>
      </c>
      <c r="R227" s="100">
        <v>13884794408</v>
      </c>
      <c r="S227" s="100">
        <v>10286066759</v>
      </c>
      <c r="T227" s="100">
        <v>3598727649</v>
      </c>
      <c r="U227" s="101">
        <v>14</v>
      </c>
      <c r="V227" s="101">
        <v>13</v>
      </c>
      <c r="W227" s="102">
        <v>9.4658553076402974E-3</v>
      </c>
      <c r="X227" s="102">
        <v>8.7897227856659904E-3</v>
      </c>
    </row>
    <row r="228" spans="14:24" ht="15.75" x14ac:dyDescent="0.25">
      <c r="N228" s="98">
        <v>43434</v>
      </c>
      <c r="O228" s="99">
        <v>1346</v>
      </c>
      <c r="P228" s="99">
        <v>320</v>
      </c>
      <c r="Q228" s="99">
        <v>1026</v>
      </c>
      <c r="R228" s="100">
        <v>13712201732</v>
      </c>
      <c r="S228" s="100">
        <v>9775232816</v>
      </c>
      <c r="T228" s="100">
        <v>3936968916</v>
      </c>
      <c r="U228" s="101">
        <v>14</v>
      </c>
      <c r="V228" s="101">
        <v>18</v>
      </c>
      <c r="W228" s="102">
        <v>1.0401188707280832E-2</v>
      </c>
      <c r="X228" s="102">
        <v>1.3372956909361069E-2</v>
      </c>
    </row>
    <row r="229" spans="14:24" ht="15.75" x14ac:dyDescent="0.25">
      <c r="N229" s="98">
        <v>43465</v>
      </c>
      <c r="O229" s="99">
        <v>1641</v>
      </c>
      <c r="P229" s="99">
        <v>393</v>
      </c>
      <c r="Q229" s="99">
        <v>1248</v>
      </c>
      <c r="R229" s="100">
        <v>17046614160</v>
      </c>
      <c r="S229" s="100">
        <v>13211246877</v>
      </c>
      <c r="T229" s="100">
        <v>3835367283</v>
      </c>
      <c r="U229" s="101">
        <v>18</v>
      </c>
      <c r="V229" s="101">
        <v>13</v>
      </c>
      <c r="W229" s="102">
        <v>1.0968921389396709E-2</v>
      </c>
      <c r="X229" s="102">
        <v>7.9219987812309562E-3</v>
      </c>
    </row>
    <row r="230" spans="14:24" ht="15.75" x14ac:dyDescent="0.25">
      <c r="N230" s="98">
        <v>43496</v>
      </c>
      <c r="O230" s="99">
        <v>1250</v>
      </c>
      <c r="P230" s="99">
        <v>241</v>
      </c>
      <c r="Q230" s="99">
        <v>1009</v>
      </c>
      <c r="R230" s="100">
        <v>9423900969</v>
      </c>
      <c r="S230" s="100">
        <v>6276292875</v>
      </c>
      <c r="T230" s="100">
        <v>3147608094</v>
      </c>
      <c r="U230" s="101">
        <v>18</v>
      </c>
      <c r="V230" s="101">
        <v>12</v>
      </c>
      <c r="W230" s="102">
        <v>1.44E-2</v>
      </c>
      <c r="X230" s="102">
        <v>9.5999999999999992E-3</v>
      </c>
    </row>
    <row r="231" spans="14:24" ht="15.75" x14ac:dyDescent="0.25">
      <c r="N231" s="98">
        <v>43524</v>
      </c>
      <c r="O231" s="99">
        <v>1084</v>
      </c>
      <c r="P231" s="99">
        <v>230</v>
      </c>
      <c r="Q231" s="99">
        <v>854</v>
      </c>
      <c r="R231" s="99">
        <v>9511233845</v>
      </c>
      <c r="S231" s="100">
        <v>6810373851</v>
      </c>
      <c r="T231" s="100">
        <v>2700859994</v>
      </c>
      <c r="U231" s="101">
        <v>14</v>
      </c>
      <c r="V231" s="101">
        <v>10</v>
      </c>
      <c r="W231" s="102">
        <v>1.2915129151291513E-2</v>
      </c>
      <c r="X231" s="102">
        <v>9.2250922509225092E-3</v>
      </c>
    </row>
    <row r="232" spans="14:24" ht="15.75" x14ac:dyDescent="0.25">
      <c r="N232" s="98">
        <v>43555</v>
      </c>
      <c r="O232" s="99">
        <v>1302</v>
      </c>
      <c r="P232" s="99">
        <v>258</v>
      </c>
      <c r="Q232" s="99">
        <v>1044</v>
      </c>
      <c r="R232" s="99">
        <v>10313589313</v>
      </c>
      <c r="S232" s="100">
        <v>6826540650</v>
      </c>
      <c r="T232" s="100">
        <v>3487048663</v>
      </c>
      <c r="U232" s="101">
        <v>19</v>
      </c>
      <c r="V232" s="101">
        <v>9</v>
      </c>
      <c r="W232" s="102">
        <v>1.4592933947772658E-2</v>
      </c>
      <c r="X232" s="102">
        <v>6.9124423963133645E-3</v>
      </c>
    </row>
    <row r="233" spans="14:24" ht="15.75" x14ac:dyDescent="0.25">
      <c r="N233" s="98">
        <v>43585</v>
      </c>
      <c r="O233" s="99">
        <v>1309</v>
      </c>
      <c r="P233" s="99">
        <v>241</v>
      </c>
      <c r="Q233" s="99">
        <v>1068</v>
      </c>
      <c r="R233" s="99">
        <v>8521354989</v>
      </c>
      <c r="S233" s="100">
        <v>5367059633</v>
      </c>
      <c r="T233" s="100">
        <v>3154295356</v>
      </c>
      <c r="U233" s="101">
        <v>18</v>
      </c>
      <c r="V233" s="101">
        <v>9</v>
      </c>
      <c r="W233" s="102">
        <v>1.3750954927425516E-2</v>
      </c>
      <c r="X233" s="102">
        <v>6.8754774637127579E-3</v>
      </c>
    </row>
    <row r="234" spans="14:24" ht="15.75" x14ac:dyDescent="0.25">
      <c r="N234" s="98">
        <v>43616</v>
      </c>
      <c r="O234" s="99">
        <v>1519</v>
      </c>
      <c r="P234" s="99">
        <v>315</v>
      </c>
      <c r="Q234" s="99">
        <v>1204</v>
      </c>
      <c r="R234" s="99">
        <v>13777893490</v>
      </c>
      <c r="S234" s="100">
        <v>9646849595</v>
      </c>
      <c r="T234" s="100">
        <v>4131043895</v>
      </c>
      <c r="U234" s="101">
        <v>22</v>
      </c>
      <c r="V234" s="101">
        <v>16</v>
      </c>
      <c r="W234" s="102">
        <v>1.4483212639894667E-2</v>
      </c>
      <c r="X234" s="102">
        <v>1.053324555628703E-2</v>
      </c>
    </row>
    <row r="235" spans="14:24" ht="15.75" x14ac:dyDescent="0.25">
      <c r="N235" s="98">
        <v>43646</v>
      </c>
      <c r="O235" s="99">
        <v>1454</v>
      </c>
      <c r="P235" s="99">
        <v>335</v>
      </c>
      <c r="Q235" s="99">
        <v>1119</v>
      </c>
      <c r="R235" s="99">
        <v>15803516321</v>
      </c>
      <c r="S235" s="100">
        <v>11956367455</v>
      </c>
      <c r="T235" s="100">
        <v>3847148866</v>
      </c>
      <c r="U235" s="101">
        <v>17</v>
      </c>
      <c r="V235" s="101">
        <v>7</v>
      </c>
      <c r="W235" s="102">
        <v>1.1691884456671253E-2</v>
      </c>
      <c r="X235" s="102">
        <v>4.8143053645116922E-3</v>
      </c>
    </row>
    <row r="236" spans="14:24" ht="15.75" x14ac:dyDescent="0.25">
      <c r="N236" s="98">
        <v>43677</v>
      </c>
      <c r="O236" s="99">
        <v>1453</v>
      </c>
      <c r="P236" s="99">
        <v>314</v>
      </c>
      <c r="Q236" s="99">
        <v>1139</v>
      </c>
      <c r="R236" s="99">
        <v>14049466545</v>
      </c>
      <c r="S236" s="100">
        <v>10418852995</v>
      </c>
      <c r="T236" s="100">
        <v>3630613550</v>
      </c>
      <c r="U236" s="101">
        <v>24</v>
      </c>
      <c r="V236" s="101">
        <v>9</v>
      </c>
      <c r="W236" s="102">
        <v>1.6517549896765314E-2</v>
      </c>
      <c r="X236" s="102">
        <v>6.1940812112869928E-3</v>
      </c>
    </row>
    <row r="237" spans="14:24" ht="15.75" x14ac:dyDescent="0.25">
      <c r="N237" s="98">
        <v>43708</v>
      </c>
      <c r="O237" s="99">
        <v>1535</v>
      </c>
      <c r="P237" s="99">
        <v>336</v>
      </c>
      <c r="Q237" s="99">
        <v>1199</v>
      </c>
      <c r="R237" s="99">
        <v>13578681222</v>
      </c>
      <c r="S237" s="100">
        <v>9863548681</v>
      </c>
      <c r="T237" s="100">
        <v>3715132541</v>
      </c>
      <c r="U237" s="101">
        <v>15</v>
      </c>
      <c r="V237" s="101">
        <v>9</v>
      </c>
      <c r="W237" s="102">
        <v>9.7719869706840382E-3</v>
      </c>
      <c r="X237" s="102">
        <v>5.8631921824104233E-3</v>
      </c>
    </row>
    <row r="238" spans="14:24" ht="15.75" x14ac:dyDescent="0.25">
      <c r="N238" s="98">
        <v>43738</v>
      </c>
      <c r="O238" s="99">
        <v>1603</v>
      </c>
      <c r="P238" s="99">
        <v>346</v>
      </c>
      <c r="Q238" s="99">
        <v>1257</v>
      </c>
      <c r="R238" s="99">
        <v>15409450045</v>
      </c>
      <c r="S238" s="100">
        <v>11208735264</v>
      </c>
      <c r="T238" s="100">
        <v>4200714781</v>
      </c>
      <c r="U238" s="101">
        <v>19</v>
      </c>
      <c r="V238" s="101">
        <v>11</v>
      </c>
      <c r="W238" s="102">
        <v>1.1852776044915784E-2</v>
      </c>
      <c r="X238" s="102">
        <v>6.8621334996880846E-3</v>
      </c>
    </row>
    <row r="239" spans="14:24" ht="15.75" x14ac:dyDescent="0.25">
      <c r="N239" s="98">
        <v>43769</v>
      </c>
      <c r="O239" s="99">
        <v>1668</v>
      </c>
      <c r="P239" s="99">
        <v>316</v>
      </c>
      <c r="Q239" s="99">
        <v>1352</v>
      </c>
      <c r="R239" s="99">
        <v>13781601351</v>
      </c>
      <c r="S239" s="100">
        <v>9458116313</v>
      </c>
      <c r="T239" s="100">
        <v>4323485038</v>
      </c>
      <c r="U239" s="101">
        <v>15</v>
      </c>
      <c r="V239" s="101">
        <v>7</v>
      </c>
      <c r="W239" s="102">
        <v>8.9928057553956831E-3</v>
      </c>
      <c r="X239" s="102">
        <v>4.1966426858513189E-3</v>
      </c>
    </row>
    <row r="240" spans="14:24" ht="15.75" x14ac:dyDescent="0.25">
      <c r="N240" s="98">
        <v>43799</v>
      </c>
      <c r="O240" s="99">
        <v>1403</v>
      </c>
      <c r="P240" s="99">
        <v>281</v>
      </c>
      <c r="Q240" s="99">
        <v>1122</v>
      </c>
      <c r="R240" s="99">
        <v>12848650443</v>
      </c>
      <c r="S240" s="100">
        <v>9083069017</v>
      </c>
      <c r="T240" s="100">
        <v>3765581426</v>
      </c>
      <c r="U240" s="101">
        <v>20</v>
      </c>
      <c r="V240" s="101">
        <v>6</v>
      </c>
      <c r="W240" s="102">
        <v>1.4255167498218105E-2</v>
      </c>
      <c r="X240" s="102">
        <v>4.2765502494654314E-3</v>
      </c>
    </row>
    <row r="241" spans="14:24" ht="15.75" x14ac:dyDescent="0.25">
      <c r="N241" s="98">
        <v>43830</v>
      </c>
      <c r="O241" s="99">
        <v>1938</v>
      </c>
      <c r="P241" s="99">
        <v>420</v>
      </c>
      <c r="Q241" s="99">
        <v>1518</v>
      </c>
      <c r="R241" s="99">
        <v>19803873027</v>
      </c>
      <c r="S241" s="100">
        <v>14868507916</v>
      </c>
      <c r="T241" s="100">
        <v>4935365111</v>
      </c>
      <c r="U241" s="101">
        <v>27</v>
      </c>
      <c r="V241" s="101">
        <v>11</v>
      </c>
      <c r="W241" s="102">
        <v>1.393188854489164E-2</v>
      </c>
      <c r="X241" s="102">
        <v>5.6759545923632613E-3</v>
      </c>
    </row>
    <row r="242" spans="14:24" ht="15.75" x14ac:dyDescent="0.25">
      <c r="N242" s="98">
        <v>43861</v>
      </c>
      <c r="O242" s="99">
        <v>1527</v>
      </c>
      <c r="P242" s="99">
        <v>266</v>
      </c>
      <c r="Q242" s="99">
        <v>1261</v>
      </c>
      <c r="R242" s="99">
        <v>11676814857</v>
      </c>
      <c r="S242" s="100">
        <v>7710164866</v>
      </c>
      <c r="T242" s="100">
        <v>3966649991</v>
      </c>
      <c r="U242" s="101">
        <v>18</v>
      </c>
      <c r="V242" s="101">
        <v>5</v>
      </c>
      <c r="W242" s="102">
        <v>1.1787819253438114E-2</v>
      </c>
      <c r="X242" s="102">
        <v>3.2743942370661427E-3</v>
      </c>
    </row>
    <row r="243" spans="14:24" ht="15.75" x14ac:dyDescent="0.25">
      <c r="N243" s="98">
        <v>43890</v>
      </c>
      <c r="O243" s="99">
        <v>1277</v>
      </c>
      <c r="P243" s="99">
        <v>238</v>
      </c>
      <c r="Q243" s="99">
        <v>1039</v>
      </c>
      <c r="R243" s="99">
        <v>10477230470</v>
      </c>
      <c r="S243" s="100">
        <v>7286237569</v>
      </c>
      <c r="T243" s="100">
        <v>3190992901</v>
      </c>
      <c r="U243" s="101">
        <v>14</v>
      </c>
      <c r="V243" s="101">
        <v>8</v>
      </c>
      <c r="W243" s="102">
        <v>1.0963194988253719E-2</v>
      </c>
      <c r="X243" s="102">
        <v>6.2646828504306969E-3</v>
      </c>
    </row>
    <row r="244" spans="14:24" ht="15.75" x14ac:dyDescent="0.25">
      <c r="N244" s="98">
        <v>43921</v>
      </c>
      <c r="O244" s="99">
        <v>1184</v>
      </c>
      <c r="P244" s="99">
        <v>212</v>
      </c>
      <c r="Q244" s="99">
        <v>972</v>
      </c>
      <c r="R244" s="99">
        <v>9527018798</v>
      </c>
      <c r="S244" s="100">
        <v>6608347226</v>
      </c>
      <c r="T244" s="100">
        <v>2918671572</v>
      </c>
      <c r="U244" s="101">
        <v>19</v>
      </c>
      <c r="V244" s="101">
        <v>5</v>
      </c>
      <c r="W244" s="102">
        <v>1.6047297297297296E-2</v>
      </c>
      <c r="X244" s="102">
        <v>4.2229729729729732E-3</v>
      </c>
    </row>
    <row r="245" spans="14:24" ht="15.75" x14ac:dyDescent="0.25">
      <c r="N245" s="98">
        <v>43951</v>
      </c>
      <c r="O245" s="99">
        <v>764</v>
      </c>
      <c r="P245" s="99">
        <v>119</v>
      </c>
      <c r="Q245" s="99">
        <v>645</v>
      </c>
      <c r="R245" s="99">
        <v>5424103152</v>
      </c>
      <c r="S245" s="100">
        <v>3568996834</v>
      </c>
      <c r="T245" s="100">
        <v>1855106318</v>
      </c>
      <c r="U245" s="101">
        <v>7</v>
      </c>
      <c r="V245" s="101">
        <v>3</v>
      </c>
      <c r="W245" s="102">
        <v>9.1623036649214652E-3</v>
      </c>
      <c r="X245" s="102">
        <v>3.9267015706806281E-3</v>
      </c>
    </row>
    <row r="246" spans="14:24" ht="15.75" x14ac:dyDescent="0.25">
      <c r="N246" s="98">
        <v>43982</v>
      </c>
      <c r="O246" s="99">
        <v>703</v>
      </c>
      <c r="P246" s="99">
        <v>106</v>
      </c>
      <c r="Q246" s="99">
        <v>597</v>
      </c>
      <c r="R246" s="99">
        <v>4009994355</v>
      </c>
      <c r="S246" s="100">
        <v>2270806738</v>
      </c>
      <c r="T246" s="100">
        <v>1739187617</v>
      </c>
      <c r="U246" s="101">
        <v>8</v>
      </c>
      <c r="V246" s="101">
        <v>6</v>
      </c>
      <c r="W246" s="102">
        <v>1.1379800853485065E-2</v>
      </c>
      <c r="X246" s="102">
        <v>8.5348506401137988E-3</v>
      </c>
    </row>
    <row r="247" spans="14:24" ht="15.75" x14ac:dyDescent="0.25">
      <c r="N247" s="98">
        <v>44012</v>
      </c>
      <c r="O247" s="99">
        <v>888</v>
      </c>
      <c r="P247" s="99">
        <v>141</v>
      </c>
      <c r="Q247" s="99">
        <v>747</v>
      </c>
      <c r="R247" s="99">
        <v>4837606855</v>
      </c>
      <c r="S247" s="100">
        <v>2754845433</v>
      </c>
      <c r="T247" s="100">
        <v>2082761422</v>
      </c>
      <c r="U247" s="101">
        <v>14</v>
      </c>
      <c r="V247" s="101">
        <v>7</v>
      </c>
      <c r="W247" s="102">
        <v>1.5765765765765764E-2</v>
      </c>
      <c r="X247" s="102">
        <v>7.8828828828828822E-3</v>
      </c>
    </row>
    <row r="248" spans="14:24" ht="15.75" x14ac:dyDescent="0.25">
      <c r="N248" s="98">
        <v>44043</v>
      </c>
      <c r="O248" s="99">
        <v>1069</v>
      </c>
      <c r="P248" s="99">
        <v>157</v>
      </c>
      <c r="Q248" s="99">
        <v>912</v>
      </c>
      <c r="R248" s="99">
        <v>5656644841</v>
      </c>
      <c r="S248" s="100">
        <v>3181309649</v>
      </c>
      <c r="T248" s="100">
        <v>2475335192</v>
      </c>
      <c r="U248" s="101">
        <v>17</v>
      </c>
      <c r="V248" s="101">
        <v>8</v>
      </c>
      <c r="W248" s="102">
        <v>1.5902712815715623E-2</v>
      </c>
      <c r="X248" s="102">
        <v>7.4836295603367634E-3</v>
      </c>
    </row>
    <row r="249" spans="14:24" ht="15.75" x14ac:dyDescent="0.25">
      <c r="N249" s="98">
        <v>44074</v>
      </c>
      <c r="O249" s="99">
        <v>1077</v>
      </c>
      <c r="P249" s="99">
        <v>155</v>
      </c>
      <c r="Q249" s="99">
        <v>922</v>
      </c>
      <c r="R249" s="99">
        <v>5449204709</v>
      </c>
      <c r="S249" s="100">
        <v>3109413161</v>
      </c>
      <c r="T249" s="100">
        <v>2339791548</v>
      </c>
      <c r="U249" s="101">
        <v>14</v>
      </c>
      <c r="V249" s="101">
        <v>4</v>
      </c>
      <c r="W249" s="102">
        <v>1.2999071494893221E-2</v>
      </c>
      <c r="X249" s="102">
        <v>3.7140204271123491E-3</v>
      </c>
    </row>
    <row r="250" spans="14:24" ht="15.75" x14ac:dyDescent="0.25">
      <c r="N250" s="98">
        <v>44104</v>
      </c>
      <c r="O250" s="99">
        <v>1318</v>
      </c>
      <c r="P250" s="99">
        <v>234</v>
      </c>
      <c r="Q250" s="99">
        <v>1084</v>
      </c>
      <c r="R250" s="99">
        <v>10315086067</v>
      </c>
      <c r="S250" s="100">
        <v>7378745077</v>
      </c>
      <c r="T250" s="100">
        <v>2936340990</v>
      </c>
      <c r="U250" s="101">
        <v>16</v>
      </c>
      <c r="V250" s="101">
        <v>7</v>
      </c>
      <c r="W250" s="102">
        <v>1.2139605462822459E-2</v>
      </c>
      <c r="X250" s="102">
        <v>5.3110773899848257E-3</v>
      </c>
    </row>
    <row r="251" spans="14:24" ht="15.75" x14ac:dyDescent="0.25">
      <c r="N251" s="98">
        <v>44135</v>
      </c>
      <c r="O251" s="99">
        <v>1391</v>
      </c>
      <c r="P251" s="99">
        <v>249</v>
      </c>
      <c r="Q251" s="99">
        <v>1142</v>
      </c>
      <c r="R251" s="99">
        <v>10877790522</v>
      </c>
      <c r="S251" s="100">
        <v>7450863305</v>
      </c>
      <c r="T251" s="100">
        <v>3426927217</v>
      </c>
      <c r="U251" s="101">
        <v>16</v>
      </c>
      <c r="V251" s="101">
        <v>11</v>
      </c>
      <c r="W251" s="102">
        <v>1.1502516175413372E-2</v>
      </c>
      <c r="X251" s="102">
        <v>7.9079798705966927E-3</v>
      </c>
    </row>
    <row r="252" spans="14:24" ht="15.75" x14ac:dyDescent="0.25">
      <c r="N252" s="98">
        <v>44165</v>
      </c>
      <c r="O252" s="99">
        <v>1330</v>
      </c>
      <c r="P252" s="99">
        <v>229</v>
      </c>
      <c r="Q252" s="99">
        <v>1101</v>
      </c>
      <c r="R252" s="99">
        <v>9773606017</v>
      </c>
      <c r="S252" s="100">
        <v>6441462807</v>
      </c>
      <c r="T252" s="100">
        <v>3332143210</v>
      </c>
      <c r="U252" s="101">
        <v>30</v>
      </c>
      <c r="V252" s="101">
        <v>7</v>
      </c>
      <c r="W252" s="102">
        <v>2.2556390977443608E-2</v>
      </c>
      <c r="X252" s="102">
        <v>5.263157894736842E-3</v>
      </c>
    </row>
    <row r="253" spans="14:24" ht="15.75" x14ac:dyDescent="0.25">
      <c r="N253" s="98">
        <v>44196</v>
      </c>
      <c r="O253" s="99">
        <v>2405</v>
      </c>
      <c r="P253" s="99">
        <v>476</v>
      </c>
      <c r="Q253" s="99">
        <v>1929</v>
      </c>
      <c r="R253" s="99">
        <v>20192836688</v>
      </c>
      <c r="S253" s="100">
        <v>14104670039</v>
      </c>
      <c r="T253" s="100">
        <v>6088166649</v>
      </c>
      <c r="U253" s="101">
        <v>33</v>
      </c>
      <c r="V253" s="101">
        <v>16</v>
      </c>
      <c r="W253" s="102">
        <v>1.3721413721413722E-2</v>
      </c>
      <c r="X253" s="102">
        <v>6.6528066528066532E-3</v>
      </c>
    </row>
    <row r="254" spans="14:24" ht="15.75" x14ac:dyDescent="0.25">
      <c r="N254" s="98">
        <v>44227</v>
      </c>
      <c r="O254" s="99">
        <v>1286</v>
      </c>
      <c r="P254" s="99">
        <v>227</v>
      </c>
      <c r="Q254" s="99">
        <v>1059</v>
      </c>
      <c r="R254" s="99">
        <v>9347427547</v>
      </c>
      <c r="S254" s="100">
        <v>6379444582</v>
      </c>
      <c r="T254" s="100">
        <v>2967982965</v>
      </c>
      <c r="U254" s="101">
        <v>27</v>
      </c>
      <c r="V254" s="101">
        <v>8</v>
      </c>
      <c r="W254" s="102">
        <v>2.0995334370139968E-2</v>
      </c>
      <c r="X254" s="102">
        <v>6.2208398133748056E-3</v>
      </c>
    </row>
    <row r="255" spans="14:24" ht="15.75" x14ac:dyDescent="0.25">
      <c r="N255" s="98">
        <v>44255</v>
      </c>
      <c r="O255" s="99">
        <v>1295</v>
      </c>
      <c r="P255" s="99">
        <v>189</v>
      </c>
      <c r="Q255" s="99">
        <v>1106</v>
      </c>
      <c r="R255" s="99">
        <v>7538885129</v>
      </c>
      <c r="S255" s="100">
        <v>4374469174</v>
      </c>
      <c r="T255" s="100">
        <v>3164415955</v>
      </c>
      <c r="U255" s="101">
        <v>19</v>
      </c>
      <c r="V255" s="101">
        <v>4</v>
      </c>
      <c r="W255" s="102">
        <v>1.4671814671814672E-2</v>
      </c>
      <c r="X255" s="102">
        <v>3.0888030888030888E-3</v>
      </c>
    </row>
    <row r="256" spans="14:24" ht="15.75" x14ac:dyDescent="0.25">
      <c r="N256" s="98">
        <v>44286</v>
      </c>
      <c r="O256" s="99">
        <v>1788</v>
      </c>
      <c r="P256" s="99">
        <v>247</v>
      </c>
      <c r="Q256" s="99">
        <v>1541</v>
      </c>
      <c r="R256" s="99">
        <v>10855599285</v>
      </c>
      <c r="S256" s="100">
        <v>6383376270</v>
      </c>
      <c r="T256" s="100">
        <v>4472223015</v>
      </c>
      <c r="U256" s="101">
        <v>26</v>
      </c>
      <c r="V256" s="101">
        <v>8</v>
      </c>
      <c r="W256" s="102">
        <v>1.45413870246085E-2</v>
      </c>
      <c r="X256" s="102">
        <v>4.4742729306487695E-3</v>
      </c>
    </row>
    <row r="257" spans="14:24" ht="15.75" x14ac:dyDescent="0.25">
      <c r="N257" s="98">
        <v>44316</v>
      </c>
      <c r="O257" s="99">
        <v>1823</v>
      </c>
      <c r="P257" s="99">
        <v>314</v>
      </c>
      <c r="Q257" s="99">
        <v>1509</v>
      </c>
      <c r="R257" s="99">
        <v>13317821936</v>
      </c>
      <c r="S257" s="100">
        <v>8737705914</v>
      </c>
      <c r="T257" s="100">
        <v>4580116022</v>
      </c>
      <c r="U257" s="101">
        <v>20</v>
      </c>
      <c r="V257" s="101">
        <v>9</v>
      </c>
      <c r="W257" s="102">
        <v>1.0970927043335162E-2</v>
      </c>
      <c r="X257" s="102">
        <v>4.936917169500823E-3</v>
      </c>
    </row>
    <row r="258" spans="14:24" ht="15.75" x14ac:dyDescent="0.25">
      <c r="N258" s="98">
        <v>44347</v>
      </c>
      <c r="O258" s="99">
        <v>1861</v>
      </c>
      <c r="P258" s="99">
        <v>290</v>
      </c>
      <c r="Q258" s="99">
        <v>1571</v>
      </c>
      <c r="R258" s="99">
        <v>11540361234</v>
      </c>
      <c r="S258" s="100">
        <v>7037869940</v>
      </c>
      <c r="T258" s="100">
        <v>4502491294</v>
      </c>
      <c r="U258" s="101">
        <v>23</v>
      </c>
      <c r="V258" s="101">
        <v>7</v>
      </c>
      <c r="W258" s="102">
        <v>1.2358946802794197E-2</v>
      </c>
      <c r="X258" s="102">
        <v>3.7614185921547557E-3</v>
      </c>
    </row>
    <row r="259" spans="14:24" ht="15.75" x14ac:dyDescent="0.25">
      <c r="N259" s="98">
        <v>44377</v>
      </c>
      <c r="O259" s="99">
        <v>2097</v>
      </c>
      <c r="P259" s="99">
        <v>332</v>
      </c>
      <c r="Q259" s="99">
        <v>1765</v>
      </c>
      <c r="R259" s="99">
        <v>15724670015</v>
      </c>
      <c r="S259" s="100">
        <v>9679970725</v>
      </c>
      <c r="T259" s="100">
        <v>6044699290</v>
      </c>
      <c r="U259" s="101">
        <v>35</v>
      </c>
      <c r="V259" s="101">
        <v>5</v>
      </c>
      <c r="W259" s="102">
        <v>1.6690510252742013E-2</v>
      </c>
      <c r="X259" s="102">
        <v>2.384358607534573E-3</v>
      </c>
    </row>
    <row r="260" spans="14:24" ht="15.75" x14ac:dyDescent="0.25">
      <c r="N260" s="98">
        <v>44408</v>
      </c>
      <c r="O260" s="99">
        <v>1591</v>
      </c>
      <c r="P260" s="99">
        <v>276</v>
      </c>
      <c r="Q260" s="99">
        <v>1315</v>
      </c>
      <c r="R260" s="99">
        <v>14422867877</v>
      </c>
      <c r="S260" s="100">
        <v>9586594996</v>
      </c>
      <c r="T260" s="100">
        <v>4836272881</v>
      </c>
      <c r="U260" s="101">
        <v>24</v>
      </c>
      <c r="V260" s="101">
        <v>6</v>
      </c>
      <c r="W260" s="102">
        <v>1.508485229415462E-2</v>
      </c>
      <c r="X260" s="102">
        <v>3.771213073538655E-3</v>
      </c>
    </row>
    <row r="261" spans="14:24" ht="15.75" customHeight="1" x14ac:dyDescent="0.25">
      <c r="N261" s="98"/>
      <c r="O261" s="149">
        <f>SUM($O$2:$O260)</f>
        <v>249006</v>
      </c>
      <c r="P261" s="99" t="s">
        <v>75</v>
      </c>
      <c r="Q261" s="99" t="s">
        <v>75</v>
      </c>
      <c r="R261" s="100" t="s">
        <v>75</v>
      </c>
      <c r="S261" s="100" t="s">
        <v>75</v>
      </c>
      <c r="T261" s="100" t="s">
        <v>75</v>
      </c>
      <c r="U261" s="101" t="s">
        <v>75</v>
      </c>
      <c r="V261" s="101" t="s">
        <v>75</v>
      </c>
      <c r="W261" s="102" t="s">
        <v>75</v>
      </c>
      <c r="X261" s="102" t="s">
        <v>75</v>
      </c>
    </row>
    <row r="262" spans="14:24" ht="15.75" x14ac:dyDescent="0.25">
      <c r="N262" s="98">
        <v>42643</v>
      </c>
      <c r="O262" s="99" t="s">
        <v>75</v>
      </c>
      <c r="P262" s="99" t="s">
        <v>75</v>
      </c>
      <c r="Q262" s="99" t="s">
        <v>75</v>
      </c>
      <c r="R262" s="100" t="s">
        <v>75</v>
      </c>
      <c r="S262" s="100" t="s">
        <v>75</v>
      </c>
      <c r="T262" s="100" t="s">
        <v>75</v>
      </c>
      <c r="U262" s="101" t="s">
        <v>75</v>
      </c>
      <c r="V262" s="101" t="s">
        <v>75</v>
      </c>
      <c r="W262" s="102" t="s">
        <v>75</v>
      </c>
      <c r="X262" s="102" t="s">
        <v>75</v>
      </c>
    </row>
    <row r="263" spans="14:24" ht="15.75" x14ac:dyDescent="0.25">
      <c r="N263" s="98">
        <v>42674</v>
      </c>
      <c r="O263" s="99" t="s">
        <v>75</v>
      </c>
      <c r="P263" s="99" t="s">
        <v>75</v>
      </c>
      <c r="Q263" s="99" t="s">
        <v>75</v>
      </c>
      <c r="R263" s="100" t="s">
        <v>75</v>
      </c>
      <c r="S263" s="100" t="s">
        <v>75</v>
      </c>
      <c r="T263" s="100" t="s">
        <v>75</v>
      </c>
      <c r="U263" s="101" t="s">
        <v>75</v>
      </c>
      <c r="V263" s="101" t="s">
        <v>75</v>
      </c>
      <c r="W263" s="102" t="s">
        <v>75</v>
      </c>
      <c r="X263" s="102" t="s">
        <v>75</v>
      </c>
    </row>
    <row r="264" spans="14:24" ht="15.75" x14ac:dyDescent="0.25">
      <c r="N264" s="150"/>
      <c r="O264" s="151" t="s">
        <v>121</v>
      </c>
      <c r="P264" s="151" t="s">
        <v>122</v>
      </c>
      <c r="Q264" s="151" t="s">
        <v>123</v>
      </c>
      <c r="R264" s="152" t="s">
        <v>124</v>
      </c>
      <c r="S264" s="152" t="s">
        <v>122</v>
      </c>
      <c r="T264" s="152" t="s">
        <v>123</v>
      </c>
      <c r="U264" s="153" t="s">
        <v>75</v>
      </c>
      <c r="V264" s="153" t="s">
        <v>75</v>
      </c>
      <c r="W264" s="102" t="s">
        <v>75</v>
      </c>
      <c r="X264" s="102" t="s">
        <v>75</v>
      </c>
    </row>
    <row r="265" spans="14:24" ht="15.75" x14ac:dyDescent="0.25">
      <c r="N265" s="150">
        <v>42704</v>
      </c>
      <c r="O265" s="151" t="s">
        <v>75</v>
      </c>
      <c r="P265" s="151" t="s">
        <v>75</v>
      </c>
      <c r="Q265" s="151" t="s">
        <v>75</v>
      </c>
      <c r="R265" s="152" t="s">
        <v>75</v>
      </c>
      <c r="S265" s="152" t="s">
        <v>75</v>
      </c>
      <c r="T265" s="152" t="s">
        <v>75</v>
      </c>
      <c r="U265" s="153" t="s">
        <v>75</v>
      </c>
      <c r="V265" s="153" t="s">
        <v>75</v>
      </c>
      <c r="W265" s="102" t="s">
        <v>75</v>
      </c>
      <c r="X265" s="102" t="s">
        <v>75</v>
      </c>
    </row>
    <row r="266" spans="14:24" ht="15.75" x14ac:dyDescent="0.25">
      <c r="N266" s="154" t="s">
        <v>125</v>
      </c>
      <c r="O266" s="149">
        <f>SUM(O237:O248)</f>
        <v>15559</v>
      </c>
      <c r="P266" s="149">
        <f t="shared" ref="P266:S266" si="0">SUM(P237:P248)</f>
        <v>2938</v>
      </c>
      <c r="Q266" s="149">
        <f t="shared" si="0"/>
        <v>12621</v>
      </c>
      <c r="R266" s="149">
        <f>SUM(R237:R248)</f>
        <v>127031669416</v>
      </c>
      <c r="S266" s="149">
        <f t="shared" si="0"/>
        <v>87862685506</v>
      </c>
      <c r="T266" s="149">
        <f>SUM(T237:T248)</f>
        <v>39168983910</v>
      </c>
      <c r="U266" s="149">
        <f>SUM(U237:U248)</f>
        <v>193</v>
      </c>
      <c r="V266" s="149">
        <f>SUM(V237:V248)</f>
        <v>86</v>
      </c>
      <c r="W266" s="102" t="s">
        <v>75</v>
      </c>
      <c r="X266" s="102" t="s">
        <v>75</v>
      </c>
    </row>
    <row r="267" spans="14:24" ht="15.75" x14ac:dyDescent="0.25">
      <c r="N267" s="154" t="s">
        <v>126</v>
      </c>
      <c r="O267" s="149">
        <f>SUM(O249:O260)</f>
        <v>19262</v>
      </c>
      <c r="P267" s="149">
        <f t="shared" ref="P267:V267" si="1">SUM(P249:P260)</f>
        <v>3218</v>
      </c>
      <c r="Q267" s="149">
        <f t="shared" si="1"/>
        <v>16044</v>
      </c>
      <c r="R267" s="149">
        <f>SUM(R249:R260)</f>
        <v>139356157026</v>
      </c>
      <c r="S267" s="149">
        <f t="shared" si="1"/>
        <v>90664585990</v>
      </c>
      <c r="T267" s="149">
        <f t="shared" si="1"/>
        <v>48691571036</v>
      </c>
      <c r="U267" s="149">
        <f t="shared" si="1"/>
        <v>283</v>
      </c>
      <c r="V267" s="149">
        <f t="shared" si="1"/>
        <v>92</v>
      </c>
      <c r="W267" s="102" t="s">
        <v>75</v>
      </c>
      <c r="X267" s="102" t="s">
        <v>75</v>
      </c>
    </row>
    <row r="268" spans="14:24" ht="15.75" x14ac:dyDescent="0.25">
      <c r="N268" s="154" t="s">
        <v>127</v>
      </c>
      <c r="O268" s="155">
        <f>O267/O266-1</f>
        <v>0.23799730059772473</v>
      </c>
      <c r="P268" s="155">
        <f>P267/P266-1</f>
        <v>9.530292716133415E-2</v>
      </c>
      <c r="Q268" s="155">
        <f t="shared" ref="Q268:V268" si="2">Q267/Q266-1</f>
        <v>0.27121464226289516</v>
      </c>
      <c r="R268" s="155">
        <f>R267/R266-1</f>
        <v>9.7019016333951269E-2</v>
      </c>
      <c r="S268" s="155">
        <f t="shared" si="2"/>
        <v>3.1889538407162243E-2</v>
      </c>
      <c r="T268" s="155">
        <f t="shared" si="2"/>
        <v>0.24311550046537822</v>
      </c>
      <c r="U268" s="155">
        <f t="shared" si="2"/>
        <v>0.46632124352331616</v>
      </c>
      <c r="V268" s="155">
        <f t="shared" si="2"/>
        <v>6.9767441860465018E-2</v>
      </c>
      <c r="W268" s="102" t="s">
        <v>75</v>
      </c>
      <c r="X268" s="102" t="s">
        <v>75</v>
      </c>
    </row>
    <row r="269" spans="14:24" ht="15.75" x14ac:dyDescent="0.25">
      <c r="N269" s="154" t="s">
        <v>128</v>
      </c>
      <c r="O269" s="151">
        <f>SUM(O$170:O212)</f>
        <v>63538</v>
      </c>
      <c r="P269" s="151">
        <f>SUM(P$170:P212)</f>
        <v>11569</v>
      </c>
      <c r="Q269" s="151">
        <f>SUM(Q$170:Q212)</f>
        <v>51969</v>
      </c>
      <c r="R269" s="151">
        <f>SUM(R$170:R212)</f>
        <v>441162753214</v>
      </c>
      <c r="S269" s="151">
        <f>SUM(S$170:S212)</f>
        <v>313939471689</v>
      </c>
      <c r="T269" s="151">
        <f>SUM(T$170:T212)</f>
        <v>127223281525</v>
      </c>
      <c r="U269" s="151">
        <f>SUM(U$170:U212)</f>
        <v>3318</v>
      </c>
      <c r="V269" s="151">
        <f>SUM(V$170:V212)</f>
        <v>933</v>
      </c>
      <c r="W269" s="102" t="s">
        <v>75</v>
      </c>
      <c r="X269" s="102" t="s">
        <v>75</v>
      </c>
    </row>
    <row r="270" spans="14:24" ht="15.75" x14ac:dyDescent="0.25">
      <c r="N270" s="154" t="s">
        <v>129</v>
      </c>
      <c r="O270" s="151">
        <f>SUM(O$182:O224)</f>
        <v>62116</v>
      </c>
      <c r="P270" s="151">
        <f>SUM(P$182:P224)</f>
        <v>12013</v>
      </c>
      <c r="Q270" s="151">
        <f>SUM(Q$182:Q224)</f>
        <v>50103</v>
      </c>
      <c r="R270" s="151">
        <f>SUM(R$182:R224)</f>
        <v>475348198307</v>
      </c>
      <c r="S270" s="151">
        <f>SUM(S$182:S224)</f>
        <v>338715898030</v>
      </c>
      <c r="T270" s="151">
        <f>SUM(T$182:T224)</f>
        <v>136632300277</v>
      </c>
      <c r="U270" s="151">
        <f>SUM(U$182:U224)</f>
        <v>2119</v>
      </c>
      <c r="V270" s="151">
        <f>SUM(V$182:V224)</f>
        <v>760</v>
      </c>
      <c r="W270" s="102" t="s">
        <v>75</v>
      </c>
      <c r="X270" s="102" t="s">
        <v>75</v>
      </c>
    </row>
    <row r="271" spans="14:24" ht="15.75" x14ac:dyDescent="0.25">
      <c r="N271" s="154" t="s">
        <v>130</v>
      </c>
      <c r="O271" s="151">
        <f>SUM(O$194:O236)</f>
        <v>60066</v>
      </c>
      <c r="P271" s="151">
        <f>SUM(P$194:P236)</f>
        <v>12317</v>
      </c>
      <c r="Q271" s="151">
        <f>SUM(Q$194:Q236)</f>
        <v>47749</v>
      </c>
      <c r="R271" s="151">
        <f>SUM(R$194:R236)</f>
        <v>494447672114</v>
      </c>
      <c r="S271" s="151">
        <f>SUM(S$194:S236)</f>
        <v>355334373932</v>
      </c>
      <c r="T271" s="151">
        <f>SUM(T$194:T236)</f>
        <v>139113298182</v>
      </c>
      <c r="U271" s="151">
        <f>SUM(U$194:U236)</f>
        <v>1303</v>
      </c>
      <c r="V271" s="151">
        <f>SUM(V$194:V236)</f>
        <v>643</v>
      </c>
      <c r="W271" s="102" t="s">
        <v>75</v>
      </c>
      <c r="X271" s="102" t="s">
        <v>75</v>
      </c>
    </row>
    <row r="272" spans="14:24" ht="15.75" x14ac:dyDescent="0.25">
      <c r="N272" s="154" t="s">
        <v>131</v>
      </c>
      <c r="O272" s="151">
        <f>SUM(O$206:O248)</f>
        <v>56382</v>
      </c>
      <c r="P272" s="151">
        <f>SUM(P$206:P248)</f>
        <v>11797</v>
      </c>
      <c r="Q272" s="151">
        <f>SUM(Q$206:Q248)</f>
        <v>44585</v>
      </c>
      <c r="R272" s="151">
        <f>SUM(R$206:R248)</f>
        <v>489380243276</v>
      </c>
      <c r="S272" s="151">
        <f>SUM(S$206:S248)</f>
        <v>347982047306</v>
      </c>
      <c r="T272" s="151">
        <f>SUM(T$206:T248)</f>
        <v>141398195970</v>
      </c>
      <c r="U272" s="151">
        <f>SUM(U$206:U248)</f>
        <v>785</v>
      </c>
      <c r="V272" s="151">
        <f>SUM(V$206:V248)</f>
        <v>511</v>
      </c>
      <c r="W272" s="102" t="s">
        <v>75</v>
      </c>
      <c r="X272" s="102" t="s">
        <v>75</v>
      </c>
    </row>
    <row r="273" spans="14:24" ht="15.75" x14ac:dyDescent="0.25">
      <c r="N273" s="154" t="s">
        <v>132</v>
      </c>
      <c r="O273" s="151">
        <f>SUM(O$218:O260)</f>
        <v>60915</v>
      </c>
      <c r="P273" s="151">
        <f>SUM(P$218:P260)</f>
        <v>11603</v>
      </c>
      <c r="Q273" s="151">
        <f>SUM(Q$218:Q260)</f>
        <v>49312</v>
      </c>
      <c r="R273" s="151">
        <f>SUM(R$218:R260)</f>
        <v>497277374811</v>
      </c>
      <c r="S273" s="151">
        <f>SUM(S$218:S260)</f>
        <v>343647949652</v>
      </c>
      <c r="T273" s="151">
        <f>SUM(T$218:T260)</f>
        <v>153629425159</v>
      </c>
      <c r="U273" s="151">
        <f>SUM(U$218:U260)</f>
        <v>826</v>
      </c>
      <c r="V273" s="151">
        <f>SUM(V$218:V260)</f>
        <v>418</v>
      </c>
      <c r="W273" s="102" t="s">
        <v>75</v>
      </c>
      <c r="X273" s="102" t="s">
        <v>75</v>
      </c>
    </row>
    <row r="274" spans="14:24" ht="15.75" x14ac:dyDescent="0.25">
      <c r="N274" s="150" t="s">
        <v>133</v>
      </c>
      <c r="O274" s="156">
        <f>O273/O272-1</f>
        <v>8.0397999361498274E-2</v>
      </c>
      <c r="P274" s="156">
        <f t="shared" ref="P274:V274" si="3">P273/P272-1</f>
        <v>-1.644485886242264E-2</v>
      </c>
      <c r="Q274" s="156">
        <f t="shared" si="3"/>
        <v>0.10602220477739155</v>
      </c>
      <c r="R274" s="156">
        <f t="shared" si="3"/>
        <v>1.613700520915029E-2</v>
      </c>
      <c r="S274" s="156">
        <f>S273/S272-1</f>
        <v>-1.2454946131714606E-2</v>
      </c>
      <c r="T274" s="156">
        <f t="shared" si="3"/>
        <v>8.6502017264739717E-2</v>
      </c>
      <c r="U274" s="156">
        <f t="shared" si="3"/>
        <v>5.2229299363057313E-2</v>
      </c>
      <c r="V274" s="156">
        <f t="shared" si="3"/>
        <v>-0.18199608610567519</v>
      </c>
      <c r="W274" s="102" t="s">
        <v>75</v>
      </c>
      <c r="X274" s="102" t="s">
        <v>75</v>
      </c>
    </row>
    <row r="275" spans="14:24" ht="15.75" x14ac:dyDescent="0.25">
      <c r="N275" s="98">
        <v>44865</v>
      </c>
      <c r="O275" s="99" t="s">
        <v>75</v>
      </c>
      <c r="P275" s="99" t="s">
        <v>75</v>
      </c>
      <c r="Q275" s="99" t="s">
        <v>75</v>
      </c>
      <c r="R275" s="99" t="s">
        <v>75</v>
      </c>
      <c r="S275" s="100" t="s">
        <v>75</v>
      </c>
      <c r="T275" s="100" t="s">
        <v>75</v>
      </c>
      <c r="U275" s="101" t="s">
        <v>75</v>
      </c>
      <c r="V275" s="101" t="s">
        <v>75</v>
      </c>
      <c r="W275" s="102" t="s">
        <v>75</v>
      </c>
      <c r="X275" s="102" t="s">
        <v>75</v>
      </c>
    </row>
    <row r="276" spans="14:24" ht="15.75" x14ac:dyDescent="0.25">
      <c r="N276" s="98">
        <v>44895</v>
      </c>
      <c r="O276" s="99" t="s">
        <v>75</v>
      </c>
      <c r="P276" s="99" t="s">
        <v>75</v>
      </c>
      <c r="Q276" s="99" t="s">
        <v>75</v>
      </c>
      <c r="R276" s="99" t="s">
        <v>75</v>
      </c>
      <c r="S276" s="100" t="s">
        <v>75</v>
      </c>
      <c r="T276" s="100" t="s">
        <v>75</v>
      </c>
      <c r="U276" s="101" t="s">
        <v>75</v>
      </c>
      <c r="V276" s="101" t="s">
        <v>75</v>
      </c>
      <c r="W276" s="102" t="s">
        <v>75</v>
      </c>
      <c r="X276" s="102" t="s">
        <v>75</v>
      </c>
    </row>
    <row r="277" spans="14:24" ht="15.75" x14ac:dyDescent="0.25">
      <c r="N277" s="98">
        <v>44926</v>
      </c>
      <c r="O277" s="99" t="s">
        <v>75</v>
      </c>
      <c r="P277" s="99" t="s">
        <v>75</v>
      </c>
      <c r="Q277" s="99" t="s">
        <v>75</v>
      </c>
      <c r="R277" s="99" t="s">
        <v>75</v>
      </c>
      <c r="S277" s="100" t="s">
        <v>75</v>
      </c>
      <c r="T277" s="100" t="s">
        <v>75</v>
      </c>
      <c r="U277" s="101" t="s">
        <v>75</v>
      </c>
      <c r="V277" s="101" t="s">
        <v>75</v>
      </c>
      <c r="W277" s="102" t="s">
        <v>75</v>
      </c>
      <c r="X277" s="102" t="s">
        <v>75</v>
      </c>
    </row>
    <row r="278" spans="14:24" ht="15.75" x14ac:dyDescent="0.25">
      <c r="N278" s="98">
        <v>44957</v>
      </c>
      <c r="O278" s="99" t="s">
        <v>75</v>
      </c>
      <c r="P278" s="99" t="s">
        <v>75</v>
      </c>
      <c r="Q278" s="99" t="s">
        <v>75</v>
      </c>
      <c r="R278" s="99" t="s">
        <v>75</v>
      </c>
      <c r="S278" s="100" t="s">
        <v>75</v>
      </c>
      <c r="T278" s="100" t="s">
        <v>75</v>
      </c>
      <c r="U278" s="101" t="s">
        <v>75</v>
      </c>
      <c r="V278" s="101" t="s">
        <v>75</v>
      </c>
      <c r="W278" s="102" t="s">
        <v>75</v>
      </c>
      <c r="X278" s="102" t="s">
        <v>75</v>
      </c>
    </row>
    <row r="279" spans="14:24" ht="15.75" x14ac:dyDescent="0.25">
      <c r="N279" s="98">
        <v>44985</v>
      </c>
      <c r="O279" s="99" t="s">
        <v>75</v>
      </c>
      <c r="P279" s="99" t="s">
        <v>75</v>
      </c>
      <c r="Q279" s="99" t="s">
        <v>75</v>
      </c>
      <c r="R279" s="99" t="s">
        <v>75</v>
      </c>
      <c r="S279" s="100" t="s">
        <v>75</v>
      </c>
      <c r="T279" s="100" t="s">
        <v>75</v>
      </c>
      <c r="U279" s="101" t="s">
        <v>75</v>
      </c>
      <c r="V279" s="101" t="s">
        <v>75</v>
      </c>
      <c r="W279" s="102" t="s">
        <v>75</v>
      </c>
      <c r="X279" s="102" t="s">
        <v>75</v>
      </c>
    </row>
    <row r="280" spans="14:24" ht="15.75" x14ac:dyDescent="0.25">
      <c r="N280" s="98">
        <v>45016</v>
      </c>
      <c r="O280" s="99" t="s">
        <v>75</v>
      </c>
      <c r="P280" s="99" t="s">
        <v>75</v>
      </c>
      <c r="Q280" s="99" t="s">
        <v>75</v>
      </c>
      <c r="R280" s="99" t="s">
        <v>75</v>
      </c>
      <c r="S280" s="100" t="s">
        <v>75</v>
      </c>
      <c r="T280" s="100" t="s">
        <v>75</v>
      </c>
      <c r="U280" s="101" t="s">
        <v>75</v>
      </c>
      <c r="V280" s="101" t="s">
        <v>75</v>
      </c>
      <c r="W280" s="102" t="s">
        <v>75</v>
      </c>
      <c r="X280" s="102" t="s">
        <v>75</v>
      </c>
    </row>
    <row r="281" spans="14:24" ht="15.75" x14ac:dyDescent="0.25">
      <c r="N281" s="98">
        <v>45046</v>
      </c>
      <c r="O281" s="99" t="s">
        <v>75</v>
      </c>
      <c r="P281" s="99" t="s">
        <v>75</v>
      </c>
      <c r="Q281" s="99" t="s">
        <v>75</v>
      </c>
      <c r="R281" s="99" t="s">
        <v>75</v>
      </c>
      <c r="S281" s="100" t="s">
        <v>75</v>
      </c>
      <c r="T281" s="100" t="s">
        <v>75</v>
      </c>
      <c r="U281" s="101" t="s">
        <v>75</v>
      </c>
      <c r="V281" s="101" t="s">
        <v>75</v>
      </c>
      <c r="W281" s="102" t="s">
        <v>75</v>
      </c>
      <c r="X281" s="102" t="s">
        <v>75</v>
      </c>
    </row>
    <row r="282" spans="14:24" ht="15.75" x14ac:dyDescent="0.25">
      <c r="N282" s="98">
        <v>45077</v>
      </c>
      <c r="O282" s="99" t="s">
        <v>75</v>
      </c>
      <c r="P282" s="99" t="s">
        <v>75</v>
      </c>
      <c r="Q282" s="99" t="s">
        <v>75</v>
      </c>
      <c r="R282" s="99" t="s">
        <v>75</v>
      </c>
      <c r="S282" s="100" t="s">
        <v>75</v>
      </c>
      <c r="T282" s="100" t="s">
        <v>75</v>
      </c>
      <c r="U282" s="101" t="s">
        <v>75</v>
      </c>
      <c r="V282" s="101" t="s">
        <v>75</v>
      </c>
      <c r="W282" s="102" t="s">
        <v>75</v>
      </c>
      <c r="X282" s="102" t="s">
        <v>75</v>
      </c>
    </row>
    <row r="283" spans="14:24" ht="15.75" x14ac:dyDescent="0.25">
      <c r="N283" s="98">
        <v>45107</v>
      </c>
      <c r="O283" s="99" t="s">
        <v>75</v>
      </c>
      <c r="P283" s="99" t="s">
        <v>75</v>
      </c>
      <c r="Q283" s="99" t="s">
        <v>75</v>
      </c>
      <c r="R283" s="99" t="s">
        <v>75</v>
      </c>
      <c r="S283" s="100" t="s">
        <v>75</v>
      </c>
      <c r="T283" s="100" t="s">
        <v>75</v>
      </c>
      <c r="U283" s="101" t="s">
        <v>75</v>
      </c>
      <c r="V283" s="101" t="s">
        <v>75</v>
      </c>
      <c r="W283" s="102" t="s">
        <v>75</v>
      </c>
      <c r="X283" s="102" t="s">
        <v>75</v>
      </c>
    </row>
    <row r="284" spans="14:24" ht="15.75" x14ac:dyDescent="0.25">
      <c r="N284" s="98">
        <v>45138</v>
      </c>
      <c r="O284" s="99" t="s">
        <v>75</v>
      </c>
      <c r="P284" s="99" t="s">
        <v>75</v>
      </c>
      <c r="Q284" s="99" t="s">
        <v>75</v>
      </c>
      <c r="R284" s="99" t="s">
        <v>75</v>
      </c>
      <c r="S284" s="100" t="s">
        <v>75</v>
      </c>
      <c r="T284" s="100" t="s">
        <v>75</v>
      </c>
      <c r="U284" s="101" t="s">
        <v>75</v>
      </c>
      <c r="V284" s="101" t="s">
        <v>75</v>
      </c>
      <c r="W284" s="102" t="s">
        <v>75</v>
      </c>
      <c r="X284" s="102" t="s">
        <v>75</v>
      </c>
    </row>
    <row r="285" spans="14:24" ht="15.75" x14ac:dyDescent="0.25">
      <c r="N285" s="98">
        <v>45169</v>
      </c>
      <c r="O285" s="99" t="s">
        <v>75</v>
      </c>
      <c r="P285" s="99" t="s">
        <v>75</v>
      </c>
      <c r="Q285" s="99" t="s">
        <v>75</v>
      </c>
      <c r="R285" s="99" t="s">
        <v>75</v>
      </c>
      <c r="S285" s="100" t="s">
        <v>75</v>
      </c>
      <c r="T285" s="100" t="s">
        <v>75</v>
      </c>
      <c r="U285" s="101" t="s">
        <v>75</v>
      </c>
      <c r="V285" s="101" t="s">
        <v>75</v>
      </c>
      <c r="W285" s="102" t="s">
        <v>75</v>
      </c>
      <c r="X285" s="102" t="s">
        <v>75</v>
      </c>
    </row>
    <row r="286" spans="14:24" ht="15.75" x14ac:dyDescent="0.25">
      <c r="N286" s="98">
        <v>45199</v>
      </c>
      <c r="O286" s="99" t="s">
        <v>75</v>
      </c>
      <c r="P286" s="99" t="s">
        <v>75</v>
      </c>
      <c r="Q286" s="99" t="s">
        <v>75</v>
      </c>
      <c r="R286" s="99" t="s">
        <v>75</v>
      </c>
      <c r="S286" s="100" t="s">
        <v>75</v>
      </c>
      <c r="T286" s="100" t="s">
        <v>75</v>
      </c>
      <c r="U286" s="101" t="s">
        <v>75</v>
      </c>
      <c r="V286" s="101" t="s">
        <v>75</v>
      </c>
      <c r="W286" s="102" t="s">
        <v>75</v>
      </c>
      <c r="X286" s="102" t="s">
        <v>75</v>
      </c>
    </row>
    <row r="287" spans="14:24" ht="15.75" x14ac:dyDescent="0.25">
      <c r="N287" s="98">
        <v>45230</v>
      </c>
      <c r="O287" s="99" t="s">
        <v>75</v>
      </c>
      <c r="P287" s="99" t="s">
        <v>75</v>
      </c>
      <c r="Q287" s="99" t="s">
        <v>75</v>
      </c>
      <c r="R287" s="99" t="s">
        <v>75</v>
      </c>
      <c r="S287" s="100" t="s">
        <v>75</v>
      </c>
      <c r="T287" s="100" t="s">
        <v>75</v>
      </c>
      <c r="U287" s="101" t="s">
        <v>75</v>
      </c>
      <c r="V287" s="101" t="s">
        <v>75</v>
      </c>
      <c r="W287" s="102" t="s">
        <v>75</v>
      </c>
      <c r="X287" s="102" t="s">
        <v>75</v>
      </c>
    </row>
    <row r="288" spans="14:24" ht="15.75" x14ac:dyDescent="0.25">
      <c r="N288" s="98">
        <v>45260</v>
      </c>
      <c r="O288" s="99" t="s">
        <v>75</v>
      </c>
      <c r="P288" s="99" t="s">
        <v>75</v>
      </c>
      <c r="Q288" s="99" t="s">
        <v>75</v>
      </c>
      <c r="R288" s="99" t="s">
        <v>75</v>
      </c>
      <c r="S288" s="100" t="s">
        <v>75</v>
      </c>
      <c r="T288" s="100" t="s">
        <v>75</v>
      </c>
      <c r="U288" s="101" t="s">
        <v>75</v>
      </c>
      <c r="V288" s="101" t="s">
        <v>75</v>
      </c>
      <c r="W288" s="102" t="s">
        <v>75</v>
      </c>
      <c r="X288" s="102" t="s">
        <v>75</v>
      </c>
    </row>
    <row r="289" spans="14:24" ht="15.75" x14ac:dyDescent="0.25">
      <c r="N289" s="98">
        <v>45291</v>
      </c>
      <c r="O289" s="99" t="s">
        <v>75</v>
      </c>
      <c r="P289" s="99" t="s">
        <v>75</v>
      </c>
      <c r="Q289" s="99" t="s">
        <v>75</v>
      </c>
      <c r="R289" s="99" t="s">
        <v>75</v>
      </c>
      <c r="S289" s="100" t="s">
        <v>75</v>
      </c>
      <c r="T289" s="100" t="s">
        <v>75</v>
      </c>
      <c r="U289" s="101" t="s">
        <v>75</v>
      </c>
      <c r="V289" s="101" t="s">
        <v>75</v>
      </c>
      <c r="W289" s="102" t="s">
        <v>75</v>
      </c>
      <c r="X289" s="102" t="s">
        <v>75</v>
      </c>
    </row>
    <row r="290" spans="14:24" ht="15.75" x14ac:dyDescent="0.25">
      <c r="N290" s="98">
        <v>45322</v>
      </c>
      <c r="O290" s="99" t="s">
        <v>75</v>
      </c>
      <c r="P290" s="99" t="s">
        <v>75</v>
      </c>
      <c r="Q290" s="99" t="s">
        <v>75</v>
      </c>
      <c r="R290" s="99" t="s">
        <v>75</v>
      </c>
      <c r="S290" s="100" t="s">
        <v>75</v>
      </c>
      <c r="T290" s="100" t="s">
        <v>75</v>
      </c>
      <c r="U290" s="101" t="s">
        <v>75</v>
      </c>
      <c r="V290" s="101" t="s">
        <v>75</v>
      </c>
      <c r="W290" s="102" t="s">
        <v>75</v>
      </c>
      <c r="X290" s="102" t="s">
        <v>75</v>
      </c>
    </row>
    <row r="291" spans="14:24" ht="15.75" x14ac:dyDescent="0.25">
      <c r="N291" s="98">
        <v>45351</v>
      </c>
      <c r="O291" s="99" t="s">
        <v>75</v>
      </c>
      <c r="P291" s="99" t="s">
        <v>75</v>
      </c>
      <c r="Q291" s="99" t="s">
        <v>75</v>
      </c>
      <c r="R291" s="99" t="s">
        <v>75</v>
      </c>
      <c r="S291" s="100" t="s">
        <v>75</v>
      </c>
      <c r="T291" s="100" t="s">
        <v>75</v>
      </c>
      <c r="U291" s="101" t="s">
        <v>75</v>
      </c>
      <c r="V291" s="101" t="s">
        <v>75</v>
      </c>
      <c r="W291" s="102" t="s">
        <v>75</v>
      </c>
      <c r="X291" s="102" t="s">
        <v>75</v>
      </c>
    </row>
    <row r="292" spans="14:24" ht="15.75" x14ac:dyDescent="0.25">
      <c r="N292" s="98">
        <v>45382</v>
      </c>
      <c r="O292" s="99" t="s">
        <v>75</v>
      </c>
      <c r="P292" s="99" t="s">
        <v>75</v>
      </c>
      <c r="Q292" s="99" t="s">
        <v>75</v>
      </c>
      <c r="R292" s="99" t="s">
        <v>75</v>
      </c>
      <c r="S292" s="100" t="s">
        <v>75</v>
      </c>
      <c r="T292" s="100" t="s">
        <v>75</v>
      </c>
      <c r="U292" s="101" t="s">
        <v>75</v>
      </c>
      <c r="V292" s="101" t="s">
        <v>75</v>
      </c>
      <c r="W292" s="102" t="s">
        <v>75</v>
      </c>
      <c r="X292" s="102" t="s">
        <v>75</v>
      </c>
    </row>
    <row r="293" spans="14:24" ht="15.75" x14ac:dyDescent="0.25">
      <c r="N293" s="98">
        <v>45412</v>
      </c>
      <c r="O293" s="99" t="s">
        <v>75</v>
      </c>
      <c r="P293" s="99" t="s">
        <v>75</v>
      </c>
      <c r="Q293" s="99" t="s">
        <v>75</v>
      </c>
      <c r="R293" s="99" t="s">
        <v>75</v>
      </c>
      <c r="S293" s="100" t="s">
        <v>75</v>
      </c>
      <c r="T293" s="100" t="s">
        <v>75</v>
      </c>
      <c r="U293" s="101" t="s">
        <v>75</v>
      </c>
      <c r="V293" s="101" t="s">
        <v>75</v>
      </c>
      <c r="W293" s="102" t="s">
        <v>75</v>
      </c>
      <c r="X293" s="102" t="s">
        <v>75</v>
      </c>
    </row>
    <row r="294" spans="14:24" ht="15.75" x14ac:dyDescent="0.25">
      <c r="N294" s="98">
        <v>45443</v>
      </c>
      <c r="O294" s="99" t="s">
        <v>75</v>
      </c>
      <c r="P294" s="99" t="s">
        <v>75</v>
      </c>
      <c r="Q294" s="99" t="s">
        <v>75</v>
      </c>
      <c r="R294" s="99" t="s">
        <v>75</v>
      </c>
      <c r="S294" s="100" t="s">
        <v>75</v>
      </c>
      <c r="T294" s="100" t="s">
        <v>75</v>
      </c>
      <c r="U294" s="101" t="s">
        <v>75</v>
      </c>
      <c r="V294" s="101" t="s">
        <v>75</v>
      </c>
      <c r="W294" s="102" t="s">
        <v>75</v>
      </c>
      <c r="X294" s="102" t="s">
        <v>75</v>
      </c>
    </row>
    <row r="295" spans="14:24" ht="15.75" x14ac:dyDescent="0.25">
      <c r="N295" s="98">
        <v>45473</v>
      </c>
      <c r="O295" s="99" t="s">
        <v>75</v>
      </c>
      <c r="P295" s="99" t="s">
        <v>75</v>
      </c>
      <c r="Q295" s="99" t="s">
        <v>75</v>
      </c>
      <c r="R295" s="99" t="s">
        <v>75</v>
      </c>
      <c r="S295" s="100" t="s">
        <v>75</v>
      </c>
      <c r="T295" s="100" t="s">
        <v>75</v>
      </c>
      <c r="U295" s="101" t="s">
        <v>75</v>
      </c>
      <c r="V295" s="101" t="s">
        <v>75</v>
      </c>
      <c r="W295" s="102" t="s">
        <v>75</v>
      </c>
      <c r="X295" s="102" t="s">
        <v>75</v>
      </c>
    </row>
    <row r="296" spans="14:24" ht="15.75" x14ac:dyDescent="0.25">
      <c r="N296" s="98">
        <v>45504</v>
      </c>
      <c r="O296" s="99" t="s">
        <v>75</v>
      </c>
      <c r="P296" s="99" t="s">
        <v>75</v>
      </c>
      <c r="Q296" s="99" t="s">
        <v>75</v>
      </c>
      <c r="R296" s="99" t="s">
        <v>75</v>
      </c>
      <c r="S296" s="100" t="s">
        <v>75</v>
      </c>
      <c r="T296" s="100" t="s">
        <v>75</v>
      </c>
      <c r="U296" s="101" t="s">
        <v>75</v>
      </c>
      <c r="V296" s="101" t="s">
        <v>75</v>
      </c>
      <c r="W296" s="102" t="s">
        <v>75</v>
      </c>
      <c r="X296" s="102" t="s">
        <v>75</v>
      </c>
    </row>
    <row r="297" spans="14:24" ht="15.75" x14ac:dyDescent="0.25">
      <c r="N297" s="98">
        <v>45535</v>
      </c>
      <c r="O297" s="99" t="s">
        <v>75</v>
      </c>
      <c r="P297" s="99" t="s">
        <v>75</v>
      </c>
      <c r="Q297" s="99" t="s">
        <v>75</v>
      </c>
      <c r="R297" s="99" t="s">
        <v>75</v>
      </c>
      <c r="S297" s="100" t="s">
        <v>75</v>
      </c>
      <c r="T297" s="100" t="s">
        <v>75</v>
      </c>
      <c r="U297" s="101" t="s">
        <v>75</v>
      </c>
      <c r="V297" s="101" t="s">
        <v>75</v>
      </c>
      <c r="W297" s="102" t="s">
        <v>75</v>
      </c>
      <c r="X297" s="102" t="s">
        <v>75</v>
      </c>
    </row>
    <row r="298" spans="14:24" ht="15.75" x14ac:dyDescent="0.25">
      <c r="N298" s="98">
        <v>45565</v>
      </c>
      <c r="O298" s="99" t="s">
        <v>75</v>
      </c>
      <c r="P298" s="99" t="s">
        <v>75</v>
      </c>
      <c r="Q298" s="99" t="s">
        <v>75</v>
      </c>
      <c r="R298" s="99" t="s">
        <v>75</v>
      </c>
      <c r="S298" s="100" t="s">
        <v>75</v>
      </c>
      <c r="T298" s="100" t="s">
        <v>75</v>
      </c>
      <c r="U298" s="101" t="s">
        <v>75</v>
      </c>
      <c r="V298" s="101" t="s">
        <v>75</v>
      </c>
      <c r="W298" s="102" t="s">
        <v>75</v>
      </c>
      <c r="X298" s="102" t="s">
        <v>75</v>
      </c>
    </row>
    <row r="299" spans="14:24" ht="15.75" x14ac:dyDescent="0.25">
      <c r="N299" s="98">
        <v>45596</v>
      </c>
      <c r="O299" s="99" t="s">
        <v>75</v>
      </c>
      <c r="P299" s="99" t="s">
        <v>75</v>
      </c>
      <c r="Q299" s="99" t="s">
        <v>75</v>
      </c>
      <c r="R299" s="99" t="s">
        <v>75</v>
      </c>
      <c r="S299" s="100" t="s">
        <v>75</v>
      </c>
      <c r="T299" s="100" t="s">
        <v>75</v>
      </c>
      <c r="U299" s="101" t="s">
        <v>75</v>
      </c>
      <c r="V299" s="101" t="s">
        <v>75</v>
      </c>
      <c r="W299" s="102" t="s">
        <v>75</v>
      </c>
      <c r="X299" s="102" t="s">
        <v>75</v>
      </c>
    </row>
    <row r="300" spans="14:24" ht="15.75" x14ac:dyDescent="0.25">
      <c r="N300" s="98">
        <v>45626</v>
      </c>
      <c r="O300" s="99" t="s">
        <v>75</v>
      </c>
      <c r="P300" s="99" t="s">
        <v>75</v>
      </c>
      <c r="Q300" s="99" t="s">
        <v>75</v>
      </c>
      <c r="R300" s="99" t="s">
        <v>75</v>
      </c>
      <c r="S300" s="100" t="s">
        <v>75</v>
      </c>
      <c r="T300" s="100" t="s">
        <v>75</v>
      </c>
      <c r="U300" s="101" t="s">
        <v>75</v>
      </c>
      <c r="V300" s="101" t="s">
        <v>75</v>
      </c>
      <c r="W300" s="102" t="s">
        <v>75</v>
      </c>
      <c r="X300" s="102" t="s">
        <v>75</v>
      </c>
    </row>
    <row r="301" spans="14:24" ht="15.75" x14ac:dyDescent="0.25">
      <c r="N301" s="98">
        <v>45657</v>
      </c>
      <c r="O301" s="99" t="s">
        <v>75</v>
      </c>
      <c r="P301" s="99" t="s">
        <v>75</v>
      </c>
      <c r="Q301" s="99" t="s">
        <v>75</v>
      </c>
      <c r="R301" s="99" t="s">
        <v>75</v>
      </c>
      <c r="S301" s="100" t="s">
        <v>75</v>
      </c>
      <c r="T301" s="100" t="s">
        <v>75</v>
      </c>
      <c r="U301" s="101" t="s">
        <v>75</v>
      </c>
      <c r="V301" s="101" t="s">
        <v>75</v>
      </c>
      <c r="W301" s="102" t="s">
        <v>75</v>
      </c>
      <c r="X301" s="102" t="s">
        <v>75</v>
      </c>
    </row>
    <row r="302" spans="14:24" ht="15.75" x14ac:dyDescent="0.25">
      <c r="N302" s="98">
        <v>45688</v>
      </c>
      <c r="O302" s="99" t="s">
        <v>75</v>
      </c>
      <c r="P302" s="99" t="s">
        <v>75</v>
      </c>
      <c r="Q302" s="99" t="s">
        <v>75</v>
      </c>
      <c r="R302" s="99" t="s">
        <v>75</v>
      </c>
      <c r="S302" s="100" t="s">
        <v>75</v>
      </c>
      <c r="T302" s="100" t="s">
        <v>75</v>
      </c>
      <c r="U302" s="101" t="s">
        <v>75</v>
      </c>
      <c r="V302" s="101" t="s">
        <v>75</v>
      </c>
      <c r="W302" s="102" t="s">
        <v>75</v>
      </c>
      <c r="X302" s="102" t="s">
        <v>75</v>
      </c>
    </row>
    <row r="303" spans="14:24" ht="15.75" x14ac:dyDescent="0.25">
      <c r="N303" s="98">
        <v>45716</v>
      </c>
      <c r="O303" s="99" t="s">
        <v>75</v>
      </c>
      <c r="P303" s="99" t="s">
        <v>75</v>
      </c>
      <c r="Q303" s="99" t="s">
        <v>75</v>
      </c>
      <c r="R303" s="99" t="s">
        <v>75</v>
      </c>
      <c r="S303" s="100" t="s">
        <v>75</v>
      </c>
      <c r="T303" s="100" t="s">
        <v>75</v>
      </c>
      <c r="U303" s="101" t="s">
        <v>75</v>
      </c>
      <c r="V303" s="101" t="s">
        <v>75</v>
      </c>
      <c r="W303" s="102" t="s">
        <v>75</v>
      </c>
      <c r="X303" s="102" t="s">
        <v>75</v>
      </c>
    </row>
    <row r="304" spans="14:24" ht="15.75" x14ac:dyDescent="0.25">
      <c r="N304" s="98">
        <v>45747</v>
      </c>
      <c r="O304" s="99" t="s">
        <v>75</v>
      </c>
      <c r="P304" s="99" t="s">
        <v>75</v>
      </c>
      <c r="Q304" s="99" t="s">
        <v>75</v>
      </c>
      <c r="R304" s="99" t="s">
        <v>75</v>
      </c>
      <c r="S304" s="100" t="s">
        <v>75</v>
      </c>
      <c r="T304" s="100" t="s">
        <v>75</v>
      </c>
      <c r="U304" s="101" t="s">
        <v>75</v>
      </c>
      <c r="V304" s="101" t="s">
        <v>75</v>
      </c>
      <c r="W304" s="102" t="s">
        <v>75</v>
      </c>
      <c r="X304" s="102" t="s">
        <v>75</v>
      </c>
    </row>
    <row r="305" spans="14:24" ht="15.75" x14ac:dyDescent="0.25">
      <c r="N305" s="98">
        <v>45777</v>
      </c>
      <c r="O305" s="99" t="s">
        <v>75</v>
      </c>
      <c r="P305" s="99" t="s">
        <v>75</v>
      </c>
      <c r="Q305" s="99" t="s">
        <v>75</v>
      </c>
      <c r="R305" s="99" t="s">
        <v>75</v>
      </c>
      <c r="S305" s="100" t="s">
        <v>75</v>
      </c>
      <c r="T305" s="100" t="s">
        <v>75</v>
      </c>
      <c r="U305" s="101" t="s">
        <v>75</v>
      </c>
      <c r="V305" s="101" t="s">
        <v>75</v>
      </c>
      <c r="W305" s="102" t="s">
        <v>75</v>
      </c>
      <c r="X305" s="102" t="s">
        <v>75</v>
      </c>
    </row>
    <row r="306" spans="14:24" ht="15.75" x14ac:dyDescent="0.25">
      <c r="N306" s="98">
        <v>45808</v>
      </c>
      <c r="O306" s="99" t="s">
        <v>75</v>
      </c>
      <c r="P306" s="99" t="s">
        <v>75</v>
      </c>
      <c r="Q306" s="99" t="s">
        <v>75</v>
      </c>
      <c r="R306" s="99" t="s">
        <v>75</v>
      </c>
      <c r="S306" s="100" t="s">
        <v>75</v>
      </c>
      <c r="T306" s="100" t="s">
        <v>75</v>
      </c>
      <c r="U306" s="101" t="s">
        <v>75</v>
      </c>
      <c r="V306" s="101" t="s">
        <v>75</v>
      </c>
      <c r="W306" s="102" t="s">
        <v>75</v>
      </c>
      <c r="X306" s="102" t="s">
        <v>75</v>
      </c>
    </row>
    <row r="307" spans="14:24" ht="15.75" x14ac:dyDescent="0.25">
      <c r="N307" s="98">
        <v>45838</v>
      </c>
      <c r="O307" s="99" t="s">
        <v>75</v>
      </c>
      <c r="P307" s="99" t="s">
        <v>75</v>
      </c>
      <c r="Q307" s="99" t="s">
        <v>75</v>
      </c>
      <c r="R307" s="99" t="s">
        <v>75</v>
      </c>
      <c r="S307" s="100" t="s">
        <v>75</v>
      </c>
      <c r="T307" s="100" t="s">
        <v>75</v>
      </c>
      <c r="U307" s="101" t="s">
        <v>75</v>
      </c>
      <c r="V307" s="101" t="s">
        <v>75</v>
      </c>
      <c r="W307" s="102" t="s">
        <v>75</v>
      </c>
      <c r="X307" s="102" t="s">
        <v>75</v>
      </c>
    </row>
    <row r="308" spans="14:24" ht="15.75" x14ac:dyDescent="0.25">
      <c r="N308" s="98">
        <v>45869</v>
      </c>
      <c r="O308" s="99" t="s">
        <v>75</v>
      </c>
      <c r="P308" s="99" t="s">
        <v>75</v>
      </c>
      <c r="Q308" s="99" t="s">
        <v>75</v>
      </c>
      <c r="R308" s="99" t="s">
        <v>75</v>
      </c>
      <c r="S308" s="100" t="s">
        <v>75</v>
      </c>
      <c r="T308" s="100" t="s">
        <v>75</v>
      </c>
      <c r="U308" s="101" t="s">
        <v>75</v>
      </c>
      <c r="V308" s="101" t="s">
        <v>75</v>
      </c>
      <c r="W308" s="102" t="s">
        <v>75</v>
      </c>
      <c r="X308" s="102" t="s">
        <v>75</v>
      </c>
    </row>
    <row r="309" spans="14:24" ht="15.75" x14ac:dyDescent="0.25">
      <c r="N309" s="98">
        <v>45900</v>
      </c>
      <c r="O309" s="99" t="s">
        <v>75</v>
      </c>
      <c r="P309" s="99" t="s">
        <v>75</v>
      </c>
      <c r="Q309" s="99" t="s">
        <v>75</v>
      </c>
      <c r="R309" s="99" t="s">
        <v>75</v>
      </c>
      <c r="S309" s="100" t="s">
        <v>75</v>
      </c>
      <c r="T309" s="100" t="s">
        <v>75</v>
      </c>
      <c r="U309" s="101" t="s">
        <v>75</v>
      </c>
      <c r="V309" s="101" t="s">
        <v>75</v>
      </c>
      <c r="W309" s="102" t="s">
        <v>75</v>
      </c>
      <c r="X309" s="102" t="s">
        <v>75</v>
      </c>
    </row>
    <row r="310" spans="14:24" ht="15.75" x14ac:dyDescent="0.25">
      <c r="N310" s="98">
        <v>45930</v>
      </c>
      <c r="O310" s="99" t="s">
        <v>75</v>
      </c>
      <c r="P310" s="99" t="s">
        <v>75</v>
      </c>
      <c r="Q310" s="99" t="s">
        <v>75</v>
      </c>
      <c r="R310" s="99" t="s">
        <v>75</v>
      </c>
      <c r="S310" s="100" t="s">
        <v>75</v>
      </c>
      <c r="T310" s="100" t="s">
        <v>75</v>
      </c>
      <c r="U310" s="101" t="s">
        <v>75</v>
      </c>
      <c r="V310" s="101" t="s">
        <v>75</v>
      </c>
      <c r="W310" s="102" t="s">
        <v>75</v>
      </c>
      <c r="X310" s="102" t="s">
        <v>75</v>
      </c>
    </row>
    <row r="311" spans="14:24" ht="15.75" x14ac:dyDescent="0.25">
      <c r="N311" s="98">
        <v>45961</v>
      </c>
      <c r="O311" s="99" t="s">
        <v>75</v>
      </c>
      <c r="P311" s="99" t="s">
        <v>75</v>
      </c>
      <c r="Q311" s="99" t="s">
        <v>75</v>
      </c>
      <c r="R311" s="99" t="s">
        <v>75</v>
      </c>
      <c r="S311" s="100" t="s">
        <v>75</v>
      </c>
      <c r="T311" s="100" t="s">
        <v>75</v>
      </c>
      <c r="U311" s="101" t="s">
        <v>75</v>
      </c>
      <c r="V311" s="101" t="s">
        <v>75</v>
      </c>
      <c r="W311" s="102" t="s">
        <v>75</v>
      </c>
      <c r="X311" s="102" t="s">
        <v>75</v>
      </c>
    </row>
    <row r="312" spans="14:24" ht="15.75" x14ac:dyDescent="0.25">
      <c r="N312" s="98">
        <v>45991</v>
      </c>
      <c r="O312" s="99" t="s">
        <v>75</v>
      </c>
      <c r="P312" s="99" t="s">
        <v>75</v>
      </c>
      <c r="Q312" s="99" t="s">
        <v>75</v>
      </c>
      <c r="R312" s="99" t="s">
        <v>75</v>
      </c>
      <c r="S312" s="100" t="s">
        <v>75</v>
      </c>
      <c r="T312" s="100" t="s">
        <v>75</v>
      </c>
      <c r="U312" s="101" t="s">
        <v>75</v>
      </c>
      <c r="V312" s="101" t="s">
        <v>75</v>
      </c>
      <c r="W312" s="102" t="s">
        <v>75</v>
      </c>
      <c r="X312" s="102" t="s">
        <v>75</v>
      </c>
    </row>
    <row r="313" spans="14:24" ht="15.75" x14ac:dyDescent="0.25">
      <c r="N313" s="98">
        <v>46022</v>
      </c>
      <c r="O313" s="99" t="s">
        <v>75</v>
      </c>
      <c r="P313" s="99" t="s">
        <v>75</v>
      </c>
      <c r="Q313" s="99" t="s">
        <v>75</v>
      </c>
      <c r="R313" s="99" t="s">
        <v>75</v>
      </c>
      <c r="S313" s="100" t="s">
        <v>75</v>
      </c>
      <c r="T313" s="100" t="s">
        <v>75</v>
      </c>
      <c r="U313" s="101" t="s">
        <v>75</v>
      </c>
      <c r="V313" s="101" t="s">
        <v>75</v>
      </c>
      <c r="W313" s="102" t="s">
        <v>75</v>
      </c>
      <c r="X313" s="102" t="s">
        <v>75</v>
      </c>
    </row>
    <row r="314" spans="14:24" ht="15.75" x14ac:dyDescent="0.25">
      <c r="N314" s="98">
        <v>46053</v>
      </c>
      <c r="O314" s="99" t="s">
        <v>75</v>
      </c>
      <c r="P314" s="99" t="s">
        <v>75</v>
      </c>
      <c r="Q314" s="99" t="s">
        <v>75</v>
      </c>
      <c r="R314" s="99" t="s">
        <v>75</v>
      </c>
      <c r="S314" s="100" t="s">
        <v>75</v>
      </c>
      <c r="T314" s="100" t="s">
        <v>75</v>
      </c>
      <c r="U314" s="101" t="s">
        <v>75</v>
      </c>
      <c r="V314" s="101" t="s">
        <v>75</v>
      </c>
      <c r="W314" s="102" t="s">
        <v>75</v>
      </c>
      <c r="X314" s="102" t="s">
        <v>75</v>
      </c>
    </row>
    <row r="315" spans="14:24" ht="15.75" x14ac:dyDescent="0.25">
      <c r="N315" s="98">
        <v>46081</v>
      </c>
      <c r="O315" s="99" t="s">
        <v>75</v>
      </c>
      <c r="P315" s="99" t="s">
        <v>75</v>
      </c>
      <c r="Q315" s="99" t="s">
        <v>75</v>
      </c>
      <c r="R315" s="99" t="s">
        <v>75</v>
      </c>
      <c r="S315" s="100" t="s">
        <v>75</v>
      </c>
      <c r="T315" s="100" t="s">
        <v>75</v>
      </c>
      <c r="U315" s="101" t="s">
        <v>75</v>
      </c>
      <c r="V315" s="101" t="s">
        <v>75</v>
      </c>
      <c r="W315" s="102" t="s">
        <v>75</v>
      </c>
      <c r="X315" s="102" t="s">
        <v>75</v>
      </c>
    </row>
    <row r="316" spans="14:24" ht="15.75" x14ac:dyDescent="0.25">
      <c r="N316" s="98">
        <v>46112</v>
      </c>
      <c r="O316" s="99" t="s">
        <v>75</v>
      </c>
      <c r="P316" s="99" t="s">
        <v>75</v>
      </c>
      <c r="Q316" s="99" t="s">
        <v>75</v>
      </c>
      <c r="R316" s="99" t="s">
        <v>75</v>
      </c>
      <c r="S316" s="100" t="s">
        <v>75</v>
      </c>
      <c r="T316" s="100" t="s">
        <v>75</v>
      </c>
      <c r="U316" s="101" t="s">
        <v>75</v>
      </c>
      <c r="V316" s="101" t="s">
        <v>75</v>
      </c>
      <c r="W316" s="102" t="s">
        <v>75</v>
      </c>
      <c r="X316" s="102" t="s">
        <v>75</v>
      </c>
    </row>
    <row r="317" spans="14:24" ht="15.75" x14ac:dyDescent="0.25">
      <c r="N317" s="98">
        <v>46142</v>
      </c>
      <c r="O317" s="99" t="s">
        <v>75</v>
      </c>
      <c r="P317" s="99" t="s">
        <v>75</v>
      </c>
      <c r="Q317" s="99" t="s">
        <v>75</v>
      </c>
      <c r="R317" s="99" t="s">
        <v>75</v>
      </c>
      <c r="S317" s="100" t="s">
        <v>75</v>
      </c>
      <c r="T317" s="100" t="s">
        <v>75</v>
      </c>
      <c r="U317" s="101" t="s">
        <v>75</v>
      </c>
      <c r="V317" s="101" t="s">
        <v>75</v>
      </c>
      <c r="W317" s="102" t="s">
        <v>75</v>
      </c>
      <c r="X317" s="102" t="s">
        <v>75</v>
      </c>
    </row>
    <row r="318" spans="14:24" ht="15.75" x14ac:dyDescent="0.25">
      <c r="N318" s="98">
        <v>46173</v>
      </c>
      <c r="O318" s="99" t="s">
        <v>75</v>
      </c>
      <c r="P318" s="99" t="s">
        <v>75</v>
      </c>
      <c r="Q318" s="99" t="s">
        <v>75</v>
      </c>
      <c r="R318" s="99" t="s">
        <v>75</v>
      </c>
      <c r="S318" s="100" t="s">
        <v>75</v>
      </c>
      <c r="T318" s="100" t="s">
        <v>75</v>
      </c>
      <c r="U318" s="101" t="s">
        <v>75</v>
      </c>
      <c r="V318" s="101" t="s">
        <v>75</v>
      </c>
      <c r="W318" s="102" t="s">
        <v>75</v>
      </c>
      <c r="X318" s="102" t="s">
        <v>75</v>
      </c>
    </row>
    <row r="319" spans="14:24" ht="15.75" x14ac:dyDescent="0.25">
      <c r="N319" s="98">
        <v>46203</v>
      </c>
      <c r="O319" s="99" t="s">
        <v>75</v>
      </c>
      <c r="P319" s="99" t="s">
        <v>75</v>
      </c>
      <c r="Q319" s="99" t="s">
        <v>75</v>
      </c>
      <c r="R319" s="99" t="s">
        <v>75</v>
      </c>
      <c r="S319" s="100" t="s">
        <v>75</v>
      </c>
      <c r="T319" s="100" t="s">
        <v>75</v>
      </c>
      <c r="U319" s="101" t="s">
        <v>75</v>
      </c>
      <c r="V319" s="101" t="s">
        <v>75</v>
      </c>
      <c r="W319" s="102" t="s">
        <v>75</v>
      </c>
      <c r="X319" s="102" t="s">
        <v>75</v>
      </c>
    </row>
    <row r="320" spans="14:24" ht="15.75" x14ac:dyDescent="0.25">
      <c r="N320" s="98">
        <v>46234</v>
      </c>
      <c r="O320" s="99" t="s">
        <v>75</v>
      </c>
      <c r="P320" s="99" t="s">
        <v>75</v>
      </c>
      <c r="Q320" s="99" t="s">
        <v>75</v>
      </c>
      <c r="R320" s="99" t="s">
        <v>75</v>
      </c>
      <c r="S320" s="100" t="s">
        <v>75</v>
      </c>
      <c r="T320" s="100" t="s">
        <v>75</v>
      </c>
      <c r="U320" s="101" t="s">
        <v>75</v>
      </c>
      <c r="V320" s="101" t="s">
        <v>75</v>
      </c>
      <c r="W320" s="102" t="s">
        <v>75</v>
      </c>
      <c r="X320" s="102" t="s">
        <v>75</v>
      </c>
    </row>
    <row r="321" spans="14:24" ht="15.75" x14ac:dyDescent="0.25">
      <c r="N321" s="98">
        <v>46265</v>
      </c>
      <c r="O321" s="99" t="s">
        <v>75</v>
      </c>
      <c r="P321" s="99" t="s">
        <v>75</v>
      </c>
      <c r="Q321" s="99" t="s">
        <v>75</v>
      </c>
      <c r="R321" s="99" t="s">
        <v>75</v>
      </c>
      <c r="S321" s="100" t="s">
        <v>75</v>
      </c>
      <c r="T321" s="100" t="s">
        <v>75</v>
      </c>
      <c r="U321" s="101" t="s">
        <v>75</v>
      </c>
      <c r="V321" s="101" t="s">
        <v>75</v>
      </c>
      <c r="W321" s="102" t="s">
        <v>75</v>
      </c>
      <c r="X321" s="102" t="s">
        <v>75</v>
      </c>
    </row>
    <row r="322" spans="14:24" ht="15.75" x14ac:dyDescent="0.25">
      <c r="N322" s="98">
        <v>46295</v>
      </c>
      <c r="O322" s="99" t="s">
        <v>75</v>
      </c>
      <c r="P322" s="99" t="s">
        <v>75</v>
      </c>
      <c r="Q322" s="99" t="s">
        <v>75</v>
      </c>
      <c r="R322" s="99" t="s">
        <v>75</v>
      </c>
      <c r="S322" s="100" t="s">
        <v>75</v>
      </c>
      <c r="T322" s="100" t="s">
        <v>75</v>
      </c>
      <c r="U322" s="101" t="s">
        <v>75</v>
      </c>
      <c r="V322" s="101" t="s">
        <v>75</v>
      </c>
      <c r="W322" s="102" t="s">
        <v>75</v>
      </c>
      <c r="X322" s="102" t="s">
        <v>75</v>
      </c>
    </row>
    <row r="323" spans="14:24" ht="15.75" x14ac:dyDescent="0.25">
      <c r="N323" s="98">
        <v>46326</v>
      </c>
      <c r="O323" s="99" t="s">
        <v>75</v>
      </c>
      <c r="P323" s="99" t="s">
        <v>75</v>
      </c>
      <c r="Q323" s="99" t="s">
        <v>75</v>
      </c>
      <c r="R323" s="99" t="s">
        <v>75</v>
      </c>
      <c r="S323" s="100" t="s">
        <v>75</v>
      </c>
      <c r="T323" s="100" t="s">
        <v>75</v>
      </c>
      <c r="U323" s="101" t="s">
        <v>75</v>
      </c>
      <c r="V323" s="101" t="s">
        <v>75</v>
      </c>
      <c r="W323" s="102" t="s">
        <v>75</v>
      </c>
      <c r="X323" s="102" t="s">
        <v>75</v>
      </c>
    </row>
    <row r="324" spans="14:24" ht="15.75" x14ac:dyDescent="0.25">
      <c r="N324" s="98">
        <v>46356</v>
      </c>
      <c r="O324" s="99" t="s">
        <v>75</v>
      </c>
      <c r="P324" s="99" t="s">
        <v>75</v>
      </c>
      <c r="Q324" s="99" t="s">
        <v>75</v>
      </c>
      <c r="R324" s="99" t="s">
        <v>75</v>
      </c>
      <c r="S324" s="100" t="s">
        <v>75</v>
      </c>
      <c r="T324" s="100" t="s">
        <v>75</v>
      </c>
      <c r="U324" s="101" t="s">
        <v>75</v>
      </c>
      <c r="V324" s="101" t="s">
        <v>75</v>
      </c>
      <c r="W324" s="102" t="s">
        <v>75</v>
      </c>
      <c r="X324" s="102" t="s">
        <v>75</v>
      </c>
    </row>
    <row r="325" spans="14:24" ht="15.75" x14ac:dyDescent="0.25">
      <c r="N325" s="98">
        <v>46387</v>
      </c>
      <c r="O325" s="99" t="s">
        <v>75</v>
      </c>
      <c r="P325" s="99" t="s">
        <v>75</v>
      </c>
      <c r="Q325" s="99" t="s">
        <v>75</v>
      </c>
      <c r="R325" s="99" t="s">
        <v>75</v>
      </c>
      <c r="S325" s="100" t="s">
        <v>75</v>
      </c>
      <c r="T325" s="100" t="s">
        <v>75</v>
      </c>
      <c r="U325" s="101" t="s">
        <v>75</v>
      </c>
      <c r="V325" s="101" t="s">
        <v>75</v>
      </c>
      <c r="W325" s="102" t="s">
        <v>75</v>
      </c>
      <c r="X325" s="102" t="s">
        <v>75</v>
      </c>
    </row>
    <row r="326" spans="14:24" ht="15.75" x14ac:dyDescent="0.25">
      <c r="N326" s="98">
        <v>46418</v>
      </c>
      <c r="O326" s="99" t="s">
        <v>75</v>
      </c>
      <c r="P326" s="99" t="s">
        <v>75</v>
      </c>
      <c r="Q326" s="99" t="s">
        <v>75</v>
      </c>
      <c r="R326" s="99" t="s">
        <v>75</v>
      </c>
      <c r="S326" s="100" t="s">
        <v>75</v>
      </c>
      <c r="T326" s="100" t="s">
        <v>75</v>
      </c>
      <c r="U326" s="101" t="s">
        <v>75</v>
      </c>
      <c r="V326" s="101" t="s">
        <v>75</v>
      </c>
      <c r="W326" s="102" t="s">
        <v>75</v>
      </c>
      <c r="X326" s="102" t="s">
        <v>75</v>
      </c>
    </row>
    <row r="327" spans="14:24" ht="15.75" x14ac:dyDescent="0.25">
      <c r="N327" s="98">
        <v>46446</v>
      </c>
      <c r="O327" s="99" t="s">
        <v>75</v>
      </c>
      <c r="P327" s="99" t="s">
        <v>75</v>
      </c>
      <c r="Q327" s="99" t="s">
        <v>75</v>
      </c>
      <c r="R327" s="99" t="s">
        <v>75</v>
      </c>
      <c r="S327" s="100" t="s">
        <v>75</v>
      </c>
      <c r="T327" s="100" t="s">
        <v>75</v>
      </c>
      <c r="U327" s="101" t="s">
        <v>75</v>
      </c>
      <c r="V327" s="101" t="s">
        <v>75</v>
      </c>
      <c r="W327" s="102" t="s">
        <v>75</v>
      </c>
      <c r="X327" s="102" t="s">
        <v>75</v>
      </c>
    </row>
    <row r="328" spans="14:24" ht="15.75" x14ac:dyDescent="0.25">
      <c r="N328" s="98">
        <v>46477</v>
      </c>
      <c r="O328" s="99" t="s">
        <v>75</v>
      </c>
      <c r="P328" s="99" t="s">
        <v>75</v>
      </c>
      <c r="Q328" s="99" t="s">
        <v>75</v>
      </c>
      <c r="R328" s="99" t="s">
        <v>75</v>
      </c>
      <c r="S328" s="100" t="s">
        <v>75</v>
      </c>
      <c r="T328" s="100" t="s">
        <v>75</v>
      </c>
      <c r="U328" s="101" t="s">
        <v>75</v>
      </c>
      <c r="V328" s="101" t="s">
        <v>75</v>
      </c>
      <c r="W328" s="102" t="s">
        <v>75</v>
      </c>
      <c r="X328" s="102" t="s">
        <v>75</v>
      </c>
    </row>
    <row r="329" spans="14:24" ht="15.75" x14ac:dyDescent="0.25">
      <c r="N329" s="98">
        <v>46507</v>
      </c>
      <c r="O329" s="99" t="s">
        <v>75</v>
      </c>
      <c r="P329" s="99" t="s">
        <v>75</v>
      </c>
      <c r="Q329" s="99" t="s">
        <v>75</v>
      </c>
      <c r="R329" s="99" t="s">
        <v>75</v>
      </c>
      <c r="S329" s="100" t="s">
        <v>75</v>
      </c>
      <c r="T329" s="100" t="s">
        <v>75</v>
      </c>
      <c r="U329" s="101" t="s">
        <v>75</v>
      </c>
      <c r="V329" s="101" t="s">
        <v>75</v>
      </c>
      <c r="W329" s="102" t="s">
        <v>75</v>
      </c>
      <c r="X329" s="102" t="s">
        <v>75</v>
      </c>
    </row>
    <row r="330" spans="14:24" ht="15.75" x14ac:dyDescent="0.25">
      <c r="N330" s="98">
        <v>46538</v>
      </c>
      <c r="O330" s="99" t="s">
        <v>75</v>
      </c>
      <c r="P330" s="99" t="s">
        <v>75</v>
      </c>
      <c r="Q330" s="99" t="s">
        <v>75</v>
      </c>
      <c r="R330" s="99" t="s">
        <v>75</v>
      </c>
      <c r="S330" s="100" t="s">
        <v>75</v>
      </c>
      <c r="T330" s="100" t="s">
        <v>75</v>
      </c>
      <c r="U330" s="101" t="s">
        <v>75</v>
      </c>
      <c r="V330" s="101" t="s">
        <v>75</v>
      </c>
      <c r="W330" s="102" t="s">
        <v>75</v>
      </c>
      <c r="X330" s="102" t="s">
        <v>75</v>
      </c>
    </row>
    <row r="331" spans="14:24" ht="15.75" x14ac:dyDescent="0.25">
      <c r="N331" s="98">
        <v>46568</v>
      </c>
      <c r="O331" s="99" t="s">
        <v>75</v>
      </c>
      <c r="P331" s="99" t="s">
        <v>75</v>
      </c>
      <c r="Q331" s="99" t="s">
        <v>75</v>
      </c>
      <c r="R331" s="99" t="s">
        <v>75</v>
      </c>
      <c r="S331" s="100" t="s">
        <v>75</v>
      </c>
      <c r="T331" s="100" t="s">
        <v>75</v>
      </c>
      <c r="U331" s="101" t="s">
        <v>75</v>
      </c>
      <c r="V331" s="101" t="s">
        <v>75</v>
      </c>
      <c r="W331" s="102" t="s">
        <v>75</v>
      </c>
      <c r="X331" s="102" t="s">
        <v>75</v>
      </c>
    </row>
    <row r="332" spans="14:24" ht="15.75" x14ac:dyDescent="0.25">
      <c r="N332" s="98">
        <v>46599</v>
      </c>
      <c r="O332" s="99" t="s">
        <v>75</v>
      </c>
      <c r="P332" s="99" t="s">
        <v>75</v>
      </c>
      <c r="Q332" s="99" t="s">
        <v>75</v>
      </c>
      <c r="R332" s="99" t="s">
        <v>75</v>
      </c>
      <c r="S332" s="100" t="s">
        <v>75</v>
      </c>
      <c r="T332" s="100" t="s">
        <v>75</v>
      </c>
      <c r="U332" s="101" t="s">
        <v>75</v>
      </c>
      <c r="V332" s="101" t="s">
        <v>75</v>
      </c>
      <c r="W332" s="102" t="s">
        <v>75</v>
      </c>
      <c r="X332" s="102" t="s">
        <v>75</v>
      </c>
    </row>
    <row r="333" spans="14:24" ht="15.75" x14ac:dyDescent="0.25">
      <c r="N333" s="98">
        <v>46630</v>
      </c>
      <c r="O333" s="99" t="s">
        <v>75</v>
      </c>
      <c r="P333" s="99" t="s">
        <v>75</v>
      </c>
      <c r="Q333" s="99" t="s">
        <v>75</v>
      </c>
      <c r="R333" s="99" t="s">
        <v>75</v>
      </c>
      <c r="S333" s="100" t="s">
        <v>75</v>
      </c>
      <c r="T333" s="100" t="s">
        <v>75</v>
      </c>
      <c r="U333" s="101" t="s">
        <v>75</v>
      </c>
      <c r="V333" s="101" t="s">
        <v>75</v>
      </c>
      <c r="W333" s="102" t="s">
        <v>75</v>
      </c>
      <c r="X333" s="102" t="s">
        <v>75</v>
      </c>
    </row>
    <row r="334" spans="14:24" ht="15.75" x14ac:dyDescent="0.25">
      <c r="N334" s="98">
        <v>46660</v>
      </c>
      <c r="O334" s="99" t="s">
        <v>75</v>
      </c>
      <c r="P334" s="99" t="s">
        <v>75</v>
      </c>
      <c r="Q334" s="99" t="s">
        <v>75</v>
      </c>
      <c r="R334" s="99" t="s">
        <v>75</v>
      </c>
      <c r="S334" s="100" t="s">
        <v>75</v>
      </c>
      <c r="T334" s="100" t="s">
        <v>75</v>
      </c>
      <c r="U334" s="101" t="s">
        <v>75</v>
      </c>
      <c r="V334" s="101" t="s">
        <v>75</v>
      </c>
      <c r="W334" s="102" t="s">
        <v>75</v>
      </c>
      <c r="X334" s="102" t="s">
        <v>75</v>
      </c>
    </row>
    <row r="335" spans="14:24" ht="15.75" x14ac:dyDescent="0.25">
      <c r="N335" s="98">
        <v>46691</v>
      </c>
      <c r="O335" s="99" t="s">
        <v>75</v>
      </c>
      <c r="P335" s="99" t="s">
        <v>75</v>
      </c>
      <c r="Q335" s="99" t="s">
        <v>75</v>
      </c>
      <c r="R335" s="99" t="s">
        <v>75</v>
      </c>
      <c r="S335" s="100" t="s">
        <v>75</v>
      </c>
      <c r="T335" s="100" t="s">
        <v>75</v>
      </c>
      <c r="U335" s="101" t="s">
        <v>75</v>
      </c>
      <c r="V335" s="101" t="s">
        <v>75</v>
      </c>
      <c r="W335" s="102" t="s">
        <v>75</v>
      </c>
      <c r="X335" s="102" t="s">
        <v>75</v>
      </c>
    </row>
    <row r="336" spans="14:24" ht="15.75" x14ac:dyDescent="0.25">
      <c r="N336" s="98">
        <v>46721</v>
      </c>
      <c r="O336" s="99" t="s">
        <v>75</v>
      </c>
      <c r="P336" s="99" t="s">
        <v>75</v>
      </c>
      <c r="Q336" s="99" t="s">
        <v>75</v>
      </c>
      <c r="R336" s="99" t="s">
        <v>75</v>
      </c>
      <c r="S336" s="100" t="s">
        <v>75</v>
      </c>
      <c r="T336" s="100" t="s">
        <v>75</v>
      </c>
      <c r="U336" s="101" t="s">
        <v>75</v>
      </c>
      <c r="V336" s="101" t="s">
        <v>75</v>
      </c>
      <c r="W336" s="102" t="s">
        <v>75</v>
      </c>
      <c r="X336" s="102" t="s">
        <v>75</v>
      </c>
    </row>
    <row r="337" spans="14:24" ht="15.75" x14ac:dyDescent="0.25">
      <c r="N337" s="98">
        <v>46752</v>
      </c>
      <c r="O337" s="99" t="s">
        <v>75</v>
      </c>
      <c r="P337" s="99" t="s">
        <v>75</v>
      </c>
      <c r="Q337" s="99" t="s">
        <v>75</v>
      </c>
      <c r="R337" s="99" t="s">
        <v>75</v>
      </c>
      <c r="S337" s="100" t="s">
        <v>75</v>
      </c>
      <c r="T337" s="100" t="s">
        <v>75</v>
      </c>
      <c r="U337" s="101" t="s">
        <v>75</v>
      </c>
      <c r="V337" s="101" t="s">
        <v>75</v>
      </c>
      <c r="W337" s="102" t="s">
        <v>75</v>
      </c>
      <c r="X337" s="102" t="s">
        <v>75</v>
      </c>
    </row>
    <row r="338" spans="14:24" ht="15.75" x14ac:dyDescent="0.25">
      <c r="N338" s="98">
        <v>46783</v>
      </c>
      <c r="O338" s="99" t="s">
        <v>75</v>
      </c>
      <c r="P338" s="99" t="s">
        <v>75</v>
      </c>
      <c r="Q338" s="99" t="s">
        <v>75</v>
      </c>
      <c r="R338" s="99" t="s">
        <v>75</v>
      </c>
      <c r="S338" s="100" t="s">
        <v>75</v>
      </c>
      <c r="T338" s="100" t="s">
        <v>75</v>
      </c>
      <c r="U338" s="101" t="s">
        <v>75</v>
      </c>
      <c r="V338" s="101" t="s">
        <v>75</v>
      </c>
      <c r="W338" s="102" t="s">
        <v>75</v>
      </c>
      <c r="X338" s="102" t="s">
        <v>75</v>
      </c>
    </row>
    <row r="339" spans="14:24" ht="15.75" x14ac:dyDescent="0.25">
      <c r="N339" s="98">
        <v>46812</v>
      </c>
      <c r="O339" s="99" t="s">
        <v>75</v>
      </c>
      <c r="P339" s="99" t="s">
        <v>75</v>
      </c>
      <c r="Q339" s="99" t="s">
        <v>75</v>
      </c>
      <c r="R339" s="99" t="s">
        <v>75</v>
      </c>
      <c r="S339" s="100" t="s">
        <v>75</v>
      </c>
      <c r="T339" s="100" t="s">
        <v>75</v>
      </c>
      <c r="U339" s="101" t="s">
        <v>75</v>
      </c>
      <c r="V339" s="101" t="s">
        <v>75</v>
      </c>
      <c r="W339" s="102" t="s">
        <v>75</v>
      </c>
      <c r="X339" s="102" t="s">
        <v>75</v>
      </c>
    </row>
    <row r="340" spans="14:24" ht="15.75" x14ac:dyDescent="0.25">
      <c r="N340" s="98">
        <v>46843</v>
      </c>
      <c r="O340" s="99" t="s">
        <v>75</v>
      </c>
      <c r="P340" s="99" t="s">
        <v>75</v>
      </c>
      <c r="Q340" s="99" t="s">
        <v>75</v>
      </c>
      <c r="R340" s="99" t="s">
        <v>75</v>
      </c>
      <c r="S340" s="100" t="s">
        <v>75</v>
      </c>
      <c r="T340" s="100" t="s">
        <v>75</v>
      </c>
      <c r="U340" s="101" t="s">
        <v>75</v>
      </c>
      <c r="V340" s="101" t="s">
        <v>75</v>
      </c>
      <c r="W340" s="102" t="s">
        <v>75</v>
      </c>
      <c r="X340" s="102" t="s">
        <v>75</v>
      </c>
    </row>
    <row r="341" spans="14:24" ht="15.75" x14ac:dyDescent="0.25">
      <c r="N341" s="98">
        <v>46873</v>
      </c>
      <c r="O341" s="99" t="s">
        <v>75</v>
      </c>
      <c r="P341" s="99" t="s">
        <v>75</v>
      </c>
      <c r="Q341" s="99" t="s">
        <v>75</v>
      </c>
      <c r="R341" s="99" t="s">
        <v>75</v>
      </c>
      <c r="S341" s="100" t="s">
        <v>75</v>
      </c>
      <c r="T341" s="100" t="s">
        <v>75</v>
      </c>
      <c r="U341" s="101" t="s">
        <v>75</v>
      </c>
      <c r="V341" s="101" t="s">
        <v>75</v>
      </c>
      <c r="W341" s="102" t="s">
        <v>75</v>
      </c>
      <c r="X341" s="102" t="s">
        <v>75</v>
      </c>
    </row>
    <row r="342" spans="14:24" ht="15.75" x14ac:dyDescent="0.25">
      <c r="N342" s="98">
        <v>46904</v>
      </c>
      <c r="O342" s="99" t="s">
        <v>75</v>
      </c>
      <c r="P342" s="99" t="s">
        <v>75</v>
      </c>
      <c r="Q342" s="99" t="s">
        <v>75</v>
      </c>
      <c r="R342" s="99" t="s">
        <v>75</v>
      </c>
      <c r="S342" s="100" t="s">
        <v>75</v>
      </c>
      <c r="T342" s="100" t="s">
        <v>75</v>
      </c>
      <c r="U342" s="101" t="s">
        <v>75</v>
      </c>
      <c r="V342" s="101" t="s">
        <v>75</v>
      </c>
      <c r="W342" s="102" t="s">
        <v>75</v>
      </c>
      <c r="X342" s="102" t="s">
        <v>75</v>
      </c>
    </row>
    <row r="343" spans="14:24" ht="15.75" x14ac:dyDescent="0.25">
      <c r="N343" s="98">
        <v>46934</v>
      </c>
      <c r="O343" s="99" t="s">
        <v>75</v>
      </c>
      <c r="P343" s="99" t="s">
        <v>75</v>
      </c>
      <c r="Q343" s="99" t="s">
        <v>75</v>
      </c>
      <c r="R343" s="99" t="s">
        <v>75</v>
      </c>
      <c r="S343" s="100" t="s">
        <v>75</v>
      </c>
      <c r="T343" s="100" t="s">
        <v>75</v>
      </c>
      <c r="U343" s="101" t="s">
        <v>75</v>
      </c>
      <c r="V343" s="101" t="s">
        <v>75</v>
      </c>
      <c r="W343" s="102" t="s">
        <v>75</v>
      </c>
      <c r="X343" s="102" t="s">
        <v>75</v>
      </c>
    </row>
    <row r="344" spans="14:24" ht="15.75" x14ac:dyDescent="0.25">
      <c r="N344" s="98">
        <v>46965</v>
      </c>
      <c r="O344" s="99" t="s">
        <v>75</v>
      </c>
      <c r="P344" s="99" t="s">
        <v>75</v>
      </c>
      <c r="Q344" s="99" t="s">
        <v>75</v>
      </c>
      <c r="R344" s="99" t="s">
        <v>75</v>
      </c>
      <c r="S344" s="100" t="s">
        <v>75</v>
      </c>
      <c r="T344" s="100" t="s">
        <v>75</v>
      </c>
      <c r="U344" s="101" t="s">
        <v>75</v>
      </c>
      <c r="V344" s="101" t="s">
        <v>75</v>
      </c>
      <c r="W344" s="102" t="s">
        <v>75</v>
      </c>
      <c r="X344" s="102" t="s">
        <v>75</v>
      </c>
    </row>
    <row r="345" spans="14:24" ht="15.75" x14ac:dyDescent="0.25">
      <c r="N345" s="98">
        <v>46996</v>
      </c>
      <c r="O345" s="99" t="s">
        <v>75</v>
      </c>
      <c r="P345" s="99" t="s">
        <v>75</v>
      </c>
      <c r="Q345" s="99" t="s">
        <v>75</v>
      </c>
      <c r="R345" s="99" t="s">
        <v>75</v>
      </c>
      <c r="S345" s="100" t="s">
        <v>75</v>
      </c>
      <c r="T345" s="100" t="s">
        <v>75</v>
      </c>
      <c r="U345" s="101" t="s">
        <v>75</v>
      </c>
      <c r="V345" s="101" t="s">
        <v>75</v>
      </c>
      <c r="W345" s="102" t="s">
        <v>75</v>
      </c>
      <c r="X345" s="102" t="s">
        <v>75</v>
      </c>
    </row>
    <row r="346" spans="14:24" ht="15.75" x14ac:dyDescent="0.25">
      <c r="N346" s="98">
        <v>47026</v>
      </c>
      <c r="O346" s="99" t="s">
        <v>75</v>
      </c>
      <c r="P346" s="99" t="s">
        <v>75</v>
      </c>
      <c r="Q346" s="99" t="s">
        <v>75</v>
      </c>
      <c r="R346" s="99" t="s">
        <v>75</v>
      </c>
      <c r="S346" s="100" t="s">
        <v>75</v>
      </c>
      <c r="T346" s="100" t="s">
        <v>75</v>
      </c>
      <c r="U346" s="101" t="s">
        <v>75</v>
      </c>
      <c r="V346" s="101" t="s">
        <v>75</v>
      </c>
      <c r="W346" s="102" t="s">
        <v>75</v>
      </c>
      <c r="X346" s="102" t="s">
        <v>75</v>
      </c>
    </row>
    <row r="347" spans="14:24" ht="15.75" x14ac:dyDescent="0.25">
      <c r="N347" s="98">
        <v>47057</v>
      </c>
      <c r="O347" s="99" t="s">
        <v>75</v>
      </c>
      <c r="P347" s="99" t="s">
        <v>75</v>
      </c>
      <c r="Q347" s="99" t="s">
        <v>75</v>
      </c>
      <c r="R347" s="99" t="s">
        <v>75</v>
      </c>
      <c r="S347" s="100" t="s">
        <v>75</v>
      </c>
      <c r="T347" s="100" t="s">
        <v>75</v>
      </c>
      <c r="U347" s="101" t="s">
        <v>75</v>
      </c>
      <c r="V347" s="101" t="s">
        <v>75</v>
      </c>
      <c r="W347" s="102" t="s">
        <v>75</v>
      </c>
      <c r="X347" s="102" t="s">
        <v>75</v>
      </c>
    </row>
    <row r="348" spans="14:24" ht="15.75" x14ac:dyDescent="0.25">
      <c r="N348" s="98">
        <v>47087</v>
      </c>
      <c r="O348" s="99" t="s">
        <v>75</v>
      </c>
      <c r="P348" s="99" t="s">
        <v>75</v>
      </c>
      <c r="Q348" s="99" t="s">
        <v>75</v>
      </c>
      <c r="R348" s="99" t="s">
        <v>75</v>
      </c>
      <c r="S348" s="100" t="s">
        <v>75</v>
      </c>
      <c r="T348" s="100" t="s">
        <v>75</v>
      </c>
      <c r="U348" s="101" t="s">
        <v>75</v>
      </c>
      <c r="V348" s="101" t="s">
        <v>75</v>
      </c>
      <c r="W348" s="102" t="s">
        <v>75</v>
      </c>
      <c r="X348" s="102" t="s">
        <v>75</v>
      </c>
    </row>
    <row r="349" spans="14:24" ht="15.75" x14ac:dyDescent="0.25">
      <c r="N349" s="98">
        <v>47118</v>
      </c>
      <c r="O349" s="99" t="s">
        <v>75</v>
      </c>
      <c r="P349" s="99" t="s">
        <v>75</v>
      </c>
      <c r="Q349" s="99" t="s">
        <v>75</v>
      </c>
      <c r="R349" s="99" t="s">
        <v>75</v>
      </c>
      <c r="S349" s="100" t="s">
        <v>75</v>
      </c>
      <c r="T349" s="100" t="s">
        <v>75</v>
      </c>
      <c r="U349" s="101" t="s">
        <v>75</v>
      </c>
      <c r="V349" s="101" t="s">
        <v>75</v>
      </c>
      <c r="W349" s="102" t="s">
        <v>75</v>
      </c>
      <c r="X349" s="102" t="s">
        <v>75</v>
      </c>
    </row>
    <row r="350" spans="14:24" ht="15.75" x14ac:dyDescent="0.25">
      <c r="N350" s="98">
        <v>47149</v>
      </c>
      <c r="O350" s="99" t="s">
        <v>75</v>
      </c>
      <c r="P350" s="99" t="s">
        <v>75</v>
      </c>
      <c r="Q350" s="99" t="s">
        <v>75</v>
      </c>
      <c r="R350" s="99" t="s">
        <v>75</v>
      </c>
      <c r="S350" s="100" t="s">
        <v>75</v>
      </c>
      <c r="T350" s="100" t="s">
        <v>75</v>
      </c>
      <c r="U350" s="101" t="s">
        <v>75</v>
      </c>
      <c r="V350" s="101" t="s">
        <v>75</v>
      </c>
      <c r="W350" s="102" t="s">
        <v>75</v>
      </c>
      <c r="X350" s="102" t="s">
        <v>75</v>
      </c>
    </row>
    <row r="351" spans="14:24" ht="15.75" x14ac:dyDescent="0.25">
      <c r="N351" s="98">
        <v>47177</v>
      </c>
      <c r="O351" s="99" t="s">
        <v>75</v>
      </c>
      <c r="P351" s="99" t="s">
        <v>75</v>
      </c>
      <c r="Q351" s="99" t="s">
        <v>75</v>
      </c>
      <c r="R351" s="99" t="s">
        <v>75</v>
      </c>
      <c r="S351" s="100" t="s">
        <v>75</v>
      </c>
      <c r="T351" s="100" t="s">
        <v>75</v>
      </c>
      <c r="U351" s="101" t="s">
        <v>75</v>
      </c>
      <c r="V351" s="101" t="s">
        <v>75</v>
      </c>
      <c r="W351" s="102" t="s">
        <v>75</v>
      </c>
      <c r="X351" s="102" t="s">
        <v>75</v>
      </c>
    </row>
    <row r="352" spans="14:24" ht="15.75" x14ac:dyDescent="0.25">
      <c r="N352" s="98">
        <v>47208</v>
      </c>
      <c r="O352" s="99" t="s">
        <v>75</v>
      </c>
      <c r="P352" s="99" t="s">
        <v>75</v>
      </c>
      <c r="Q352" s="99" t="s">
        <v>75</v>
      </c>
      <c r="R352" s="99" t="s">
        <v>75</v>
      </c>
      <c r="S352" s="100" t="s">
        <v>75</v>
      </c>
      <c r="T352" s="100" t="s">
        <v>75</v>
      </c>
      <c r="U352" s="101" t="s">
        <v>75</v>
      </c>
      <c r="V352" s="101" t="s">
        <v>75</v>
      </c>
      <c r="W352" s="102" t="s">
        <v>75</v>
      </c>
      <c r="X352" s="102" t="s">
        <v>75</v>
      </c>
    </row>
    <row r="353" spans="14:24" ht="15.75" x14ac:dyDescent="0.25">
      <c r="N353" s="98">
        <v>47238</v>
      </c>
      <c r="O353" s="99" t="s">
        <v>75</v>
      </c>
      <c r="P353" s="99" t="s">
        <v>75</v>
      </c>
      <c r="Q353" s="99" t="s">
        <v>75</v>
      </c>
      <c r="R353" s="99" t="s">
        <v>75</v>
      </c>
      <c r="S353" s="100" t="s">
        <v>75</v>
      </c>
      <c r="T353" s="100" t="s">
        <v>75</v>
      </c>
      <c r="U353" s="101" t="s">
        <v>75</v>
      </c>
      <c r="V353" s="101" t="s">
        <v>75</v>
      </c>
      <c r="W353" s="102" t="s">
        <v>75</v>
      </c>
      <c r="X353" s="102" t="s">
        <v>75</v>
      </c>
    </row>
    <row r="354" spans="14:24" ht="15.75" x14ac:dyDescent="0.25">
      <c r="N354" s="98">
        <v>47269</v>
      </c>
      <c r="O354" s="99" t="s">
        <v>75</v>
      </c>
      <c r="P354" s="99" t="s">
        <v>75</v>
      </c>
      <c r="Q354" s="99" t="s">
        <v>75</v>
      </c>
      <c r="R354" s="99" t="s">
        <v>75</v>
      </c>
      <c r="S354" s="100" t="s">
        <v>75</v>
      </c>
      <c r="T354" s="100" t="s">
        <v>75</v>
      </c>
      <c r="U354" s="101" t="s">
        <v>75</v>
      </c>
      <c r="V354" s="101" t="s">
        <v>75</v>
      </c>
      <c r="W354" s="102" t="s">
        <v>75</v>
      </c>
      <c r="X354" s="102" t="s">
        <v>75</v>
      </c>
    </row>
    <row r="355" spans="14:24" ht="15.75" x14ac:dyDescent="0.25">
      <c r="N355" s="98">
        <v>47299</v>
      </c>
      <c r="O355" s="99" t="s">
        <v>75</v>
      </c>
      <c r="P355" s="99" t="s">
        <v>75</v>
      </c>
      <c r="Q355" s="99" t="s">
        <v>75</v>
      </c>
      <c r="R355" s="99" t="s">
        <v>75</v>
      </c>
      <c r="S355" s="100" t="s">
        <v>75</v>
      </c>
      <c r="T355" s="100" t="s">
        <v>75</v>
      </c>
      <c r="U355" s="101" t="s">
        <v>75</v>
      </c>
      <c r="V355" s="101" t="s">
        <v>75</v>
      </c>
      <c r="W355" s="102" t="s">
        <v>75</v>
      </c>
      <c r="X355" s="102" t="s">
        <v>75</v>
      </c>
    </row>
    <row r="356" spans="14:24" ht="15.75" x14ac:dyDescent="0.25">
      <c r="N356" s="98">
        <v>47330</v>
      </c>
      <c r="O356" s="99" t="s">
        <v>75</v>
      </c>
      <c r="P356" s="99" t="s">
        <v>75</v>
      </c>
      <c r="Q356" s="99" t="s">
        <v>75</v>
      </c>
      <c r="R356" s="99" t="s">
        <v>75</v>
      </c>
      <c r="S356" s="100" t="s">
        <v>75</v>
      </c>
      <c r="T356" s="100" t="s">
        <v>75</v>
      </c>
      <c r="U356" s="101" t="s">
        <v>75</v>
      </c>
      <c r="V356" s="101" t="s">
        <v>75</v>
      </c>
      <c r="W356" s="102" t="s">
        <v>75</v>
      </c>
      <c r="X356" s="102" t="s">
        <v>75</v>
      </c>
    </row>
    <row r="357" spans="14:24" ht="15.75" x14ac:dyDescent="0.25">
      <c r="N357" s="98">
        <v>47361</v>
      </c>
      <c r="O357" s="99" t="s">
        <v>75</v>
      </c>
      <c r="P357" s="99" t="s">
        <v>75</v>
      </c>
      <c r="Q357" s="99" t="s">
        <v>75</v>
      </c>
      <c r="R357" s="99" t="s">
        <v>75</v>
      </c>
      <c r="S357" s="100" t="s">
        <v>75</v>
      </c>
      <c r="T357" s="100" t="s">
        <v>75</v>
      </c>
      <c r="U357" s="101" t="s">
        <v>75</v>
      </c>
      <c r="V357" s="101" t="s">
        <v>75</v>
      </c>
      <c r="W357" s="102" t="s">
        <v>75</v>
      </c>
      <c r="X357" s="102" t="s">
        <v>75</v>
      </c>
    </row>
    <row r="358" spans="14:24" ht="15.75" x14ac:dyDescent="0.25">
      <c r="N358" s="98">
        <v>47391</v>
      </c>
      <c r="O358" s="99" t="s">
        <v>75</v>
      </c>
      <c r="P358" s="99" t="s">
        <v>75</v>
      </c>
      <c r="Q358" s="99" t="s">
        <v>75</v>
      </c>
      <c r="R358" s="99" t="s">
        <v>75</v>
      </c>
      <c r="S358" s="100" t="s">
        <v>75</v>
      </c>
      <c r="T358" s="100" t="s">
        <v>75</v>
      </c>
      <c r="U358" s="101" t="s">
        <v>75</v>
      </c>
      <c r="V358" s="101" t="s">
        <v>75</v>
      </c>
      <c r="W358" s="102" t="s">
        <v>75</v>
      </c>
      <c r="X358" s="102" t="s">
        <v>75</v>
      </c>
    </row>
    <row r="359" spans="14:24" ht="15.75" x14ac:dyDescent="0.25">
      <c r="N359" s="98">
        <v>47422</v>
      </c>
      <c r="O359" s="99" t="s">
        <v>75</v>
      </c>
      <c r="P359" s="99" t="s">
        <v>75</v>
      </c>
      <c r="Q359" s="99" t="s">
        <v>75</v>
      </c>
      <c r="R359" s="99" t="s">
        <v>75</v>
      </c>
      <c r="S359" s="100" t="s">
        <v>75</v>
      </c>
      <c r="T359" s="100" t="s">
        <v>75</v>
      </c>
      <c r="U359" s="101" t="s">
        <v>75</v>
      </c>
      <c r="V359" s="101" t="s">
        <v>75</v>
      </c>
      <c r="W359" s="102" t="s">
        <v>75</v>
      </c>
      <c r="X359" s="102" t="s">
        <v>75</v>
      </c>
    </row>
    <row r="360" spans="14:24" ht="15.75" x14ac:dyDescent="0.25">
      <c r="N360" s="98">
        <v>47452</v>
      </c>
      <c r="O360" s="99" t="s">
        <v>75</v>
      </c>
      <c r="P360" s="99" t="s">
        <v>75</v>
      </c>
      <c r="Q360" s="99" t="s">
        <v>75</v>
      </c>
      <c r="R360" s="99" t="s">
        <v>75</v>
      </c>
      <c r="S360" s="100" t="s">
        <v>75</v>
      </c>
      <c r="T360" s="100" t="s">
        <v>75</v>
      </c>
      <c r="U360" s="101" t="s">
        <v>75</v>
      </c>
      <c r="V360" s="101" t="s">
        <v>75</v>
      </c>
      <c r="W360" s="102" t="s">
        <v>75</v>
      </c>
      <c r="X360" s="102" t="s">
        <v>75</v>
      </c>
    </row>
    <row r="361" spans="14:24" ht="15.75" x14ac:dyDescent="0.25">
      <c r="N361" s="98">
        <v>47483</v>
      </c>
      <c r="O361" s="99" t="s">
        <v>75</v>
      </c>
      <c r="P361" s="99" t="s">
        <v>75</v>
      </c>
      <c r="Q361" s="99" t="s">
        <v>75</v>
      </c>
      <c r="R361" s="99" t="s">
        <v>75</v>
      </c>
      <c r="S361" s="100" t="s">
        <v>75</v>
      </c>
      <c r="T361" s="100" t="s">
        <v>75</v>
      </c>
      <c r="U361" s="101" t="s">
        <v>75</v>
      </c>
      <c r="V361" s="101" t="s">
        <v>75</v>
      </c>
      <c r="W361" s="102" t="s">
        <v>75</v>
      </c>
      <c r="X361" s="102" t="s">
        <v>75</v>
      </c>
    </row>
    <row r="362" spans="14:24" ht="15.75" x14ac:dyDescent="0.25">
      <c r="N362" s="98">
        <v>47514</v>
      </c>
      <c r="O362" s="99" t="s">
        <v>75</v>
      </c>
      <c r="P362" s="99" t="s">
        <v>75</v>
      </c>
      <c r="Q362" s="99" t="s">
        <v>75</v>
      </c>
      <c r="R362" s="99" t="s">
        <v>75</v>
      </c>
      <c r="S362" s="100" t="s">
        <v>75</v>
      </c>
      <c r="T362" s="100" t="s">
        <v>75</v>
      </c>
      <c r="U362" s="101" t="s">
        <v>75</v>
      </c>
      <c r="V362" s="101" t="s">
        <v>75</v>
      </c>
      <c r="W362" s="102" t="s">
        <v>75</v>
      </c>
      <c r="X362" s="102" t="s">
        <v>75</v>
      </c>
    </row>
    <row r="363" spans="14:24" ht="15.75" x14ac:dyDescent="0.25">
      <c r="N363" s="98">
        <v>47542</v>
      </c>
      <c r="O363" s="99" t="s">
        <v>75</v>
      </c>
      <c r="P363" s="99" t="s">
        <v>75</v>
      </c>
      <c r="Q363" s="99" t="s">
        <v>75</v>
      </c>
      <c r="R363" s="99" t="s">
        <v>75</v>
      </c>
      <c r="S363" s="100" t="s">
        <v>75</v>
      </c>
      <c r="T363" s="100" t="s">
        <v>75</v>
      </c>
      <c r="U363" s="101" t="s">
        <v>75</v>
      </c>
      <c r="V363" s="101" t="s">
        <v>75</v>
      </c>
      <c r="W363" s="102" t="s">
        <v>75</v>
      </c>
      <c r="X363" s="102" t="s">
        <v>75</v>
      </c>
    </row>
    <row r="364" spans="14:24" ht="15.75" x14ac:dyDescent="0.25">
      <c r="N364" s="98">
        <v>47573</v>
      </c>
      <c r="O364" s="99" t="s">
        <v>75</v>
      </c>
      <c r="P364" s="99" t="s">
        <v>75</v>
      </c>
      <c r="Q364" s="99" t="s">
        <v>75</v>
      </c>
      <c r="R364" s="99" t="s">
        <v>75</v>
      </c>
      <c r="S364" s="100" t="s">
        <v>75</v>
      </c>
      <c r="T364" s="100" t="s">
        <v>75</v>
      </c>
      <c r="U364" s="101" t="s">
        <v>75</v>
      </c>
      <c r="V364" s="101" t="s">
        <v>75</v>
      </c>
      <c r="W364" s="102" t="s">
        <v>75</v>
      </c>
      <c r="X364" s="102" t="s">
        <v>75</v>
      </c>
    </row>
    <row r="365" spans="14:24" ht="15.75" x14ac:dyDescent="0.25">
      <c r="N365" s="98">
        <v>47603</v>
      </c>
      <c r="O365" s="99" t="s">
        <v>75</v>
      </c>
      <c r="P365" s="99" t="s">
        <v>75</v>
      </c>
      <c r="Q365" s="99" t="s">
        <v>75</v>
      </c>
      <c r="R365" s="99" t="s">
        <v>75</v>
      </c>
      <c r="S365" s="100" t="s">
        <v>75</v>
      </c>
      <c r="T365" s="100" t="s">
        <v>75</v>
      </c>
      <c r="U365" s="101" t="s">
        <v>75</v>
      </c>
      <c r="V365" s="101" t="s">
        <v>75</v>
      </c>
      <c r="W365" s="102" t="s">
        <v>75</v>
      </c>
      <c r="X365" s="102" t="s">
        <v>75</v>
      </c>
    </row>
    <row r="366" spans="14:24" ht="15.75" x14ac:dyDescent="0.25">
      <c r="N366" s="98">
        <v>47634</v>
      </c>
      <c r="O366" s="99" t="s">
        <v>75</v>
      </c>
      <c r="P366" s="99" t="s">
        <v>75</v>
      </c>
      <c r="Q366" s="99" t="s">
        <v>75</v>
      </c>
      <c r="R366" s="99" t="s">
        <v>75</v>
      </c>
      <c r="S366" s="100" t="s">
        <v>75</v>
      </c>
      <c r="T366" s="100" t="s">
        <v>75</v>
      </c>
      <c r="U366" s="101" t="s">
        <v>75</v>
      </c>
      <c r="V366" s="101" t="s">
        <v>75</v>
      </c>
      <c r="W366" s="102" t="s">
        <v>75</v>
      </c>
      <c r="X366" s="102" t="s">
        <v>75</v>
      </c>
    </row>
    <row r="367" spans="14:24" ht="15.75" x14ac:dyDescent="0.25">
      <c r="N367" s="98">
        <v>47664</v>
      </c>
      <c r="O367" s="99" t="s">
        <v>75</v>
      </c>
      <c r="P367" s="99" t="s">
        <v>75</v>
      </c>
      <c r="Q367" s="99" t="s">
        <v>75</v>
      </c>
      <c r="R367" s="99" t="s">
        <v>75</v>
      </c>
      <c r="S367" s="100" t="s">
        <v>75</v>
      </c>
      <c r="T367" s="100" t="s">
        <v>75</v>
      </c>
      <c r="U367" s="101" t="s">
        <v>75</v>
      </c>
      <c r="V367" s="101" t="s">
        <v>75</v>
      </c>
      <c r="W367" s="102" t="s">
        <v>75</v>
      </c>
      <c r="X367" s="102" t="s">
        <v>75</v>
      </c>
    </row>
    <row r="368" spans="14:24" ht="15.75" x14ac:dyDescent="0.25">
      <c r="N368" s="98">
        <v>47695</v>
      </c>
      <c r="O368" s="99" t="s">
        <v>75</v>
      </c>
      <c r="P368" s="99" t="s">
        <v>75</v>
      </c>
      <c r="Q368" s="99" t="s">
        <v>75</v>
      </c>
      <c r="R368" s="99" t="s">
        <v>75</v>
      </c>
      <c r="S368" s="100" t="s">
        <v>75</v>
      </c>
      <c r="T368" s="100" t="s">
        <v>75</v>
      </c>
      <c r="U368" s="101" t="s">
        <v>75</v>
      </c>
      <c r="V368" s="101" t="s">
        <v>75</v>
      </c>
      <c r="W368" s="102" t="s">
        <v>75</v>
      </c>
      <c r="X368" s="102" t="s">
        <v>75</v>
      </c>
    </row>
    <row r="369" spans="14:24" ht="15.75" x14ac:dyDescent="0.25">
      <c r="N369" s="98">
        <v>47726</v>
      </c>
      <c r="O369" s="99" t="s">
        <v>75</v>
      </c>
      <c r="P369" s="99" t="s">
        <v>75</v>
      </c>
      <c r="Q369" s="99" t="s">
        <v>75</v>
      </c>
      <c r="R369" s="99" t="s">
        <v>75</v>
      </c>
      <c r="S369" s="100" t="s">
        <v>75</v>
      </c>
      <c r="T369" s="100" t="s">
        <v>75</v>
      </c>
      <c r="U369" s="101" t="s">
        <v>75</v>
      </c>
      <c r="V369" s="101" t="s">
        <v>75</v>
      </c>
      <c r="W369" s="102" t="s">
        <v>75</v>
      </c>
      <c r="X369" s="102" t="s">
        <v>75</v>
      </c>
    </row>
    <row r="370" spans="14:24" ht="15.75" x14ac:dyDescent="0.25">
      <c r="N370" s="98">
        <v>47756</v>
      </c>
      <c r="O370" s="99" t="s">
        <v>75</v>
      </c>
      <c r="P370" s="99" t="s">
        <v>75</v>
      </c>
      <c r="Q370" s="99" t="s">
        <v>75</v>
      </c>
      <c r="R370" s="99" t="s">
        <v>75</v>
      </c>
      <c r="S370" s="100" t="s">
        <v>75</v>
      </c>
      <c r="T370" s="100" t="s">
        <v>75</v>
      </c>
      <c r="U370" s="101" t="s">
        <v>75</v>
      </c>
      <c r="V370" s="101" t="s">
        <v>75</v>
      </c>
      <c r="W370" s="102" t="s">
        <v>75</v>
      </c>
      <c r="X370" s="102" t="s">
        <v>75</v>
      </c>
    </row>
    <row r="371" spans="14:24" ht="15.75" x14ac:dyDescent="0.25">
      <c r="N371" s="98">
        <v>47787</v>
      </c>
      <c r="O371" s="99" t="s">
        <v>75</v>
      </c>
      <c r="P371" s="99" t="s">
        <v>75</v>
      </c>
      <c r="Q371" s="99" t="s">
        <v>75</v>
      </c>
      <c r="R371" s="99" t="s">
        <v>75</v>
      </c>
      <c r="S371" s="100" t="s">
        <v>75</v>
      </c>
      <c r="T371" s="100" t="s">
        <v>75</v>
      </c>
      <c r="U371" s="101" t="s">
        <v>75</v>
      </c>
      <c r="V371" s="101" t="s">
        <v>75</v>
      </c>
      <c r="W371" s="102" t="s">
        <v>75</v>
      </c>
      <c r="X371" s="102" t="s">
        <v>75</v>
      </c>
    </row>
    <row r="372" spans="14:24" ht="15.75" x14ac:dyDescent="0.25">
      <c r="N372" s="98">
        <v>47817</v>
      </c>
      <c r="O372" s="99" t="s">
        <v>75</v>
      </c>
      <c r="P372" s="99" t="s">
        <v>75</v>
      </c>
      <c r="Q372" s="99" t="s">
        <v>75</v>
      </c>
      <c r="R372" s="99" t="s">
        <v>75</v>
      </c>
      <c r="S372" s="100" t="s">
        <v>75</v>
      </c>
      <c r="T372" s="100" t="s">
        <v>75</v>
      </c>
      <c r="U372" s="101" t="s">
        <v>75</v>
      </c>
      <c r="V372" s="101" t="s">
        <v>75</v>
      </c>
      <c r="W372" s="102" t="s">
        <v>75</v>
      </c>
      <c r="X372" s="102" t="s">
        <v>75</v>
      </c>
    </row>
    <row r="373" spans="14:24" ht="15.75" x14ac:dyDescent="0.25">
      <c r="N373" s="98">
        <v>47848</v>
      </c>
      <c r="O373" s="99" t="s">
        <v>75</v>
      </c>
      <c r="P373" s="99" t="s">
        <v>75</v>
      </c>
      <c r="Q373" s="99" t="s">
        <v>75</v>
      </c>
      <c r="R373" s="99" t="s">
        <v>75</v>
      </c>
      <c r="S373" s="100" t="s">
        <v>75</v>
      </c>
      <c r="T373" s="100" t="s">
        <v>75</v>
      </c>
      <c r="U373" s="101" t="s">
        <v>75</v>
      </c>
      <c r="V373" s="101" t="s">
        <v>75</v>
      </c>
      <c r="W373" s="102" t="s">
        <v>75</v>
      </c>
      <c r="X373" s="102" t="s">
        <v>75</v>
      </c>
    </row>
    <row r="374" spans="14:24" ht="15.75" x14ac:dyDescent="0.25">
      <c r="N374" s="98">
        <v>47879</v>
      </c>
      <c r="O374" s="99" t="s">
        <v>75</v>
      </c>
      <c r="P374" s="99" t="s">
        <v>75</v>
      </c>
      <c r="Q374" s="99" t="s">
        <v>75</v>
      </c>
      <c r="R374" s="99" t="s">
        <v>75</v>
      </c>
      <c r="S374" s="100" t="s">
        <v>75</v>
      </c>
      <c r="T374" s="100" t="s">
        <v>75</v>
      </c>
      <c r="U374" s="101" t="s">
        <v>75</v>
      </c>
      <c r="V374" s="101" t="s">
        <v>75</v>
      </c>
      <c r="W374" s="102" t="s">
        <v>75</v>
      </c>
      <c r="X374" s="102" t="s">
        <v>75</v>
      </c>
    </row>
    <row r="375" spans="14:24" ht="15.75" x14ac:dyDescent="0.25">
      <c r="N375" s="98">
        <v>47907</v>
      </c>
      <c r="O375" s="99" t="s">
        <v>75</v>
      </c>
      <c r="P375" s="99" t="s">
        <v>75</v>
      </c>
      <c r="Q375" s="99" t="s">
        <v>75</v>
      </c>
      <c r="R375" s="99" t="s">
        <v>75</v>
      </c>
      <c r="S375" s="100" t="s">
        <v>75</v>
      </c>
      <c r="T375" s="100" t="s">
        <v>75</v>
      </c>
      <c r="U375" s="101" t="s">
        <v>75</v>
      </c>
      <c r="V375" s="101" t="s">
        <v>75</v>
      </c>
      <c r="W375" s="102" t="s">
        <v>75</v>
      </c>
      <c r="X375" s="102" t="s">
        <v>75</v>
      </c>
    </row>
    <row r="376" spans="14:24" ht="15.75" x14ac:dyDescent="0.25">
      <c r="N376" s="98">
        <v>47938</v>
      </c>
      <c r="O376" s="99" t="s">
        <v>75</v>
      </c>
      <c r="P376" s="99" t="s">
        <v>75</v>
      </c>
      <c r="Q376" s="99" t="s">
        <v>75</v>
      </c>
      <c r="R376" s="99" t="s">
        <v>75</v>
      </c>
      <c r="S376" s="100" t="s">
        <v>75</v>
      </c>
      <c r="T376" s="100" t="s">
        <v>75</v>
      </c>
      <c r="U376" s="101" t="s">
        <v>75</v>
      </c>
      <c r="V376" s="101" t="s">
        <v>75</v>
      </c>
      <c r="W376" s="102" t="s">
        <v>75</v>
      </c>
      <c r="X376" s="102" t="s">
        <v>75</v>
      </c>
    </row>
    <row r="377" spans="14:24" ht="15.75" x14ac:dyDescent="0.25">
      <c r="N377" s="98">
        <v>47968</v>
      </c>
      <c r="O377" s="99" t="s">
        <v>75</v>
      </c>
      <c r="P377" s="99" t="s">
        <v>75</v>
      </c>
      <c r="Q377" s="99" t="s">
        <v>75</v>
      </c>
      <c r="R377" s="99" t="s">
        <v>75</v>
      </c>
      <c r="S377" s="100" t="s">
        <v>75</v>
      </c>
      <c r="T377" s="100" t="s">
        <v>75</v>
      </c>
      <c r="U377" s="101" t="s">
        <v>75</v>
      </c>
      <c r="V377" s="101" t="s">
        <v>75</v>
      </c>
      <c r="W377" s="102" t="s">
        <v>75</v>
      </c>
      <c r="X377" s="102" t="s">
        <v>75</v>
      </c>
    </row>
    <row r="378" spans="14:24" ht="15.75" x14ac:dyDescent="0.25">
      <c r="N378" s="98">
        <v>47999</v>
      </c>
      <c r="O378" s="99" t="s">
        <v>75</v>
      </c>
      <c r="P378" s="99" t="s">
        <v>75</v>
      </c>
      <c r="Q378" s="99" t="s">
        <v>75</v>
      </c>
      <c r="R378" s="99" t="s">
        <v>75</v>
      </c>
      <c r="S378" s="100" t="s">
        <v>75</v>
      </c>
      <c r="T378" s="100" t="s">
        <v>75</v>
      </c>
      <c r="U378" s="101" t="s">
        <v>75</v>
      </c>
      <c r="V378" s="101" t="s">
        <v>75</v>
      </c>
      <c r="W378" s="102" t="s">
        <v>75</v>
      </c>
      <c r="X378" s="102" t="s">
        <v>75</v>
      </c>
    </row>
    <row r="379" spans="14:24" ht="15.75" x14ac:dyDescent="0.25">
      <c r="N379" s="98">
        <v>48029</v>
      </c>
      <c r="O379" s="99" t="s">
        <v>75</v>
      </c>
      <c r="P379" s="99" t="s">
        <v>75</v>
      </c>
      <c r="Q379" s="99" t="s">
        <v>75</v>
      </c>
      <c r="R379" s="99" t="s">
        <v>75</v>
      </c>
      <c r="S379" s="100" t="s">
        <v>75</v>
      </c>
      <c r="T379" s="100" t="s">
        <v>75</v>
      </c>
      <c r="U379" s="101" t="s">
        <v>75</v>
      </c>
      <c r="V379" s="101" t="s">
        <v>75</v>
      </c>
      <c r="W379" s="102" t="s">
        <v>75</v>
      </c>
      <c r="X379" s="102" t="s">
        <v>75</v>
      </c>
    </row>
    <row r="380" spans="14:24" ht="15.75" x14ac:dyDescent="0.25">
      <c r="N380" s="98">
        <v>48060</v>
      </c>
      <c r="O380" s="99" t="s">
        <v>75</v>
      </c>
      <c r="P380" s="99" t="s">
        <v>75</v>
      </c>
      <c r="Q380" s="99" t="s">
        <v>75</v>
      </c>
      <c r="R380" s="99" t="s">
        <v>75</v>
      </c>
      <c r="S380" s="100" t="s">
        <v>75</v>
      </c>
      <c r="T380" s="100" t="s">
        <v>75</v>
      </c>
      <c r="U380" s="101" t="s">
        <v>75</v>
      </c>
      <c r="V380" s="101" t="s">
        <v>75</v>
      </c>
      <c r="W380" s="102" t="s">
        <v>75</v>
      </c>
      <c r="X380" s="102" t="s">
        <v>75</v>
      </c>
    </row>
    <row r="381" spans="14:24" ht="15.75" x14ac:dyDescent="0.25">
      <c r="N381" s="98">
        <v>48091</v>
      </c>
      <c r="O381" s="99" t="s">
        <v>75</v>
      </c>
      <c r="P381" s="99" t="s">
        <v>75</v>
      </c>
      <c r="Q381" s="99" t="s">
        <v>75</v>
      </c>
      <c r="R381" s="99" t="s">
        <v>75</v>
      </c>
      <c r="S381" s="100" t="s">
        <v>75</v>
      </c>
      <c r="T381" s="100" t="s">
        <v>75</v>
      </c>
      <c r="U381" s="101" t="s">
        <v>75</v>
      </c>
      <c r="V381" s="101" t="s">
        <v>75</v>
      </c>
      <c r="W381" s="102" t="s">
        <v>75</v>
      </c>
      <c r="X381" s="102" t="s">
        <v>75</v>
      </c>
    </row>
    <row r="382" spans="14:24" ht="15.75" x14ac:dyDescent="0.25">
      <c r="N382" s="98">
        <v>48121</v>
      </c>
      <c r="O382" s="99" t="s">
        <v>75</v>
      </c>
      <c r="P382" s="99" t="s">
        <v>75</v>
      </c>
      <c r="Q382" s="99" t="s">
        <v>75</v>
      </c>
      <c r="R382" s="99" t="s">
        <v>75</v>
      </c>
      <c r="S382" s="100" t="s">
        <v>75</v>
      </c>
      <c r="T382" s="100" t="s">
        <v>75</v>
      </c>
      <c r="U382" s="101" t="s">
        <v>75</v>
      </c>
      <c r="V382" s="101" t="s">
        <v>75</v>
      </c>
      <c r="W382" s="102" t="s">
        <v>75</v>
      </c>
      <c r="X382" s="102" t="s">
        <v>75</v>
      </c>
    </row>
    <row r="383" spans="14:24" ht="15.75" x14ac:dyDescent="0.25">
      <c r="N383" s="98">
        <v>48152</v>
      </c>
      <c r="O383" s="99" t="s">
        <v>75</v>
      </c>
      <c r="P383" s="99" t="s">
        <v>75</v>
      </c>
      <c r="Q383" s="99" t="s">
        <v>75</v>
      </c>
      <c r="R383" s="99" t="s">
        <v>75</v>
      </c>
      <c r="S383" s="100" t="s">
        <v>75</v>
      </c>
      <c r="T383" s="100" t="s">
        <v>75</v>
      </c>
      <c r="U383" s="101" t="s">
        <v>75</v>
      </c>
      <c r="V383" s="101" t="s">
        <v>75</v>
      </c>
      <c r="W383" s="102" t="s">
        <v>75</v>
      </c>
      <c r="X383" s="102" t="s">
        <v>75</v>
      </c>
    </row>
    <row r="384" spans="14:24" ht="15.75" x14ac:dyDescent="0.25">
      <c r="N384" s="98">
        <v>48182</v>
      </c>
      <c r="O384" s="99" t="s">
        <v>75</v>
      </c>
      <c r="P384" s="99" t="s">
        <v>75</v>
      </c>
      <c r="Q384" s="99" t="s">
        <v>75</v>
      </c>
      <c r="R384" s="99" t="s">
        <v>75</v>
      </c>
      <c r="S384" s="100" t="s">
        <v>75</v>
      </c>
      <c r="T384" s="100" t="s">
        <v>75</v>
      </c>
      <c r="U384" s="101" t="s">
        <v>75</v>
      </c>
      <c r="V384" s="101" t="s">
        <v>75</v>
      </c>
      <c r="W384" s="102" t="s">
        <v>75</v>
      </c>
      <c r="X384" s="102" t="s">
        <v>75</v>
      </c>
    </row>
    <row r="385" spans="14:24" ht="15.75" x14ac:dyDescent="0.25">
      <c r="N385" s="98">
        <v>48213</v>
      </c>
      <c r="O385" s="99" t="s">
        <v>75</v>
      </c>
      <c r="P385" s="99" t="s">
        <v>75</v>
      </c>
      <c r="Q385" s="99" t="s">
        <v>75</v>
      </c>
      <c r="R385" s="99" t="s">
        <v>75</v>
      </c>
      <c r="S385" s="100" t="s">
        <v>75</v>
      </c>
      <c r="T385" s="100" t="s">
        <v>75</v>
      </c>
      <c r="U385" s="101" t="s">
        <v>75</v>
      </c>
      <c r="V385" s="101" t="s">
        <v>75</v>
      </c>
      <c r="W385" s="102" t="s">
        <v>75</v>
      </c>
      <c r="X385" s="102" t="s">
        <v>75</v>
      </c>
    </row>
    <row r="386" spans="14:24" ht="15.75" x14ac:dyDescent="0.25">
      <c r="N386" s="98">
        <v>48244</v>
      </c>
      <c r="O386" s="99" t="s">
        <v>75</v>
      </c>
      <c r="P386" s="99" t="s">
        <v>75</v>
      </c>
      <c r="Q386" s="99" t="s">
        <v>75</v>
      </c>
      <c r="R386" s="99" t="s">
        <v>75</v>
      </c>
      <c r="S386" s="100" t="s">
        <v>75</v>
      </c>
      <c r="T386" s="100" t="s">
        <v>75</v>
      </c>
      <c r="U386" s="101" t="s">
        <v>75</v>
      </c>
      <c r="V386" s="101" t="s">
        <v>75</v>
      </c>
      <c r="W386" s="102" t="s">
        <v>75</v>
      </c>
      <c r="X386" s="102" t="s">
        <v>75</v>
      </c>
    </row>
    <row r="387" spans="14:24" ht="15.75" x14ac:dyDescent="0.25">
      <c r="N387" s="98">
        <v>48273</v>
      </c>
      <c r="O387" s="99" t="s">
        <v>75</v>
      </c>
      <c r="P387" s="99" t="s">
        <v>75</v>
      </c>
      <c r="Q387" s="99" t="s">
        <v>75</v>
      </c>
      <c r="R387" s="99" t="s">
        <v>75</v>
      </c>
      <c r="S387" s="100" t="s">
        <v>75</v>
      </c>
      <c r="T387" s="100" t="s">
        <v>75</v>
      </c>
      <c r="U387" s="101" t="s">
        <v>75</v>
      </c>
      <c r="V387" s="101" t="s">
        <v>75</v>
      </c>
      <c r="W387" s="102" t="s">
        <v>75</v>
      </c>
      <c r="X387" s="102" t="s">
        <v>75</v>
      </c>
    </row>
    <row r="388" spans="14:24" ht="15.75" x14ac:dyDescent="0.25">
      <c r="N388" s="98">
        <v>48304</v>
      </c>
      <c r="O388" s="99" t="s">
        <v>75</v>
      </c>
      <c r="P388" s="99" t="s">
        <v>75</v>
      </c>
      <c r="Q388" s="99" t="s">
        <v>75</v>
      </c>
      <c r="R388" s="99" t="s">
        <v>75</v>
      </c>
      <c r="S388" s="100" t="s">
        <v>75</v>
      </c>
      <c r="T388" s="100" t="s">
        <v>75</v>
      </c>
      <c r="U388" s="101" t="s">
        <v>75</v>
      </c>
      <c r="V388" s="101" t="s">
        <v>75</v>
      </c>
      <c r="W388" s="102" t="s">
        <v>75</v>
      </c>
      <c r="X388" s="102" t="s">
        <v>75</v>
      </c>
    </row>
    <row r="389" spans="14:24" ht="15.75" x14ac:dyDescent="0.25">
      <c r="N389" s="98">
        <v>48334</v>
      </c>
      <c r="O389" s="99" t="s">
        <v>75</v>
      </c>
      <c r="P389" s="99" t="s">
        <v>75</v>
      </c>
      <c r="Q389" s="99" t="s">
        <v>75</v>
      </c>
      <c r="R389" s="99" t="s">
        <v>75</v>
      </c>
      <c r="S389" s="100" t="s">
        <v>75</v>
      </c>
      <c r="T389" s="100" t="s">
        <v>75</v>
      </c>
      <c r="U389" s="101" t="s">
        <v>75</v>
      </c>
      <c r="V389" s="101" t="s">
        <v>75</v>
      </c>
      <c r="W389" s="102" t="s">
        <v>75</v>
      </c>
      <c r="X389" s="102" t="s">
        <v>75</v>
      </c>
    </row>
    <row r="390" spans="14:24" ht="15.75" x14ac:dyDescent="0.25">
      <c r="N390" s="98">
        <v>48365</v>
      </c>
      <c r="O390" s="99" t="s">
        <v>75</v>
      </c>
      <c r="P390" s="99" t="s">
        <v>75</v>
      </c>
      <c r="Q390" s="99" t="s">
        <v>75</v>
      </c>
      <c r="R390" s="99" t="s">
        <v>75</v>
      </c>
      <c r="S390" s="100" t="s">
        <v>75</v>
      </c>
      <c r="T390" s="100" t="s">
        <v>75</v>
      </c>
      <c r="U390" s="101" t="s">
        <v>75</v>
      </c>
      <c r="V390" s="101" t="s">
        <v>75</v>
      </c>
      <c r="W390" s="102" t="s">
        <v>75</v>
      </c>
      <c r="X390" s="102" t="s">
        <v>75</v>
      </c>
    </row>
    <row r="391" spans="14:24" ht="15.75" x14ac:dyDescent="0.25">
      <c r="N391" s="98">
        <v>48395</v>
      </c>
      <c r="O391" s="99" t="s">
        <v>75</v>
      </c>
      <c r="P391" s="99" t="s">
        <v>75</v>
      </c>
      <c r="Q391" s="99" t="s">
        <v>75</v>
      </c>
      <c r="R391" s="99" t="s">
        <v>75</v>
      </c>
      <c r="S391" s="100" t="s">
        <v>75</v>
      </c>
      <c r="T391" s="100" t="s">
        <v>75</v>
      </c>
      <c r="U391" s="101" t="s">
        <v>75</v>
      </c>
      <c r="V391" s="101" t="s">
        <v>75</v>
      </c>
      <c r="W391" s="102" t="s">
        <v>75</v>
      </c>
      <c r="X391" s="102" t="s">
        <v>75</v>
      </c>
    </row>
    <row r="392" spans="14:24" ht="15.75" x14ac:dyDescent="0.25">
      <c r="N392" s="98">
        <v>48426</v>
      </c>
      <c r="O392" s="99" t="s">
        <v>75</v>
      </c>
      <c r="P392" s="99" t="s">
        <v>75</v>
      </c>
      <c r="Q392" s="99" t="s">
        <v>75</v>
      </c>
      <c r="R392" s="99" t="s">
        <v>75</v>
      </c>
      <c r="S392" s="100" t="s">
        <v>75</v>
      </c>
      <c r="T392" s="100" t="s">
        <v>75</v>
      </c>
      <c r="U392" s="101" t="s">
        <v>75</v>
      </c>
      <c r="V392" s="101" t="s">
        <v>75</v>
      </c>
      <c r="W392" s="102" t="s">
        <v>75</v>
      </c>
      <c r="X392" s="102" t="s">
        <v>75</v>
      </c>
    </row>
    <row r="393" spans="14:24" ht="15.75" x14ac:dyDescent="0.25">
      <c r="N393" s="98">
        <v>48457</v>
      </c>
      <c r="O393" s="99" t="s">
        <v>75</v>
      </c>
      <c r="P393" s="99" t="s">
        <v>75</v>
      </c>
      <c r="Q393" s="99" t="s">
        <v>75</v>
      </c>
      <c r="R393" s="99" t="s">
        <v>75</v>
      </c>
      <c r="S393" s="100" t="s">
        <v>75</v>
      </c>
      <c r="T393" s="100" t="s">
        <v>75</v>
      </c>
      <c r="U393" s="101" t="s">
        <v>75</v>
      </c>
      <c r="V393" s="101" t="s">
        <v>75</v>
      </c>
      <c r="W393" s="102" t="s">
        <v>75</v>
      </c>
      <c r="X393" s="102" t="s">
        <v>75</v>
      </c>
    </row>
    <row r="394" spans="14:24" ht="15.75" x14ac:dyDescent="0.25">
      <c r="N394" s="98">
        <v>48487</v>
      </c>
      <c r="O394" s="99" t="s">
        <v>75</v>
      </c>
      <c r="P394" s="99" t="s">
        <v>75</v>
      </c>
      <c r="Q394" s="99" t="s">
        <v>75</v>
      </c>
      <c r="R394" s="99" t="s">
        <v>75</v>
      </c>
      <c r="S394" s="100" t="s">
        <v>75</v>
      </c>
      <c r="T394" s="100" t="s">
        <v>75</v>
      </c>
      <c r="U394" s="101" t="s">
        <v>75</v>
      </c>
      <c r="V394" s="101" t="s">
        <v>75</v>
      </c>
      <c r="W394" s="102" t="s">
        <v>75</v>
      </c>
      <c r="X394" s="102" t="s">
        <v>75</v>
      </c>
    </row>
    <row r="395" spans="14:24" ht="15.75" x14ac:dyDescent="0.25">
      <c r="N395" s="98">
        <v>48518</v>
      </c>
      <c r="O395" s="99" t="s">
        <v>75</v>
      </c>
      <c r="P395" s="99" t="s">
        <v>75</v>
      </c>
      <c r="Q395" s="99" t="s">
        <v>75</v>
      </c>
      <c r="R395" s="99" t="s">
        <v>75</v>
      </c>
      <c r="S395" s="100" t="s">
        <v>75</v>
      </c>
      <c r="T395" s="100" t="s">
        <v>75</v>
      </c>
      <c r="U395" s="101" t="s">
        <v>75</v>
      </c>
      <c r="V395" s="101" t="s">
        <v>75</v>
      </c>
      <c r="W395" s="102" t="s">
        <v>75</v>
      </c>
      <c r="X395" s="102" t="s">
        <v>75</v>
      </c>
    </row>
    <row r="396" spans="14:24" ht="15.75" x14ac:dyDescent="0.25">
      <c r="N396" s="98">
        <v>48548</v>
      </c>
      <c r="O396" s="99" t="s">
        <v>75</v>
      </c>
      <c r="P396" s="99" t="s">
        <v>75</v>
      </c>
      <c r="Q396" s="99" t="s">
        <v>75</v>
      </c>
      <c r="R396" s="99" t="s">
        <v>75</v>
      </c>
      <c r="S396" s="100" t="s">
        <v>75</v>
      </c>
      <c r="T396" s="100" t="s">
        <v>75</v>
      </c>
      <c r="U396" s="101" t="s">
        <v>75</v>
      </c>
      <c r="V396" s="101" t="s">
        <v>75</v>
      </c>
      <c r="W396" s="102" t="s">
        <v>75</v>
      </c>
      <c r="X396" s="102" t="s">
        <v>75</v>
      </c>
    </row>
    <row r="397" spans="14:24" ht="15.75" x14ac:dyDescent="0.25">
      <c r="N397" s="98">
        <v>48579</v>
      </c>
      <c r="O397" s="99" t="s">
        <v>75</v>
      </c>
      <c r="P397" s="99" t="s">
        <v>75</v>
      </c>
      <c r="Q397" s="99" t="s">
        <v>75</v>
      </c>
      <c r="R397" s="99" t="s">
        <v>75</v>
      </c>
      <c r="S397" s="100" t="s">
        <v>75</v>
      </c>
      <c r="T397" s="100" t="s">
        <v>75</v>
      </c>
      <c r="U397" s="101" t="s">
        <v>75</v>
      </c>
      <c r="V397" s="101" t="s">
        <v>75</v>
      </c>
      <c r="W397" s="102" t="s">
        <v>75</v>
      </c>
      <c r="X397" s="102" t="s">
        <v>75</v>
      </c>
    </row>
    <row r="398" spans="14:24" ht="15.75" x14ac:dyDescent="0.25">
      <c r="N398" s="98">
        <v>48610</v>
      </c>
      <c r="O398" s="99" t="s">
        <v>75</v>
      </c>
      <c r="P398" s="99" t="s">
        <v>75</v>
      </c>
      <c r="Q398" s="99" t="s">
        <v>75</v>
      </c>
      <c r="R398" s="99" t="s">
        <v>75</v>
      </c>
      <c r="S398" s="100" t="s">
        <v>75</v>
      </c>
      <c r="T398" s="100" t="s">
        <v>75</v>
      </c>
      <c r="U398" s="101" t="s">
        <v>75</v>
      </c>
      <c r="V398" s="101" t="s">
        <v>75</v>
      </c>
      <c r="W398" s="102" t="s">
        <v>75</v>
      </c>
      <c r="X398" s="102" t="s">
        <v>75</v>
      </c>
    </row>
    <row r="399" spans="14:24" ht="15.75" x14ac:dyDescent="0.25">
      <c r="N399" s="98">
        <v>48638</v>
      </c>
      <c r="O399" s="99" t="s">
        <v>75</v>
      </c>
      <c r="P399" s="99" t="s">
        <v>75</v>
      </c>
      <c r="Q399" s="99" t="s">
        <v>75</v>
      </c>
      <c r="R399" s="99" t="s">
        <v>75</v>
      </c>
      <c r="S399" s="100" t="s">
        <v>75</v>
      </c>
      <c r="T399" s="100" t="s">
        <v>75</v>
      </c>
      <c r="U399" s="101" t="s">
        <v>75</v>
      </c>
      <c r="V399" s="101" t="s">
        <v>75</v>
      </c>
      <c r="W399" s="102" t="s">
        <v>75</v>
      </c>
      <c r="X399" s="102" t="s">
        <v>75</v>
      </c>
    </row>
    <row r="400" spans="14:24" ht="15.75" x14ac:dyDescent="0.25">
      <c r="N400" s="98">
        <v>48669</v>
      </c>
      <c r="O400" s="99" t="s">
        <v>75</v>
      </c>
      <c r="P400" s="99" t="s">
        <v>75</v>
      </c>
      <c r="Q400" s="99" t="s">
        <v>75</v>
      </c>
      <c r="R400" s="99" t="s">
        <v>75</v>
      </c>
      <c r="S400" s="100" t="s">
        <v>75</v>
      </c>
      <c r="T400" s="100" t="s">
        <v>75</v>
      </c>
      <c r="U400" s="101" t="s">
        <v>75</v>
      </c>
      <c r="V400" s="101" t="s">
        <v>75</v>
      </c>
      <c r="W400" s="102" t="s">
        <v>75</v>
      </c>
      <c r="X400" s="102" t="s">
        <v>75</v>
      </c>
    </row>
    <row r="401" spans="14:24" ht="15.75" x14ac:dyDescent="0.25">
      <c r="N401" s="98">
        <v>48699</v>
      </c>
      <c r="O401" s="99" t="s">
        <v>75</v>
      </c>
      <c r="P401" s="99" t="s">
        <v>75</v>
      </c>
      <c r="Q401" s="99" t="s">
        <v>75</v>
      </c>
      <c r="R401" s="99" t="s">
        <v>75</v>
      </c>
      <c r="S401" s="100" t="s">
        <v>75</v>
      </c>
      <c r="T401" s="100" t="s">
        <v>75</v>
      </c>
      <c r="U401" s="101" t="s">
        <v>75</v>
      </c>
      <c r="V401" s="101" t="s">
        <v>75</v>
      </c>
      <c r="W401" s="102" t="s">
        <v>75</v>
      </c>
      <c r="X401" s="102" t="s">
        <v>75</v>
      </c>
    </row>
    <row r="402" spans="14:24" ht="15.75" x14ac:dyDescent="0.25">
      <c r="N402" s="98">
        <v>48730</v>
      </c>
      <c r="O402" s="99" t="s">
        <v>75</v>
      </c>
      <c r="P402" s="99" t="s">
        <v>75</v>
      </c>
      <c r="Q402" s="99" t="s">
        <v>75</v>
      </c>
      <c r="R402" s="99" t="s">
        <v>75</v>
      </c>
      <c r="S402" s="100" t="s">
        <v>75</v>
      </c>
      <c r="T402" s="100" t="s">
        <v>75</v>
      </c>
      <c r="U402" s="101" t="s">
        <v>75</v>
      </c>
      <c r="V402" s="101" t="s">
        <v>75</v>
      </c>
      <c r="W402" s="102" t="s">
        <v>75</v>
      </c>
      <c r="X402" s="102" t="s">
        <v>75</v>
      </c>
    </row>
    <row r="403" spans="14:24" ht="15.75" x14ac:dyDescent="0.25">
      <c r="N403" s="98">
        <v>48760</v>
      </c>
      <c r="O403" s="99" t="s">
        <v>75</v>
      </c>
      <c r="P403" s="99" t="s">
        <v>75</v>
      </c>
      <c r="Q403" s="99" t="s">
        <v>75</v>
      </c>
      <c r="R403" s="99" t="s">
        <v>75</v>
      </c>
      <c r="S403" s="100" t="s">
        <v>75</v>
      </c>
      <c r="T403" s="100" t="s">
        <v>75</v>
      </c>
      <c r="U403" s="101" t="s">
        <v>75</v>
      </c>
      <c r="V403" s="101" t="s">
        <v>75</v>
      </c>
      <c r="W403" s="102" t="s">
        <v>75</v>
      </c>
      <c r="X403" s="102" t="s">
        <v>75</v>
      </c>
    </row>
    <row r="404" spans="14:24" ht="15.75" x14ac:dyDescent="0.25">
      <c r="N404" s="98">
        <v>48791</v>
      </c>
      <c r="O404" s="99" t="s">
        <v>75</v>
      </c>
      <c r="P404" s="99" t="s">
        <v>75</v>
      </c>
      <c r="Q404" s="99" t="s">
        <v>75</v>
      </c>
      <c r="R404" s="99" t="s">
        <v>75</v>
      </c>
      <c r="S404" s="100" t="s">
        <v>75</v>
      </c>
      <c r="T404" s="100" t="s">
        <v>75</v>
      </c>
      <c r="U404" s="101" t="s">
        <v>75</v>
      </c>
      <c r="V404" s="101" t="s">
        <v>75</v>
      </c>
      <c r="W404" s="102" t="s">
        <v>75</v>
      </c>
      <c r="X404" s="102" t="s">
        <v>75</v>
      </c>
    </row>
    <row r="405" spans="14:24" ht="15.75" x14ac:dyDescent="0.25">
      <c r="N405" s="98">
        <v>48822</v>
      </c>
      <c r="O405" s="99" t="s">
        <v>75</v>
      </c>
      <c r="P405" s="99" t="s">
        <v>75</v>
      </c>
      <c r="Q405" s="99" t="s">
        <v>75</v>
      </c>
      <c r="R405" s="99" t="s">
        <v>75</v>
      </c>
      <c r="S405" s="100" t="s">
        <v>75</v>
      </c>
      <c r="T405" s="100" t="s">
        <v>75</v>
      </c>
      <c r="U405" s="101" t="s">
        <v>75</v>
      </c>
      <c r="V405" s="101" t="s">
        <v>75</v>
      </c>
      <c r="W405" s="102" t="s">
        <v>75</v>
      </c>
      <c r="X405" s="102" t="s">
        <v>75</v>
      </c>
    </row>
    <row r="406" spans="14:24" ht="15.75" x14ac:dyDescent="0.25">
      <c r="N406" s="98">
        <v>48852</v>
      </c>
      <c r="O406" s="99" t="s">
        <v>75</v>
      </c>
      <c r="P406" s="99" t="s">
        <v>75</v>
      </c>
      <c r="Q406" s="99" t="s">
        <v>75</v>
      </c>
      <c r="R406" s="99" t="s">
        <v>75</v>
      </c>
      <c r="S406" s="100" t="s">
        <v>75</v>
      </c>
      <c r="T406" s="100" t="s">
        <v>75</v>
      </c>
      <c r="U406" s="101" t="s">
        <v>75</v>
      </c>
      <c r="V406" s="101" t="s">
        <v>75</v>
      </c>
      <c r="W406" s="102" t="s">
        <v>75</v>
      </c>
      <c r="X406" s="102" t="s">
        <v>75</v>
      </c>
    </row>
    <row r="407" spans="14:24" ht="15.75" x14ac:dyDescent="0.25">
      <c r="N407" s="98">
        <v>48883</v>
      </c>
      <c r="O407" s="99" t="s">
        <v>75</v>
      </c>
      <c r="P407" s="99" t="s">
        <v>75</v>
      </c>
      <c r="Q407" s="99" t="s">
        <v>75</v>
      </c>
      <c r="R407" s="99" t="s">
        <v>75</v>
      </c>
      <c r="S407" s="100" t="s">
        <v>75</v>
      </c>
      <c r="T407" s="100" t="s">
        <v>75</v>
      </c>
      <c r="U407" s="101" t="s">
        <v>75</v>
      </c>
      <c r="V407" s="101" t="s">
        <v>75</v>
      </c>
      <c r="W407" s="102" t="s">
        <v>75</v>
      </c>
      <c r="X407" s="102" t="s">
        <v>75</v>
      </c>
    </row>
    <row r="408" spans="14:24" ht="15.75" x14ac:dyDescent="0.25">
      <c r="N408" s="98">
        <v>48913</v>
      </c>
      <c r="O408" s="99" t="s">
        <v>75</v>
      </c>
      <c r="P408" s="99" t="s">
        <v>75</v>
      </c>
      <c r="Q408" s="99" t="s">
        <v>75</v>
      </c>
      <c r="R408" s="99" t="s">
        <v>75</v>
      </c>
      <c r="S408" s="100" t="s">
        <v>75</v>
      </c>
      <c r="T408" s="100" t="s">
        <v>75</v>
      </c>
      <c r="U408" s="101" t="s">
        <v>75</v>
      </c>
      <c r="V408" s="101" t="s">
        <v>75</v>
      </c>
      <c r="W408" s="102" t="s">
        <v>75</v>
      </c>
      <c r="X408" s="102" t="s">
        <v>75</v>
      </c>
    </row>
    <row r="409" spans="14:24" ht="15.75" x14ac:dyDescent="0.25">
      <c r="N409" s="98">
        <v>48944</v>
      </c>
      <c r="O409" s="99" t="s">
        <v>75</v>
      </c>
      <c r="P409" s="99" t="s">
        <v>75</v>
      </c>
      <c r="Q409" s="99" t="s">
        <v>75</v>
      </c>
      <c r="R409" s="99" t="s">
        <v>75</v>
      </c>
      <c r="S409" s="100" t="s">
        <v>75</v>
      </c>
      <c r="T409" s="100" t="s">
        <v>75</v>
      </c>
      <c r="U409" s="101" t="s">
        <v>75</v>
      </c>
      <c r="V409" s="101" t="s">
        <v>75</v>
      </c>
      <c r="W409" s="102" t="s">
        <v>75</v>
      </c>
      <c r="X409" s="102" t="s">
        <v>75</v>
      </c>
    </row>
    <row r="410" spans="14:24" ht="15.75" x14ac:dyDescent="0.25">
      <c r="N410" s="98">
        <v>48975</v>
      </c>
      <c r="O410" s="99" t="s">
        <v>75</v>
      </c>
      <c r="P410" s="99" t="s">
        <v>75</v>
      </c>
      <c r="Q410" s="99" t="s">
        <v>75</v>
      </c>
      <c r="R410" s="99" t="s">
        <v>75</v>
      </c>
      <c r="S410" s="100" t="s">
        <v>75</v>
      </c>
      <c r="T410" s="100" t="s">
        <v>75</v>
      </c>
      <c r="U410" s="101" t="s">
        <v>75</v>
      </c>
      <c r="V410" s="101" t="s">
        <v>75</v>
      </c>
      <c r="W410" s="102" t="s">
        <v>75</v>
      </c>
      <c r="X410" s="102" t="s">
        <v>75</v>
      </c>
    </row>
    <row r="411" spans="14:24" ht="15.75" x14ac:dyDescent="0.25">
      <c r="N411" s="98">
        <v>49003</v>
      </c>
      <c r="O411" s="99" t="s">
        <v>75</v>
      </c>
      <c r="P411" s="99" t="s">
        <v>75</v>
      </c>
      <c r="Q411" s="99" t="s">
        <v>75</v>
      </c>
      <c r="R411" s="99" t="s">
        <v>75</v>
      </c>
      <c r="S411" s="100" t="s">
        <v>75</v>
      </c>
      <c r="T411" s="100" t="s">
        <v>75</v>
      </c>
      <c r="U411" s="101" t="s">
        <v>75</v>
      </c>
      <c r="V411" s="101" t="s">
        <v>75</v>
      </c>
      <c r="W411" s="102" t="s">
        <v>75</v>
      </c>
      <c r="X411" s="102" t="s">
        <v>75</v>
      </c>
    </row>
    <row r="412" spans="14:24" ht="15.75" x14ac:dyDescent="0.25">
      <c r="N412" s="98">
        <v>49034</v>
      </c>
      <c r="O412" s="99" t="s">
        <v>75</v>
      </c>
      <c r="P412" s="99" t="s">
        <v>75</v>
      </c>
      <c r="Q412" s="99" t="s">
        <v>75</v>
      </c>
      <c r="R412" s="99" t="s">
        <v>75</v>
      </c>
      <c r="S412" s="100" t="s">
        <v>75</v>
      </c>
      <c r="T412" s="100" t="s">
        <v>75</v>
      </c>
      <c r="U412" s="101" t="s">
        <v>75</v>
      </c>
      <c r="V412" s="101" t="s">
        <v>75</v>
      </c>
      <c r="W412" s="102" t="s">
        <v>75</v>
      </c>
      <c r="X412" s="102" t="s">
        <v>75</v>
      </c>
    </row>
    <row r="413" spans="14:24" ht="15.75" x14ac:dyDescent="0.25">
      <c r="N413" s="98">
        <v>49064</v>
      </c>
      <c r="O413" s="99" t="s">
        <v>75</v>
      </c>
      <c r="P413" s="99" t="s">
        <v>75</v>
      </c>
      <c r="Q413" s="99" t="s">
        <v>75</v>
      </c>
      <c r="R413" s="99" t="s">
        <v>75</v>
      </c>
      <c r="S413" s="100" t="s">
        <v>75</v>
      </c>
      <c r="T413" s="100" t="s">
        <v>75</v>
      </c>
      <c r="U413" s="101" t="s">
        <v>75</v>
      </c>
      <c r="V413" s="101" t="s">
        <v>75</v>
      </c>
      <c r="W413" s="102" t="s">
        <v>75</v>
      </c>
      <c r="X413" s="102" t="s">
        <v>75</v>
      </c>
    </row>
    <row r="414" spans="14:24" ht="15.75" x14ac:dyDescent="0.25">
      <c r="N414" s="98">
        <v>49095</v>
      </c>
      <c r="O414" s="99" t="s">
        <v>75</v>
      </c>
      <c r="P414" s="99" t="s">
        <v>75</v>
      </c>
      <c r="Q414" s="99" t="s">
        <v>75</v>
      </c>
      <c r="R414" s="99" t="s">
        <v>75</v>
      </c>
      <c r="S414" s="100" t="s">
        <v>75</v>
      </c>
      <c r="T414" s="100" t="s">
        <v>75</v>
      </c>
      <c r="U414" s="101" t="s">
        <v>75</v>
      </c>
      <c r="V414" s="101" t="s">
        <v>75</v>
      </c>
      <c r="W414" s="102" t="s">
        <v>75</v>
      </c>
      <c r="X414" s="102" t="s">
        <v>75</v>
      </c>
    </row>
    <row r="415" spans="14:24" ht="15.75" x14ac:dyDescent="0.25">
      <c r="N415" s="98">
        <v>49125</v>
      </c>
      <c r="O415" s="99" t="s">
        <v>75</v>
      </c>
      <c r="P415" s="99" t="s">
        <v>75</v>
      </c>
      <c r="Q415" s="99" t="s">
        <v>75</v>
      </c>
      <c r="R415" s="99" t="s">
        <v>75</v>
      </c>
      <c r="S415" s="100" t="s">
        <v>75</v>
      </c>
      <c r="T415" s="100" t="s">
        <v>75</v>
      </c>
      <c r="U415" s="101" t="s">
        <v>75</v>
      </c>
      <c r="V415" s="101" t="s">
        <v>75</v>
      </c>
      <c r="W415" s="102" t="s">
        <v>75</v>
      </c>
      <c r="X415" s="102" t="s">
        <v>75</v>
      </c>
    </row>
    <row r="416" spans="14:24" ht="15.75" x14ac:dyDescent="0.25">
      <c r="N416" s="98">
        <v>49156</v>
      </c>
      <c r="O416" s="99" t="s">
        <v>75</v>
      </c>
      <c r="P416" s="99" t="s">
        <v>75</v>
      </c>
      <c r="Q416" s="99" t="s">
        <v>75</v>
      </c>
      <c r="R416" s="99" t="s">
        <v>75</v>
      </c>
      <c r="S416" s="100" t="s">
        <v>75</v>
      </c>
      <c r="T416" s="100" t="s">
        <v>75</v>
      </c>
      <c r="U416" s="101" t="s">
        <v>75</v>
      </c>
      <c r="V416" s="101" t="s">
        <v>75</v>
      </c>
      <c r="W416" s="102" t="s">
        <v>75</v>
      </c>
      <c r="X416" s="102" t="s">
        <v>75</v>
      </c>
    </row>
    <row r="417" spans="14:24" ht="15.75" x14ac:dyDescent="0.25">
      <c r="N417" s="98">
        <v>49187</v>
      </c>
      <c r="O417" s="99" t="s">
        <v>75</v>
      </c>
      <c r="P417" s="99" t="s">
        <v>75</v>
      </c>
      <c r="Q417" s="99" t="s">
        <v>75</v>
      </c>
      <c r="R417" s="99" t="s">
        <v>75</v>
      </c>
      <c r="S417" s="100" t="s">
        <v>75</v>
      </c>
      <c r="T417" s="100" t="s">
        <v>75</v>
      </c>
      <c r="U417" s="101" t="s">
        <v>75</v>
      </c>
      <c r="V417" s="101" t="s">
        <v>75</v>
      </c>
      <c r="W417" s="102" t="s">
        <v>75</v>
      </c>
      <c r="X417" s="102" t="s">
        <v>75</v>
      </c>
    </row>
    <row r="418" spans="14:24" ht="15.75" x14ac:dyDescent="0.25">
      <c r="N418" s="98">
        <v>49217</v>
      </c>
      <c r="O418" s="99" t="s">
        <v>75</v>
      </c>
      <c r="P418" s="99" t="s">
        <v>75</v>
      </c>
      <c r="Q418" s="99" t="s">
        <v>75</v>
      </c>
      <c r="R418" s="99" t="s">
        <v>75</v>
      </c>
      <c r="S418" s="100" t="s">
        <v>75</v>
      </c>
      <c r="T418" s="100" t="s">
        <v>75</v>
      </c>
      <c r="U418" s="101" t="s">
        <v>75</v>
      </c>
      <c r="V418" s="101" t="s">
        <v>75</v>
      </c>
      <c r="W418" s="102" t="s">
        <v>75</v>
      </c>
      <c r="X418" s="102" t="s">
        <v>75</v>
      </c>
    </row>
    <row r="419" spans="14:24" ht="15.75" x14ac:dyDescent="0.25">
      <c r="N419" s="98">
        <v>49248</v>
      </c>
      <c r="O419" s="99" t="s">
        <v>75</v>
      </c>
      <c r="P419" s="99" t="s">
        <v>75</v>
      </c>
      <c r="Q419" s="99" t="s">
        <v>75</v>
      </c>
      <c r="R419" s="99" t="s">
        <v>75</v>
      </c>
      <c r="S419" s="100" t="s">
        <v>75</v>
      </c>
      <c r="T419" s="100" t="s">
        <v>75</v>
      </c>
      <c r="U419" s="101" t="s">
        <v>75</v>
      </c>
      <c r="V419" s="101" t="s">
        <v>75</v>
      </c>
      <c r="W419" s="102" t="s">
        <v>75</v>
      </c>
      <c r="X419" s="102" t="s">
        <v>75</v>
      </c>
    </row>
    <row r="420" spans="14:24" ht="15.75" x14ac:dyDescent="0.25">
      <c r="N420" s="98">
        <v>49278</v>
      </c>
      <c r="O420" s="99" t="s">
        <v>75</v>
      </c>
      <c r="P420" s="99" t="s">
        <v>75</v>
      </c>
      <c r="Q420" s="99" t="s">
        <v>75</v>
      </c>
      <c r="R420" s="99" t="s">
        <v>75</v>
      </c>
      <c r="S420" s="100" t="s">
        <v>75</v>
      </c>
      <c r="T420" s="100" t="s">
        <v>75</v>
      </c>
      <c r="U420" s="101" t="s">
        <v>75</v>
      </c>
      <c r="V420" s="101" t="s">
        <v>75</v>
      </c>
      <c r="W420" s="102" t="s">
        <v>75</v>
      </c>
      <c r="X420" s="102" t="s">
        <v>75</v>
      </c>
    </row>
    <row r="421" spans="14:24" ht="15.75" x14ac:dyDescent="0.25">
      <c r="N421" s="98">
        <v>49309</v>
      </c>
      <c r="O421" s="99" t="s">
        <v>75</v>
      </c>
      <c r="P421" s="99" t="s">
        <v>75</v>
      </c>
      <c r="Q421" s="99" t="s">
        <v>75</v>
      </c>
      <c r="R421" s="99" t="s">
        <v>75</v>
      </c>
      <c r="S421" s="100" t="s">
        <v>75</v>
      </c>
      <c r="T421" s="100" t="s">
        <v>75</v>
      </c>
      <c r="U421" s="101" t="s">
        <v>75</v>
      </c>
      <c r="V421" s="101" t="s">
        <v>75</v>
      </c>
      <c r="W421" s="102" t="s">
        <v>75</v>
      </c>
      <c r="X421" s="102" t="s">
        <v>75</v>
      </c>
    </row>
    <row r="422" spans="14:24" ht="15.75" x14ac:dyDescent="0.25">
      <c r="N422" s="98">
        <v>49340</v>
      </c>
      <c r="O422" s="99" t="s">
        <v>75</v>
      </c>
      <c r="P422" s="99" t="s">
        <v>75</v>
      </c>
      <c r="Q422" s="99" t="s">
        <v>75</v>
      </c>
      <c r="R422" s="99" t="s">
        <v>75</v>
      </c>
      <c r="S422" s="100" t="s">
        <v>75</v>
      </c>
      <c r="T422" s="100" t="s">
        <v>75</v>
      </c>
      <c r="U422" s="101" t="s">
        <v>75</v>
      </c>
      <c r="V422" s="101" t="s">
        <v>75</v>
      </c>
      <c r="W422" s="102" t="s">
        <v>75</v>
      </c>
      <c r="X422" s="102" t="s">
        <v>75</v>
      </c>
    </row>
    <row r="423" spans="14:24" ht="15.75" x14ac:dyDescent="0.25">
      <c r="N423" s="98">
        <v>49368</v>
      </c>
      <c r="O423" s="99" t="s">
        <v>75</v>
      </c>
      <c r="P423" s="99" t="s">
        <v>75</v>
      </c>
      <c r="Q423" s="99" t="s">
        <v>75</v>
      </c>
      <c r="R423" s="99" t="s">
        <v>75</v>
      </c>
      <c r="S423" s="100" t="s">
        <v>75</v>
      </c>
      <c r="T423" s="100" t="s">
        <v>75</v>
      </c>
      <c r="U423" s="101" t="s">
        <v>75</v>
      </c>
      <c r="V423" s="101" t="s">
        <v>75</v>
      </c>
      <c r="W423" s="102" t="s">
        <v>75</v>
      </c>
      <c r="X423" s="102" t="s">
        <v>75</v>
      </c>
    </row>
    <row r="424" spans="14:24" ht="15.75" x14ac:dyDescent="0.25">
      <c r="N424" s="98">
        <v>49399</v>
      </c>
      <c r="O424" s="99" t="s">
        <v>75</v>
      </c>
      <c r="P424" s="99" t="s">
        <v>75</v>
      </c>
      <c r="Q424" s="99" t="s">
        <v>75</v>
      </c>
      <c r="R424" s="99" t="s">
        <v>75</v>
      </c>
      <c r="S424" s="100" t="s">
        <v>75</v>
      </c>
      <c r="T424" s="100" t="s">
        <v>75</v>
      </c>
      <c r="U424" s="101" t="s">
        <v>75</v>
      </c>
      <c r="V424" s="101" t="s">
        <v>75</v>
      </c>
      <c r="W424" s="102" t="s">
        <v>75</v>
      </c>
      <c r="X424" s="102" t="s">
        <v>75</v>
      </c>
    </row>
    <row r="425" spans="14:24" ht="15.75" x14ac:dyDescent="0.25">
      <c r="N425" s="98">
        <v>49429</v>
      </c>
      <c r="O425" s="99" t="s">
        <v>75</v>
      </c>
      <c r="P425" s="99" t="s">
        <v>75</v>
      </c>
      <c r="Q425" s="99" t="s">
        <v>75</v>
      </c>
      <c r="R425" s="99" t="s">
        <v>75</v>
      </c>
      <c r="S425" s="100" t="s">
        <v>75</v>
      </c>
      <c r="T425" s="100" t="s">
        <v>75</v>
      </c>
      <c r="U425" s="101" t="s">
        <v>75</v>
      </c>
      <c r="V425" s="101" t="s">
        <v>75</v>
      </c>
      <c r="W425" s="102" t="s">
        <v>75</v>
      </c>
      <c r="X425" s="102" t="s">
        <v>75</v>
      </c>
    </row>
    <row r="426" spans="14:24" ht="15.75" x14ac:dyDescent="0.25">
      <c r="N426" s="98">
        <v>49460</v>
      </c>
      <c r="O426" s="99" t="s">
        <v>75</v>
      </c>
      <c r="P426" s="99" t="s">
        <v>75</v>
      </c>
      <c r="Q426" s="99" t="s">
        <v>75</v>
      </c>
      <c r="R426" s="99" t="s">
        <v>75</v>
      </c>
      <c r="S426" s="100" t="s">
        <v>75</v>
      </c>
      <c r="T426" s="100" t="s">
        <v>75</v>
      </c>
      <c r="U426" s="101" t="s">
        <v>75</v>
      </c>
      <c r="V426" s="101" t="s">
        <v>75</v>
      </c>
      <c r="W426" s="102" t="s">
        <v>75</v>
      </c>
      <c r="X426" s="102" t="s">
        <v>75</v>
      </c>
    </row>
    <row r="427" spans="14:24" ht="15.75" x14ac:dyDescent="0.25">
      <c r="N427" s="98">
        <v>49490</v>
      </c>
      <c r="O427" s="99" t="s">
        <v>75</v>
      </c>
      <c r="P427" s="99" t="s">
        <v>75</v>
      </c>
      <c r="Q427" s="99" t="s">
        <v>75</v>
      </c>
      <c r="R427" s="99" t="s">
        <v>75</v>
      </c>
      <c r="S427" s="100" t="s">
        <v>75</v>
      </c>
      <c r="T427" s="100" t="s">
        <v>75</v>
      </c>
      <c r="U427" s="101" t="s">
        <v>75</v>
      </c>
      <c r="V427" s="101" t="s">
        <v>75</v>
      </c>
      <c r="W427" s="102" t="s">
        <v>75</v>
      </c>
      <c r="X427" s="102" t="s">
        <v>75</v>
      </c>
    </row>
    <row r="428" spans="14:24" ht="15.75" x14ac:dyDescent="0.25">
      <c r="N428" s="98">
        <v>49521</v>
      </c>
      <c r="O428" s="99" t="s">
        <v>75</v>
      </c>
      <c r="P428" s="99" t="s">
        <v>75</v>
      </c>
      <c r="Q428" s="99" t="s">
        <v>75</v>
      </c>
      <c r="R428" s="99" t="s">
        <v>75</v>
      </c>
      <c r="S428" s="100" t="s">
        <v>75</v>
      </c>
      <c r="T428" s="100" t="s">
        <v>75</v>
      </c>
      <c r="U428" s="101" t="s">
        <v>75</v>
      </c>
      <c r="V428" s="101" t="s">
        <v>75</v>
      </c>
      <c r="W428" s="102" t="s">
        <v>75</v>
      </c>
      <c r="X428" s="102" t="s">
        <v>75</v>
      </c>
    </row>
    <row r="429" spans="14:24" ht="15.75" x14ac:dyDescent="0.25">
      <c r="N429" s="98">
        <v>49552</v>
      </c>
      <c r="O429" s="99" t="s">
        <v>75</v>
      </c>
      <c r="P429" s="99" t="s">
        <v>75</v>
      </c>
      <c r="Q429" s="99" t="s">
        <v>75</v>
      </c>
      <c r="R429" s="99" t="s">
        <v>75</v>
      </c>
      <c r="S429" s="100" t="s">
        <v>75</v>
      </c>
      <c r="T429" s="100" t="s">
        <v>75</v>
      </c>
      <c r="U429" s="101" t="s">
        <v>75</v>
      </c>
      <c r="V429" s="101" t="s">
        <v>75</v>
      </c>
      <c r="W429" s="102" t="s">
        <v>75</v>
      </c>
      <c r="X429" s="102" t="s">
        <v>75</v>
      </c>
    </row>
    <row r="430" spans="14:24" ht="15.75" x14ac:dyDescent="0.25">
      <c r="N430" s="98">
        <v>49582</v>
      </c>
      <c r="O430" s="99" t="s">
        <v>75</v>
      </c>
      <c r="P430" s="99" t="s">
        <v>75</v>
      </c>
      <c r="Q430" s="99" t="s">
        <v>75</v>
      </c>
      <c r="R430" s="99" t="s">
        <v>75</v>
      </c>
      <c r="S430" s="100" t="s">
        <v>75</v>
      </c>
      <c r="T430" s="100" t="s">
        <v>75</v>
      </c>
      <c r="U430" s="101" t="s">
        <v>75</v>
      </c>
      <c r="V430" s="101" t="s">
        <v>75</v>
      </c>
      <c r="W430" s="102" t="s">
        <v>75</v>
      </c>
      <c r="X430" s="102" t="s">
        <v>75</v>
      </c>
    </row>
    <row r="431" spans="14:24" ht="15.75" x14ac:dyDescent="0.25">
      <c r="N431" s="98">
        <v>49613</v>
      </c>
      <c r="O431" s="99" t="s">
        <v>75</v>
      </c>
      <c r="P431" s="99" t="s">
        <v>75</v>
      </c>
      <c r="Q431" s="99" t="s">
        <v>75</v>
      </c>
      <c r="R431" s="99" t="s">
        <v>75</v>
      </c>
      <c r="S431" s="100" t="s">
        <v>75</v>
      </c>
      <c r="T431" s="100" t="s">
        <v>75</v>
      </c>
      <c r="U431" s="101" t="s">
        <v>75</v>
      </c>
      <c r="V431" s="101" t="s">
        <v>75</v>
      </c>
      <c r="W431" s="102" t="s">
        <v>75</v>
      </c>
      <c r="X431" s="102" t="s">
        <v>75</v>
      </c>
    </row>
    <row r="432" spans="14:24" ht="15.75" x14ac:dyDescent="0.25">
      <c r="N432" s="98">
        <v>49643</v>
      </c>
      <c r="O432" s="99" t="s">
        <v>75</v>
      </c>
      <c r="P432" s="99" t="s">
        <v>75</v>
      </c>
      <c r="Q432" s="99" t="s">
        <v>75</v>
      </c>
      <c r="R432" s="99" t="s">
        <v>75</v>
      </c>
      <c r="S432" s="100" t="s">
        <v>75</v>
      </c>
      <c r="T432" s="100" t="s">
        <v>75</v>
      </c>
      <c r="U432" s="101" t="s">
        <v>75</v>
      </c>
      <c r="V432" s="101" t="s">
        <v>75</v>
      </c>
      <c r="W432" s="102" t="s">
        <v>75</v>
      </c>
      <c r="X432" s="102" t="s">
        <v>75</v>
      </c>
    </row>
    <row r="433" spans="14:24" ht="15.75" x14ac:dyDescent="0.25">
      <c r="N433" s="98">
        <v>49674</v>
      </c>
      <c r="O433" s="99" t="s">
        <v>75</v>
      </c>
      <c r="P433" s="99" t="s">
        <v>75</v>
      </c>
      <c r="Q433" s="99" t="s">
        <v>75</v>
      </c>
      <c r="R433" s="99" t="s">
        <v>75</v>
      </c>
      <c r="S433" s="100" t="s">
        <v>75</v>
      </c>
      <c r="T433" s="100" t="s">
        <v>75</v>
      </c>
      <c r="U433" s="101" t="s">
        <v>75</v>
      </c>
      <c r="V433" s="101" t="s">
        <v>75</v>
      </c>
      <c r="W433" s="102" t="s">
        <v>75</v>
      </c>
      <c r="X433" s="102" t="s">
        <v>75</v>
      </c>
    </row>
    <row r="434" spans="14:24" ht="15.75" x14ac:dyDescent="0.25">
      <c r="N434" s="98">
        <v>49705</v>
      </c>
      <c r="O434" s="99" t="s">
        <v>75</v>
      </c>
      <c r="P434" s="99" t="s">
        <v>75</v>
      </c>
      <c r="Q434" s="99" t="s">
        <v>75</v>
      </c>
      <c r="R434" s="99" t="s">
        <v>75</v>
      </c>
      <c r="S434" s="100" t="s">
        <v>75</v>
      </c>
      <c r="T434" s="100" t="s">
        <v>75</v>
      </c>
      <c r="U434" s="101" t="s">
        <v>75</v>
      </c>
      <c r="V434" s="101" t="s">
        <v>75</v>
      </c>
      <c r="W434" s="102" t="s">
        <v>75</v>
      </c>
      <c r="X434" s="102" t="s">
        <v>75</v>
      </c>
    </row>
    <row r="435" spans="14:24" ht="15.75" x14ac:dyDescent="0.25">
      <c r="N435" s="98">
        <v>49734</v>
      </c>
      <c r="O435" s="99" t="s">
        <v>75</v>
      </c>
      <c r="P435" s="99" t="s">
        <v>75</v>
      </c>
      <c r="Q435" s="99" t="s">
        <v>75</v>
      </c>
      <c r="R435" s="99" t="s">
        <v>75</v>
      </c>
      <c r="S435" s="100" t="s">
        <v>75</v>
      </c>
      <c r="T435" s="100" t="s">
        <v>75</v>
      </c>
      <c r="U435" s="101" t="s">
        <v>75</v>
      </c>
      <c r="V435" s="101" t="s">
        <v>75</v>
      </c>
      <c r="W435" s="102" t="s">
        <v>75</v>
      </c>
      <c r="X435" s="102" t="s">
        <v>75</v>
      </c>
    </row>
    <row r="436" spans="14:24" ht="15.75" x14ac:dyDescent="0.25">
      <c r="N436" s="98">
        <v>49765</v>
      </c>
      <c r="O436" s="99" t="s">
        <v>75</v>
      </c>
      <c r="P436" s="99" t="s">
        <v>75</v>
      </c>
      <c r="Q436" s="99" t="s">
        <v>75</v>
      </c>
      <c r="R436" s="99" t="s">
        <v>75</v>
      </c>
      <c r="S436" s="100" t="s">
        <v>75</v>
      </c>
      <c r="T436" s="100" t="s">
        <v>75</v>
      </c>
      <c r="U436" s="101" t="s">
        <v>75</v>
      </c>
      <c r="V436" s="101" t="s">
        <v>75</v>
      </c>
      <c r="W436" s="102" t="s">
        <v>75</v>
      </c>
      <c r="X436" s="102" t="s">
        <v>75</v>
      </c>
    </row>
    <row r="437" spans="14:24" ht="15.75" x14ac:dyDescent="0.25">
      <c r="N437" s="98">
        <v>49795</v>
      </c>
      <c r="O437" s="99" t="s">
        <v>75</v>
      </c>
      <c r="P437" s="99" t="s">
        <v>75</v>
      </c>
      <c r="Q437" s="99" t="s">
        <v>75</v>
      </c>
      <c r="R437" s="99" t="s">
        <v>75</v>
      </c>
      <c r="S437" s="100" t="s">
        <v>75</v>
      </c>
      <c r="T437" s="100" t="s">
        <v>75</v>
      </c>
      <c r="U437" s="101" t="s">
        <v>75</v>
      </c>
      <c r="V437" s="101" t="s">
        <v>75</v>
      </c>
      <c r="W437" s="102" t="s">
        <v>75</v>
      </c>
      <c r="X437" s="102" t="s">
        <v>75</v>
      </c>
    </row>
    <row r="438" spans="14:24" ht="15.75" x14ac:dyDescent="0.25">
      <c r="N438" s="98">
        <v>49826</v>
      </c>
      <c r="O438" s="99" t="s">
        <v>75</v>
      </c>
      <c r="P438" s="99" t="s">
        <v>75</v>
      </c>
      <c r="Q438" s="99" t="s">
        <v>75</v>
      </c>
      <c r="R438" s="99" t="s">
        <v>75</v>
      </c>
      <c r="S438" s="100" t="s">
        <v>75</v>
      </c>
      <c r="T438" s="100" t="s">
        <v>75</v>
      </c>
      <c r="U438" s="101" t="s">
        <v>75</v>
      </c>
      <c r="V438" s="101" t="s">
        <v>75</v>
      </c>
      <c r="W438" s="102" t="s">
        <v>75</v>
      </c>
      <c r="X438" s="102" t="s">
        <v>75</v>
      </c>
    </row>
    <row r="439" spans="14:24" ht="15.75" x14ac:dyDescent="0.25">
      <c r="N439" s="98">
        <v>49856</v>
      </c>
      <c r="O439" s="99" t="s">
        <v>75</v>
      </c>
      <c r="P439" s="99" t="s">
        <v>75</v>
      </c>
      <c r="Q439" s="99" t="s">
        <v>75</v>
      </c>
      <c r="R439" s="99" t="s">
        <v>75</v>
      </c>
      <c r="S439" s="100" t="s">
        <v>75</v>
      </c>
      <c r="T439" s="100" t="s">
        <v>75</v>
      </c>
      <c r="U439" s="101" t="s">
        <v>75</v>
      </c>
      <c r="V439" s="101" t="s">
        <v>75</v>
      </c>
      <c r="W439" s="102" t="s">
        <v>75</v>
      </c>
      <c r="X439" s="102" t="s">
        <v>75</v>
      </c>
    </row>
    <row r="440" spans="14:24" ht="15.75" x14ac:dyDescent="0.25">
      <c r="N440" s="98">
        <v>49887</v>
      </c>
      <c r="O440" s="99" t="s">
        <v>75</v>
      </c>
      <c r="P440" s="99" t="s">
        <v>75</v>
      </c>
      <c r="Q440" s="99" t="s">
        <v>75</v>
      </c>
      <c r="R440" s="99" t="s">
        <v>75</v>
      </c>
      <c r="S440" s="100" t="s">
        <v>75</v>
      </c>
      <c r="T440" s="100" t="s">
        <v>75</v>
      </c>
      <c r="U440" s="101" t="s">
        <v>75</v>
      </c>
      <c r="V440" s="101" t="s">
        <v>75</v>
      </c>
      <c r="W440" s="102" t="s">
        <v>75</v>
      </c>
      <c r="X440" s="102" t="s">
        <v>75</v>
      </c>
    </row>
    <row r="441" spans="14:24" ht="15.75" x14ac:dyDescent="0.25">
      <c r="N441" s="98">
        <v>49918</v>
      </c>
      <c r="O441" s="99" t="s">
        <v>75</v>
      </c>
      <c r="P441" s="99" t="s">
        <v>75</v>
      </c>
      <c r="Q441" s="99" t="s">
        <v>75</v>
      </c>
      <c r="R441" s="99" t="s">
        <v>75</v>
      </c>
      <c r="S441" s="100" t="s">
        <v>75</v>
      </c>
      <c r="T441" s="100" t="s">
        <v>75</v>
      </c>
      <c r="U441" s="101" t="s">
        <v>75</v>
      </c>
      <c r="V441" s="101" t="s">
        <v>75</v>
      </c>
      <c r="W441" s="102" t="s">
        <v>75</v>
      </c>
      <c r="X441" s="102" t="s">
        <v>75</v>
      </c>
    </row>
    <row r="442" spans="14:24" ht="15.75" x14ac:dyDescent="0.25">
      <c r="N442" s="98">
        <v>49948</v>
      </c>
      <c r="O442" s="99" t="s">
        <v>75</v>
      </c>
      <c r="P442" s="99" t="s">
        <v>75</v>
      </c>
      <c r="Q442" s="99" t="s">
        <v>75</v>
      </c>
      <c r="R442" s="99" t="s">
        <v>75</v>
      </c>
      <c r="S442" s="100" t="s">
        <v>75</v>
      </c>
      <c r="T442" s="100" t="s">
        <v>75</v>
      </c>
      <c r="U442" s="101" t="s">
        <v>75</v>
      </c>
      <c r="V442" s="101" t="s">
        <v>75</v>
      </c>
      <c r="W442" s="102" t="s">
        <v>75</v>
      </c>
      <c r="X442" s="102" t="s">
        <v>75</v>
      </c>
    </row>
    <row r="443" spans="14:24" ht="15.75" x14ac:dyDescent="0.25">
      <c r="N443" s="98">
        <v>49979</v>
      </c>
      <c r="O443" s="99" t="s">
        <v>75</v>
      </c>
      <c r="P443" s="99" t="s">
        <v>75</v>
      </c>
      <c r="Q443" s="99" t="s">
        <v>75</v>
      </c>
      <c r="R443" s="99" t="s">
        <v>75</v>
      </c>
      <c r="S443" s="100" t="s">
        <v>75</v>
      </c>
      <c r="T443" s="100" t="s">
        <v>75</v>
      </c>
      <c r="U443" s="101" t="s">
        <v>75</v>
      </c>
      <c r="V443" s="101" t="s">
        <v>75</v>
      </c>
      <c r="W443" s="102" t="s">
        <v>75</v>
      </c>
      <c r="X443" s="102" t="s">
        <v>75</v>
      </c>
    </row>
    <row r="444" spans="14:24" ht="15.75" x14ac:dyDescent="0.25">
      <c r="N444" s="98">
        <v>50009</v>
      </c>
      <c r="O444" s="99" t="s">
        <v>75</v>
      </c>
      <c r="P444" s="99" t="s">
        <v>75</v>
      </c>
      <c r="Q444" s="99" t="s">
        <v>75</v>
      </c>
      <c r="R444" s="99" t="s">
        <v>75</v>
      </c>
      <c r="S444" s="100" t="s">
        <v>75</v>
      </c>
      <c r="T444" s="100" t="s">
        <v>75</v>
      </c>
      <c r="U444" s="101" t="s">
        <v>75</v>
      </c>
      <c r="V444" s="101" t="s">
        <v>75</v>
      </c>
      <c r="W444" s="102" t="s">
        <v>75</v>
      </c>
      <c r="X444" s="102" t="s">
        <v>75</v>
      </c>
    </row>
    <row r="445" spans="14:24" ht="15.75" x14ac:dyDescent="0.25">
      <c r="N445" s="98">
        <v>50040</v>
      </c>
      <c r="O445" s="99" t="s">
        <v>75</v>
      </c>
      <c r="P445" s="99" t="s">
        <v>75</v>
      </c>
      <c r="Q445" s="99" t="s">
        <v>75</v>
      </c>
      <c r="R445" s="99" t="s">
        <v>75</v>
      </c>
      <c r="S445" s="100" t="s">
        <v>75</v>
      </c>
      <c r="T445" s="100" t="s">
        <v>75</v>
      </c>
      <c r="U445" s="101" t="s">
        <v>75</v>
      </c>
      <c r="V445" s="101" t="s">
        <v>75</v>
      </c>
      <c r="W445" s="102" t="s">
        <v>75</v>
      </c>
      <c r="X445" s="102" t="s">
        <v>75</v>
      </c>
    </row>
    <row r="446" spans="14:24" ht="15.75" x14ac:dyDescent="0.25">
      <c r="N446" s="98">
        <v>50071</v>
      </c>
      <c r="O446" s="99" t="s">
        <v>75</v>
      </c>
      <c r="P446" s="99" t="s">
        <v>75</v>
      </c>
      <c r="Q446" s="99" t="s">
        <v>75</v>
      </c>
      <c r="R446" s="99" t="s">
        <v>75</v>
      </c>
      <c r="S446" s="100" t="s">
        <v>75</v>
      </c>
      <c r="T446" s="100" t="s">
        <v>75</v>
      </c>
      <c r="U446" s="101" t="s">
        <v>75</v>
      </c>
      <c r="V446" s="101" t="s">
        <v>75</v>
      </c>
      <c r="W446" s="102" t="s">
        <v>75</v>
      </c>
      <c r="X446" s="102" t="s">
        <v>75</v>
      </c>
    </row>
    <row r="447" spans="14:24" ht="15.75" x14ac:dyDescent="0.25">
      <c r="N447" s="98">
        <v>50099</v>
      </c>
      <c r="O447" s="99" t="s">
        <v>75</v>
      </c>
      <c r="P447" s="99" t="s">
        <v>75</v>
      </c>
      <c r="Q447" s="99" t="s">
        <v>75</v>
      </c>
      <c r="R447" s="99" t="s">
        <v>75</v>
      </c>
      <c r="S447" s="100" t="s">
        <v>75</v>
      </c>
      <c r="T447" s="100" t="s">
        <v>75</v>
      </c>
      <c r="U447" s="101" t="s">
        <v>75</v>
      </c>
      <c r="V447" s="101" t="s">
        <v>75</v>
      </c>
      <c r="W447" s="102" t="s">
        <v>75</v>
      </c>
      <c r="X447" s="102" t="s">
        <v>75</v>
      </c>
    </row>
    <row r="448" spans="14:24" ht="15.75" x14ac:dyDescent="0.25">
      <c r="N448" s="98">
        <v>50130</v>
      </c>
      <c r="O448" s="99" t="s">
        <v>75</v>
      </c>
      <c r="P448" s="99" t="s">
        <v>75</v>
      </c>
      <c r="Q448" s="99" t="s">
        <v>75</v>
      </c>
      <c r="R448" s="99" t="s">
        <v>75</v>
      </c>
      <c r="S448" s="100" t="s">
        <v>75</v>
      </c>
      <c r="T448" s="100" t="s">
        <v>75</v>
      </c>
      <c r="U448" s="101" t="s">
        <v>75</v>
      </c>
      <c r="V448" s="101" t="s">
        <v>75</v>
      </c>
      <c r="W448" s="102" t="s">
        <v>75</v>
      </c>
      <c r="X448" s="102" t="s">
        <v>75</v>
      </c>
    </row>
    <row r="449" spans="14:24" ht="15.75" x14ac:dyDescent="0.25">
      <c r="N449" s="98">
        <v>50160</v>
      </c>
      <c r="O449" s="99" t="s">
        <v>75</v>
      </c>
      <c r="P449" s="99" t="s">
        <v>75</v>
      </c>
      <c r="Q449" s="99" t="s">
        <v>75</v>
      </c>
      <c r="R449" s="99" t="s">
        <v>75</v>
      </c>
      <c r="S449" s="100" t="s">
        <v>75</v>
      </c>
      <c r="T449" s="100" t="s">
        <v>75</v>
      </c>
      <c r="U449" s="101" t="s">
        <v>75</v>
      </c>
      <c r="V449" s="101" t="s">
        <v>75</v>
      </c>
      <c r="W449" s="102" t="s">
        <v>75</v>
      </c>
      <c r="X449" s="102" t="s">
        <v>75</v>
      </c>
    </row>
    <row r="450" spans="14:24" ht="15.75" x14ac:dyDescent="0.25">
      <c r="N450" s="98">
        <v>50191</v>
      </c>
      <c r="O450" s="99" t="s">
        <v>75</v>
      </c>
      <c r="P450" s="99" t="s">
        <v>75</v>
      </c>
      <c r="Q450" s="99" t="s">
        <v>75</v>
      </c>
      <c r="R450" s="99" t="s">
        <v>75</v>
      </c>
      <c r="S450" s="100" t="s">
        <v>75</v>
      </c>
      <c r="T450" s="100" t="s">
        <v>75</v>
      </c>
      <c r="U450" s="101" t="s">
        <v>75</v>
      </c>
      <c r="V450" s="101" t="s">
        <v>75</v>
      </c>
      <c r="W450" s="102" t="s">
        <v>75</v>
      </c>
      <c r="X450" s="102" t="s">
        <v>75</v>
      </c>
    </row>
    <row r="451" spans="14:24" ht="15.75" x14ac:dyDescent="0.25">
      <c r="N451" s="98">
        <v>50221</v>
      </c>
      <c r="O451" s="99" t="s">
        <v>75</v>
      </c>
      <c r="P451" s="99" t="s">
        <v>75</v>
      </c>
      <c r="Q451" s="99" t="s">
        <v>75</v>
      </c>
      <c r="R451" s="99" t="s">
        <v>75</v>
      </c>
      <c r="S451" s="100" t="s">
        <v>75</v>
      </c>
      <c r="T451" s="100" t="s">
        <v>75</v>
      </c>
      <c r="U451" s="101" t="s">
        <v>75</v>
      </c>
      <c r="V451" s="101" t="s">
        <v>75</v>
      </c>
      <c r="W451" s="102" t="s">
        <v>75</v>
      </c>
      <c r="X451" s="102" t="s">
        <v>75</v>
      </c>
    </row>
    <row r="452" spans="14:24" ht="15.75" x14ac:dyDescent="0.25">
      <c r="N452" s="98">
        <v>50252</v>
      </c>
      <c r="O452" s="99" t="s">
        <v>75</v>
      </c>
      <c r="P452" s="99" t="s">
        <v>75</v>
      </c>
      <c r="Q452" s="99" t="s">
        <v>75</v>
      </c>
      <c r="R452" s="99" t="s">
        <v>75</v>
      </c>
      <c r="S452" s="100" t="s">
        <v>75</v>
      </c>
      <c r="T452" s="100" t="s">
        <v>75</v>
      </c>
      <c r="U452" s="101" t="s">
        <v>75</v>
      </c>
      <c r="V452" s="101" t="s">
        <v>75</v>
      </c>
      <c r="W452" s="102" t="s">
        <v>75</v>
      </c>
      <c r="X452" s="102" t="s">
        <v>75</v>
      </c>
    </row>
    <row r="453" spans="14:24" ht="15.75" x14ac:dyDescent="0.25">
      <c r="N453" s="98">
        <v>50283</v>
      </c>
      <c r="O453" s="99" t="s">
        <v>75</v>
      </c>
      <c r="P453" s="99" t="s">
        <v>75</v>
      </c>
      <c r="Q453" s="99" t="s">
        <v>75</v>
      </c>
      <c r="R453" s="99" t="s">
        <v>75</v>
      </c>
      <c r="S453" s="100" t="s">
        <v>75</v>
      </c>
      <c r="T453" s="100" t="s">
        <v>75</v>
      </c>
      <c r="U453" s="101" t="s">
        <v>75</v>
      </c>
      <c r="V453" s="101" t="s">
        <v>75</v>
      </c>
      <c r="W453" s="102" t="s">
        <v>75</v>
      </c>
      <c r="X453" s="102" t="s">
        <v>75</v>
      </c>
    </row>
    <row r="454" spans="14:24" ht="15.75" x14ac:dyDescent="0.25">
      <c r="N454" s="98">
        <v>50313</v>
      </c>
      <c r="O454" s="99" t="s">
        <v>75</v>
      </c>
      <c r="P454" s="99" t="s">
        <v>75</v>
      </c>
      <c r="Q454" s="99" t="s">
        <v>75</v>
      </c>
      <c r="R454" s="99" t="s">
        <v>75</v>
      </c>
      <c r="S454" s="100" t="s">
        <v>75</v>
      </c>
      <c r="T454" s="100" t="s">
        <v>75</v>
      </c>
      <c r="U454" s="101" t="s">
        <v>75</v>
      </c>
      <c r="V454" s="101" t="s">
        <v>75</v>
      </c>
      <c r="W454" s="102" t="s">
        <v>75</v>
      </c>
      <c r="X454" s="102" t="s">
        <v>75</v>
      </c>
    </row>
    <row r="455" spans="14:24" ht="15.75" x14ac:dyDescent="0.25">
      <c r="N455" s="98">
        <v>50344</v>
      </c>
      <c r="O455" s="99" t="s">
        <v>75</v>
      </c>
      <c r="P455" s="99" t="s">
        <v>75</v>
      </c>
      <c r="Q455" s="99" t="s">
        <v>75</v>
      </c>
      <c r="R455" s="99" t="s">
        <v>75</v>
      </c>
      <c r="S455" s="100" t="s">
        <v>75</v>
      </c>
      <c r="T455" s="100" t="s">
        <v>75</v>
      </c>
      <c r="U455" s="101" t="s">
        <v>75</v>
      </c>
      <c r="V455" s="101" t="s">
        <v>75</v>
      </c>
      <c r="W455" s="102" t="s">
        <v>75</v>
      </c>
      <c r="X455" s="102" t="s">
        <v>75</v>
      </c>
    </row>
    <row r="456" spans="14:24" ht="15.75" x14ac:dyDescent="0.25">
      <c r="N456" s="98">
        <v>50374</v>
      </c>
      <c r="O456" s="99" t="s">
        <v>75</v>
      </c>
      <c r="P456" s="99" t="s">
        <v>75</v>
      </c>
      <c r="Q456" s="99" t="s">
        <v>75</v>
      </c>
      <c r="R456" s="99" t="s">
        <v>75</v>
      </c>
      <c r="S456" s="100" t="s">
        <v>75</v>
      </c>
      <c r="T456" s="100" t="s">
        <v>75</v>
      </c>
      <c r="U456" s="101" t="s">
        <v>75</v>
      </c>
      <c r="V456" s="101" t="s">
        <v>75</v>
      </c>
      <c r="W456" s="102" t="s">
        <v>75</v>
      </c>
      <c r="X456" s="102" t="s">
        <v>75</v>
      </c>
    </row>
    <row r="457" spans="14:24" ht="15.75" x14ac:dyDescent="0.25">
      <c r="N457" s="98">
        <v>50405</v>
      </c>
      <c r="O457" s="99" t="s">
        <v>75</v>
      </c>
      <c r="P457" s="99" t="s">
        <v>75</v>
      </c>
      <c r="Q457" s="99" t="s">
        <v>75</v>
      </c>
      <c r="R457" s="99" t="s">
        <v>75</v>
      </c>
      <c r="S457" s="100" t="s">
        <v>75</v>
      </c>
      <c r="T457" s="100" t="s">
        <v>75</v>
      </c>
      <c r="U457" s="101" t="s">
        <v>75</v>
      </c>
      <c r="V457" s="101" t="s">
        <v>75</v>
      </c>
      <c r="W457" s="102" t="s">
        <v>75</v>
      </c>
      <c r="X457" s="102" t="s">
        <v>75</v>
      </c>
    </row>
    <row r="458" spans="14:24" ht="15.75" x14ac:dyDescent="0.25">
      <c r="N458" s="98">
        <v>50436</v>
      </c>
      <c r="O458" s="99" t="s">
        <v>75</v>
      </c>
      <c r="P458" s="99" t="s">
        <v>75</v>
      </c>
      <c r="Q458" s="99" t="s">
        <v>75</v>
      </c>
      <c r="R458" s="99" t="s">
        <v>75</v>
      </c>
      <c r="S458" s="100" t="s">
        <v>75</v>
      </c>
      <c r="T458" s="100" t="s">
        <v>75</v>
      </c>
      <c r="U458" s="101" t="s">
        <v>75</v>
      </c>
      <c r="V458" s="101" t="s">
        <v>75</v>
      </c>
      <c r="W458" s="102" t="s">
        <v>75</v>
      </c>
      <c r="X458" s="102" t="s">
        <v>75</v>
      </c>
    </row>
    <row r="459" spans="14:24" ht="15.75" x14ac:dyDescent="0.25">
      <c r="N459" s="98">
        <v>50464</v>
      </c>
      <c r="O459" s="99" t="s">
        <v>75</v>
      </c>
      <c r="P459" s="99" t="s">
        <v>75</v>
      </c>
      <c r="Q459" s="99" t="s">
        <v>75</v>
      </c>
      <c r="R459" s="99" t="s">
        <v>75</v>
      </c>
      <c r="S459" s="100" t="s">
        <v>75</v>
      </c>
      <c r="T459" s="100" t="s">
        <v>75</v>
      </c>
      <c r="U459" s="101" t="s">
        <v>75</v>
      </c>
      <c r="V459" s="101" t="s">
        <v>75</v>
      </c>
      <c r="W459" s="102" t="s">
        <v>75</v>
      </c>
      <c r="X459" s="102" t="s">
        <v>75</v>
      </c>
    </row>
    <row r="460" spans="14:24" ht="15.75" x14ac:dyDescent="0.25">
      <c r="N460" s="98">
        <v>50495</v>
      </c>
      <c r="O460" s="99" t="s">
        <v>75</v>
      </c>
      <c r="P460" s="99" t="s">
        <v>75</v>
      </c>
      <c r="Q460" s="99" t="s">
        <v>75</v>
      </c>
      <c r="R460" s="99" t="s">
        <v>75</v>
      </c>
      <c r="S460" s="100" t="s">
        <v>75</v>
      </c>
      <c r="T460" s="100" t="s">
        <v>75</v>
      </c>
      <c r="U460" s="101" t="s">
        <v>75</v>
      </c>
      <c r="V460" s="101" t="s">
        <v>75</v>
      </c>
      <c r="W460" s="102" t="s">
        <v>75</v>
      </c>
      <c r="X460" s="102" t="s">
        <v>75</v>
      </c>
    </row>
    <row r="461" spans="14:24" ht="15.75" x14ac:dyDescent="0.25">
      <c r="N461" s="98">
        <v>50525</v>
      </c>
      <c r="O461" s="99" t="s">
        <v>75</v>
      </c>
      <c r="P461" s="99" t="s">
        <v>75</v>
      </c>
      <c r="Q461" s="99" t="s">
        <v>75</v>
      </c>
      <c r="R461" s="99" t="s">
        <v>75</v>
      </c>
      <c r="S461" s="100" t="s">
        <v>75</v>
      </c>
      <c r="T461" s="100" t="s">
        <v>75</v>
      </c>
      <c r="U461" s="101" t="s">
        <v>75</v>
      </c>
      <c r="V461" s="101" t="s">
        <v>75</v>
      </c>
      <c r="W461" s="102" t="s">
        <v>75</v>
      </c>
      <c r="X461" s="102" t="s">
        <v>75</v>
      </c>
    </row>
    <row r="462" spans="14:24" ht="15.75" x14ac:dyDescent="0.25">
      <c r="N462" s="98">
        <v>50556</v>
      </c>
      <c r="O462" s="99" t="s">
        <v>75</v>
      </c>
      <c r="P462" s="99" t="s">
        <v>75</v>
      </c>
      <c r="Q462" s="99" t="s">
        <v>75</v>
      </c>
      <c r="R462" s="99" t="s">
        <v>75</v>
      </c>
      <c r="S462" s="100" t="s">
        <v>75</v>
      </c>
      <c r="T462" s="100" t="s">
        <v>75</v>
      </c>
      <c r="U462" s="101" t="s">
        <v>75</v>
      </c>
      <c r="V462" s="101" t="s">
        <v>75</v>
      </c>
      <c r="W462" s="102" t="s">
        <v>75</v>
      </c>
      <c r="X462" s="102" t="s">
        <v>75</v>
      </c>
    </row>
    <row r="463" spans="14:24" ht="15.75" x14ac:dyDescent="0.25">
      <c r="N463" s="98">
        <v>50586</v>
      </c>
      <c r="O463" s="99" t="s">
        <v>75</v>
      </c>
      <c r="P463" s="99" t="s">
        <v>75</v>
      </c>
      <c r="Q463" s="99" t="s">
        <v>75</v>
      </c>
      <c r="R463" s="99" t="s">
        <v>75</v>
      </c>
      <c r="S463" s="100" t="s">
        <v>75</v>
      </c>
      <c r="T463" s="100" t="s">
        <v>75</v>
      </c>
      <c r="U463" s="101" t="s">
        <v>75</v>
      </c>
      <c r="V463" s="101" t="s">
        <v>75</v>
      </c>
      <c r="W463" s="102" t="s">
        <v>75</v>
      </c>
      <c r="X463" s="102" t="s">
        <v>75</v>
      </c>
    </row>
    <row r="464" spans="14:24" ht="15.75" x14ac:dyDescent="0.25">
      <c r="N464" s="98">
        <v>50617</v>
      </c>
      <c r="O464" s="99" t="s">
        <v>75</v>
      </c>
      <c r="P464" s="99" t="s">
        <v>75</v>
      </c>
      <c r="Q464" s="99" t="s">
        <v>75</v>
      </c>
      <c r="R464" s="99" t="s">
        <v>75</v>
      </c>
      <c r="S464" s="100" t="s">
        <v>75</v>
      </c>
      <c r="T464" s="100" t="s">
        <v>75</v>
      </c>
      <c r="U464" s="101" t="s">
        <v>75</v>
      </c>
      <c r="V464" s="101" t="s">
        <v>75</v>
      </c>
      <c r="W464" s="102" t="s">
        <v>75</v>
      </c>
      <c r="X464" s="102" t="s">
        <v>75</v>
      </c>
    </row>
    <row r="465" spans="14:24" ht="15.75" x14ac:dyDescent="0.25">
      <c r="N465" s="98">
        <v>50648</v>
      </c>
      <c r="O465" s="99" t="s">
        <v>75</v>
      </c>
      <c r="P465" s="99" t="s">
        <v>75</v>
      </c>
      <c r="Q465" s="99" t="s">
        <v>75</v>
      </c>
      <c r="R465" s="99" t="s">
        <v>75</v>
      </c>
      <c r="S465" s="100" t="s">
        <v>75</v>
      </c>
      <c r="T465" s="100" t="s">
        <v>75</v>
      </c>
      <c r="U465" s="101" t="s">
        <v>75</v>
      </c>
      <c r="V465" s="101" t="s">
        <v>75</v>
      </c>
      <c r="W465" s="102" t="s">
        <v>75</v>
      </c>
      <c r="X465" s="102" t="s">
        <v>75</v>
      </c>
    </row>
    <row r="466" spans="14:24" ht="15.75" x14ac:dyDescent="0.25">
      <c r="N466" s="98">
        <v>50678</v>
      </c>
      <c r="O466" s="99" t="s">
        <v>75</v>
      </c>
      <c r="P466" s="99" t="s">
        <v>75</v>
      </c>
      <c r="Q466" s="99" t="s">
        <v>75</v>
      </c>
      <c r="R466" s="99" t="s">
        <v>75</v>
      </c>
      <c r="S466" s="100" t="s">
        <v>75</v>
      </c>
      <c r="T466" s="100" t="s">
        <v>75</v>
      </c>
      <c r="U466" s="101" t="s">
        <v>75</v>
      </c>
      <c r="V466" s="101" t="s">
        <v>75</v>
      </c>
      <c r="W466" s="102" t="s">
        <v>75</v>
      </c>
      <c r="X466" s="102" t="s">
        <v>75</v>
      </c>
    </row>
    <row r="467" spans="14:24" ht="15.75" x14ac:dyDescent="0.25">
      <c r="N467" s="98">
        <v>50709</v>
      </c>
      <c r="O467" s="99" t="s">
        <v>75</v>
      </c>
      <c r="P467" s="99" t="s">
        <v>75</v>
      </c>
      <c r="Q467" s="99" t="s">
        <v>75</v>
      </c>
      <c r="R467" s="99" t="s">
        <v>75</v>
      </c>
      <c r="S467" s="100" t="s">
        <v>75</v>
      </c>
      <c r="T467" s="100" t="s">
        <v>75</v>
      </c>
      <c r="U467" s="101" t="s">
        <v>75</v>
      </c>
      <c r="V467" s="101" t="s">
        <v>75</v>
      </c>
      <c r="W467" s="102" t="s">
        <v>75</v>
      </c>
      <c r="X467" s="102" t="s">
        <v>75</v>
      </c>
    </row>
    <row r="468" spans="14:24" ht="15.75" x14ac:dyDescent="0.25">
      <c r="N468" s="98">
        <v>50739</v>
      </c>
      <c r="O468" s="99" t="s">
        <v>75</v>
      </c>
      <c r="P468" s="99" t="s">
        <v>75</v>
      </c>
      <c r="Q468" s="99" t="s">
        <v>75</v>
      </c>
      <c r="R468" s="99" t="s">
        <v>75</v>
      </c>
      <c r="S468" s="100" t="s">
        <v>75</v>
      </c>
      <c r="T468" s="100" t="s">
        <v>75</v>
      </c>
      <c r="U468" s="101" t="s">
        <v>75</v>
      </c>
      <c r="V468" s="101" t="s">
        <v>75</v>
      </c>
      <c r="W468" s="102" t="s">
        <v>75</v>
      </c>
      <c r="X468" s="102" t="s">
        <v>75</v>
      </c>
    </row>
    <row r="469" spans="14:24" ht="15.75" x14ac:dyDescent="0.25">
      <c r="N469" s="98">
        <v>50770</v>
      </c>
      <c r="O469" s="99" t="s">
        <v>75</v>
      </c>
      <c r="P469" s="99" t="s">
        <v>75</v>
      </c>
      <c r="Q469" s="99" t="s">
        <v>75</v>
      </c>
      <c r="R469" s="99" t="s">
        <v>75</v>
      </c>
      <c r="S469" s="100" t="s">
        <v>75</v>
      </c>
      <c r="T469" s="100" t="s">
        <v>75</v>
      </c>
      <c r="U469" s="101" t="s">
        <v>75</v>
      </c>
      <c r="V469" s="101" t="s">
        <v>75</v>
      </c>
      <c r="W469" s="102" t="s">
        <v>75</v>
      </c>
      <c r="X469" s="102" t="s">
        <v>75</v>
      </c>
    </row>
    <row r="470" spans="14:24" ht="15.75" x14ac:dyDescent="0.25">
      <c r="N470" s="98">
        <v>50801</v>
      </c>
      <c r="O470" s="99" t="s">
        <v>75</v>
      </c>
      <c r="P470" s="99" t="s">
        <v>75</v>
      </c>
      <c r="Q470" s="99" t="s">
        <v>75</v>
      </c>
      <c r="R470" s="99" t="s">
        <v>75</v>
      </c>
      <c r="S470" s="100" t="s">
        <v>75</v>
      </c>
      <c r="T470" s="100" t="s">
        <v>75</v>
      </c>
      <c r="U470" s="101" t="s">
        <v>75</v>
      </c>
      <c r="V470" s="101" t="s">
        <v>75</v>
      </c>
      <c r="W470" s="102" t="s">
        <v>75</v>
      </c>
      <c r="X470" s="102" t="s">
        <v>75</v>
      </c>
    </row>
    <row r="471" spans="14:24" ht="15.75" x14ac:dyDescent="0.25">
      <c r="N471" s="98">
        <v>50829</v>
      </c>
      <c r="O471" s="99" t="s">
        <v>75</v>
      </c>
      <c r="P471" s="99" t="s">
        <v>75</v>
      </c>
      <c r="Q471" s="99" t="s">
        <v>75</v>
      </c>
      <c r="R471" s="99" t="s">
        <v>75</v>
      </c>
      <c r="S471" s="100" t="s">
        <v>75</v>
      </c>
      <c r="T471" s="100" t="s">
        <v>75</v>
      </c>
      <c r="U471" s="101" t="s">
        <v>75</v>
      </c>
      <c r="V471" s="101" t="s">
        <v>75</v>
      </c>
      <c r="W471" s="102" t="s">
        <v>75</v>
      </c>
      <c r="X471" s="102" t="s">
        <v>75</v>
      </c>
    </row>
    <row r="472" spans="14:24" ht="15.75" x14ac:dyDescent="0.25">
      <c r="N472" s="98">
        <v>50860</v>
      </c>
      <c r="O472" s="99" t="s">
        <v>75</v>
      </c>
      <c r="P472" s="99" t="s">
        <v>75</v>
      </c>
      <c r="Q472" s="99" t="s">
        <v>75</v>
      </c>
      <c r="R472" s="99" t="s">
        <v>75</v>
      </c>
      <c r="S472" s="100" t="s">
        <v>75</v>
      </c>
      <c r="T472" s="100" t="s">
        <v>75</v>
      </c>
      <c r="U472" s="101" t="s">
        <v>75</v>
      </c>
      <c r="V472" s="101" t="s">
        <v>75</v>
      </c>
      <c r="W472" s="102" t="s">
        <v>75</v>
      </c>
      <c r="X472" s="102" t="s">
        <v>75</v>
      </c>
    </row>
    <row r="473" spans="14:24" ht="15.75" x14ac:dyDescent="0.25">
      <c r="N473" s="98">
        <v>50890</v>
      </c>
      <c r="O473" s="99" t="s">
        <v>75</v>
      </c>
      <c r="P473" s="99" t="s">
        <v>75</v>
      </c>
      <c r="Q473" s="99" t="s">
        <v>75</v>
      </c>
      <c r="R473" s="99" t="s">
        <v>75</v>
      </c>
      <c r="S473" s="100" t="s">
        <v>75</v>
      </c>
      <c r="T473" s="100" t="s">
        <v>75</v>
      </c>
      <c r="U473" s="101" t="s">
        <v>75</v>
      </c>
      <c r="V473" s="101" t="s">
        <v>75</v>
      </c>
      <c r="W473" s="102" t="s">
        <v>75</v>
      </c>
      <c r="X473" s="102" t="s">
        <v>75</v>
      </c>
    </row>
    <row r="474" spans="14:24" ht="15.75" x14ac:dyDescent="0.25">
      <c r="N474" s="98">
        <v>50921</v>
      </c>
      <c r="O474" s="99" t="s">
        <v>75</v>
      </c>
      <c r="P474" s="99" t="s">
        <v>75</v>
      </c>
      <c r="Q474" s="99" t="s">
        <v>75</v>
      </c>
      <c r="R474" s="99" t="s">
        <v>75</v>
      </c>
      <c r="S474" s="100" t="s">
        <v>75</v>
      </c>
      <c r="T474" s="100" t="s">
        <v>75</v>
      </c>
      <c r="U474" s="101" t="s">
        <v>75</v>
      </c>
      <c r="V474" s="101" t="s">
        <v>75</v>
      </c>
      <c r="W474" s="102" t="s">
        <v>75</v>
      </c>
      <c r="X474" s="102" t="s">
        <v>75</v>
      </c>
    </row>
    <row r="475" spans="14:24" ht="15.75" x14ac:dyDescent="0.25">
      <c r="N475" s="98">
        <v>50951</v>
      </c>
      <c r="O475" s="99" t="s">
        <v>75</v>
      </c>
      <c r="P475" s="99" t="s">
        <v>75</v>
      </c>
      <c r="Q475" s="99" t="s">
        <v>75</v>
      </c>
      <c r="R475" s="99" t="s">
        <v>75</v>
      </c>
      <c r="S475" s="100" t="s">
        <v>75</v>
      </c>
      <c r="T475" s="100" t="s">
        <v>75</v>
      </c>
      <c r="U475" s="101" t="s">
        <v>75</v>
      </c>
      <c r="V475" s="101" t="s">
        <v>75</v>
      </c>
      <c r="W475" s="102" t="s">
        <v>75</v>
      </c>
      <c r="X475" s="102" t="s">
        <v>75</v>
      </c>
    </row>
    <row r="476" spans="14:24" ht="15.75" x14ac:dyDescent="0.25">
      <c r="N476" s="98">
        <v>50982</v>
      </c>
      <c r="O476" s="99" t="s">
        <v>75</v>
      </c>
      <c r="P476" s="99" t="s">
        <v>75</v>
      </c>
      <c r="Q476" s="99" t="s">
        <v>75</v>
      </c>
      <c r="R476" s="99" t="s">
        <v>75</v>
      </c>
      <c r="S476" s="100" t="s">
        <v>75</v>
      </c>
      <c r="T476" s="100" t="s">
        <v>75</v>
      </c>
      <c r="U476" s="101" t="s">
        <v>75</v>
      </c>
      <c r="V476" s="101" t="s">
        <v>75</v>
      </c>
      <c r="W476" s="102" t="s">
        <v>75</v>
      </c>
      <c r="X476" s="102" t="s">
        <v>75</v>
      </c>
    </row>
    <row r="477" spans="14:24" ht="15.75" x14ac:dyDescent="0.25">
      <c r="N477" s="98">
        <v>51013</v>
      </c>
      <c r="O477" s="99" t="s">
        <v>75</v>
      </c>
      <c r="P477" s="99" t="s">
        <v>75</v>
      </c>
      <c r="Q477" s="99" t="s">
        <v>75</v>
      </c>
      <c r="R477" s="99" t="s">
        <v>75</v>
      </c>
      <c r="S477" s="100" t="s">
        <v>75</v>
      </c>
      <c r="T477" s="100" t="s">
        <v>75</v>
      </c>
      <c r="U477" s="101" t="s">
        <v>75</v>
      </c>
      <c r="V477" s="101" t="s">
        <v>75</v>
      </c>
      <c r="W477" s="102" t="s">
        <v>75</v>
      </c>
      <c r="X477" s="102" t="s">
        <v>75</v>
      </c>
    </row>
    <row r="478" spans="14:24" ht="15.75" x14ac:dyDescent="0.25">
      <c r="N478" s="98">
        <v>51043</v>
      </c>
      <c r="O478" s="99" t="s">
        <v>75</v>
      </c>
      <c r="P478" s="99" t="s">
        <v>75</v>
      </c>
      <c r="Q478" s="99" t="s">
        <v>75</v>
      </c>
      <c r="R478" s="99" t="s">
        <v>75</v>
      </c>
      <c r="S478" s="100" t="s">
        <v>75</v>
      </c>
      <c r="T478" s="100" t="s">
        <v>75</v>
      </c>
      <c r="U478" s="101" t="s">
        <v>75</v>
      </c>
      <c r="V478" s="101" t="s">
        <v>75</v>
      </c>
      <c r="W478" s="102" t="s">
        <v>75</v>
      </c>
      <c r="X478" s="102" t="s">
        <v>75</v>
      </c>
    </row>
    <row r="479" spans="14:24" ht="15.75" x14ac:dyDescent="0.25">
      <c r="N479" s="98">
        <v>51074</v>
      </c>
      <c r="O479" s="99" t="s">
        <v>75</v>
      </c>
      <c r="P479" s="99" t="s">
        <v>75</v>
      </c>
      <c r="Q479" s="99" t="s">
        <v>75</v>
      </c>
      <c r="R479" s="99" t="s">
        <v>75</v>
      </c>
      <c r="S479" s="100" t="s">
        <v>75</v>
      </c>
      <c r="T479" s="100" t="s">
        <v>75</v>
      </c>
      <c r="U479" s="101" t="s">
        <v>75</v>
      </c>
      <c r="V479" s="101" t="s">
        <v>75</v>
      </c>
      <c r="W479" s="102" t="s">
        <v>75</v>
      </c>
      <c r="X479" s="102" t="s">
        <v>75</v>
      </c>
    </row>
    <row r="480" spans="14:24" ht="15.75" x14ac:dyDescent="0.25">
      <c r="N480" s="98">
        <v>51104</v>
      </c>
      <c r="O480" s="99" t="s">
        <v>75</v>
      </c>
      <c r="P480" s="99" t="s">
        <v>75</v>
      </c>
      <c r="Q480" s="99" t="s">
        <v>75</v>
      </c>
      <c r="R480" s="99" t="s">
        <v>75</v>
      </c>
      <c r="S480" s="100" t="s">
        <v>75</v>
      </c>
      <c r="T480" s="100" t="s">
        <v>75</v>
      </c>
      <c r="U480" s="101" t="s">
        <v>75</v>
      </c>
      <c r="V480" s="101" t="s">
        <v>75</v>
      </c>
      <c r="W480" s="102" t="s">
        <v>75</v>
      </c>
      <c r="X480" s="102" t="s">
        <v>75</v>
      </c>
    </row>
    <row r="481" spans="14:24" ht="15.75" x14ac:dyDescent="0.25">
      <c r="N481" s="98">
        <v>51135</v>
      </c>
      <c r="O481" s="99" t="s">
        <v>75</v>
      </c>
      <c r="P481" s="99" t="s">
        <v>75</v>
      </c>
      <c r="Q481" s="99" t="s">
        <v>75</v>
      </c>
      <c r="R481" s="99" t="s">
        <v>75</v>
      </c>
      <c r="S481" s="100" t="s">
        <v>75</v>
      </c>
      <c r="T481" s="100" t="s">
        <v>75</v>
      </c>
      <c r="U481" s="101" t="s">
        <v>75</v>
      </c>
      <c r="V481" s="101" t="s">
        <v>75</v>
      </c>
      <c r="W481" s="102" t="s">
        <v>75</v>
      </c>
      <c r="X481" s="102" t="s">
        <v>75</v>
      </c>
    </row>
    <row r="482" spans="14:24" ht="15.75" x14ac:dyDescent="0.25">
      <c r="N482" s="98">
        <v>51166</v>
      </c>
      <c r="O482" s="99" t="s">
        <v>75</v>
      </c>
      <c r="P482" s="99" t="s">
        <v>75</v>
      </c>
      <c r="Q482" s="99" t="s">
        <v>75</v>
      </c>
      <c r="R482" s="99" t="s">
        <v>75</v>
      </c>
      <c r="S482" s="100" t="s">
        <v>75</v>
      </c>
      <c r="T482" s="100" t="s">
        <v>75</v>
      </c>
      <c r="U482" s="101" t="s">
        <v>75</v>
      </c>
      <c r="V482" s="101" t="s">
        <v>75</v>
      </c>
      <c r="W482" s="102" t="s">
        <v>75</v>
      </c>
      <c r="X482" s="102" t="s">
        <v>75</v>
      </c>
    </row>
    <row r="483" spans="14:24" ht="15.75" x14ac:dyDescent="0.25">
      <c r="N483" s="98">
        <v>51195</v>
      </c>
      <c r="O483" s="99" t="s">
        <v>75</v>
      </c>
      <c r="P483" s="99" t="s">
        <v>75</v>
      </c>
      <c r="Q483" s="99" t="s">
        <v>75</v>
      </c>
      <c r="R483" s="99" t="s">
        <v>75</v>
      </c>
      <c r="S483" s="100" t="s">
        <v>75</v>
      </c>
      <c r="T483" s="100" t="s">
        <v>75</v>
      </c>
      <c r="U483" s="101" t="s">
        <v>75</v>
      </c>
      <c r="V483" s="101" t="s">
        <v>75</v>
      </c>
      <c r="W483" s="102" t="s">
        <v>75</v>
      </c>
      <c r="X483" s="102" t="s">
        <v>75</v>
      </c>
    </row>
    <row r="484" spans="14:24" ht="15.75" x14ac:dyDescent="0.25">
      <c r="N484" s="98">
        <v>51226</v>
      </c>
      <c r="O484" s="99" t="s">
        <v>75</v>
      </c>
      <c r="P484" s="99" t="s">
        <v>75</v>
      </c>
      <c r="Q484" s="99" t="s">
        <v>75</v>
      </c>
      <c r="R484" s="99" t="s">
        <v>75</v>
      </c>
      <c r="S484" s="100" t="s">
        <v>75</v>
      </c>
      <c r="T484" s="100" t="s">
        <v>75</v>
      </c>
      <c r="U484" s="101" t="s">
        <v>75</v>
      </c>
      <c r="V484" s="101" t="s">
        <v>75</v>
      </c>
      <c r="W484" s="102" t="s">
        <v>75</v>
      </c>
      <c r="X484" s="102" t="s">
        <v>75</v>
      </c>
    </row>
    <row r="485" spans="14:24" ht="15.75" x14ac:dyDescent="0.25">
      <c r="N485" s="98">
        <v>51256</v>
      </c>
      <c r="O485" s="99" t="s">
        <v>75</v>
      </c>
      <c r="P485" s="99" t="s">
        <v>75</v>
      </c>
      <c r="Q485" s="99" t="s">
        <v>75</v>
      </c>
      <c r="R485" s="99" t="s">
        <v>75</v>
      </c>
      <c r="S485" s="100" t="s">
        <v>75</v>
      </c>
      <c r="T485" s="100" t="s">
        <v>75</v>
      </c>
      <c r="U485" s="101" t="s">
        <v>75</v>
      </c>
      <c r="V485" s="101" t="s">
        <v>75</v>
      </c>
      <c r="W485" s="102" t="s">
        <v>75</v>
      </c>
      <c r="X485" s="102" t="s">
        <v>75</v>
      </c>
    </row>
    <row r="486" spans="14:24" ht="15.75" x14ac:dyDescent="0.25">
      <c r="N486" s="98">
        <v>51287</v>
      </c>
      <c r="O486" s="99" t="s">
        <v>75</v>
      </c>
      <c r="P486" s="99" t="s">
        <v>75</v>
      </c>
      <c r="Q486" s="99" t="s">
        <v>75</v>
      </c>
      <c r="R486" s="99" t="s">
        <v>75</v>
      </c>
      <c r="S486" s="100" t="s">
        <v>75</v>
      </c>
      <c r="T486" s="100" t="s">
        <v>75</v>
      </c>
      <c r="U486" s="101" t="s">
        <v>75</v>
      </c>
      <c r="V486" s="101" t="s">
        <v>75</v>
      </c>
      <c r="W486" s="102" t="s">
        <v>75</v>
      </c>
      <c r="X486" s="102" t="s">
        <v>75</v>
      </c>
    </row>
    <row r="487" spans="14:24" ht="15.75" x14ac:dyDescent="0.25">
      <c r="N487" s="98">
        <v>51317</v>
      </c>
      <c r="O487" s="99" t="s">
        <v>75</v>
      </c>
      <c r="P487" s="99" t="s">
        <v>75</v>
      </c>
      <c r="Q487" s="99" t="s">
        <v>75</v>
      </c>
      <c r="R487" s="99" t="s">
        <v>75</v>
      </c>
      <c r="S487" s="100" t="s">
        <v>75</v>
      </c>
      <c r="T487" s="100" t="s">
        <v>75</v>
      </c>
      <c r="U487" s="101" t="s">
        <v>75</v>
      </c>
      <c r="V487" s="101" t="s">
        <v>75</v>
      </c>
      <c r="W487" s="102" t="s">
        <v>75</v>
      </c>
      <c r="X487" s="102" t="s">
        <v>75</v>
      </c>
    </row>
    <row r="488" spans="14:24" ht="15.75" x14ac:dyDescent="0.25">
      <c r="N488" s="98">
        <v>51348</v>
      </c>
      <c r="O488" s="99" t="s">
        <v>75</v>
      </c>
      <c r="P488" s="99" t="s">
        <v>75</v>
      </c>
      <c r="Q488" s="99" t="s">
        <v>75</v>
      </c>
      <c r="R488" s="99" t="s">
        <v>75</v>
      </c>
      <c r="S488" s="100" t="s">
        <v>75</v>
      </c>
      <c r="T488" s="100" t="s">
        <v>75</v>
      </c>
      <c r="U488" s="101" t="s">
        <v>75</v>
      </c>
      <c r="V488" s="101" t="s">
        <v>75</v>
      </c>
      <c r="W488" s="102" t="s">
        <v>75</v>
      </c>
      <c r="X488" s="102" t="s">
        <v>75</v>
      </c>
    </row>
    <row r="489" spans="14:24" ht="15.75" x14ac:dyDescent="0.25">
      <c r="N489" s="98">
        <v>51379</v>
      </c>
      <c r="O489" s="99" t="s">
        <v>75</v>
      </c>
      <c r="P489" s="99" t="s">
        <v>75</v>
      </c>
      <c r="Q489" s="99" t="s">
        <v>75</v>
      </c>
      <c r="R489" s="99" t="s">
        <v>75</v>
      </c>
      <c r="S489" s="100" t="s">
        <v>75</v>
      </c>
      <c r="T489" s="100" t="s">
        <v>75</v>
      </c>
      <c r="U489" s="101" t="s">
        <v>75</v>
      </c>
      <c r="V489" s="101" t="s">
        <v>75</v>
      </c>
      <c r="W489" s="102" t="s">
        <v>75</v>
      </c>
      <c r="X489" s="102" t="s">
        <v>75</v>
      </c>
    </row>
    <row r="490" spans="14:24" ht="15.75" x14ac:dyDescent="0.25">
      <c r="N490" s="98">
        <v>51409</v>
      </c>
      <c r="O490" s="99" t="s">
        <v>75</v>
      </c>
      <c r="P490" s="99" t="s">
        <v>75</v>
      </c>
      <c r="Q490" s="99" t="s">
        <v>75</v>
      </c>
      <c r="R490" s="99" t="s">
        <v>75</v>
      </c>
      <c r="S490" s="100" t="s">
        <v>75</v>
      </c>
      <c r="T490" s="100" t="s">
        <v>75</v>
      </c>
      <c r="U490" s="101" t="s">
        <v>75</v>
      </c>
      <c r="V490" s="101" t="s">
        <v>75</v>
      </c>
      <c r="W490" s="102" t="s">
        <v>75</v>
      </c>
      <c r="X490" s="102" t="s">
        <v>75</v>
      </c>
    </row>
    <row r="491" spans="14:24" ht="15.75" x14ac:dyDescent="0.25">
      <c r="N491" s="98">
        <v>51440</v>
      </c>
      <c r="O491" s="99" t="s">
        <v>75</v>
      </c>
      <c r="P491" s="99" t="s">
        <v>75</v>
      </c>
      <c r="Q491" s="99" t="s">
        <v>75</v>
      </c>
      <c r="R491" s="99" t="s">
        <v>75</v>
      </c>
      <c r="S491" s="100" t="s">
        <v>75</v>
      </c>
      <c r="T491" s="100" t="s">
        <v>75</v>
      </c>
      <c r="U491" s="101" t="s">
        <v>75</v>
      </c>
      <c r="V491" s="101" t="s">
        <v>75</v>
      </c>
      <c r="W491" s="102" t="s">
        <v>75</v>
      </c>
      <c r="X491" s="102" t="s">
        <v>75</v>
      </c>
    </row>
    <row r="492" spans="14:24" ht="15.75" x14ac:dyDescent="0.25">
      <c r="N492" s="98">
        <v>51470</v>
      </c>
      <c r="O492" s="99" t="s">
        <v>75</v>
      </c>
      <c r="P492" s="99" t="s">
        <v>75</v>
      </c>
      <c r="Q492" s="99" t="s">
        <v>75</v>
      </c>
      <c r="R492" s="99" t="s">
        <v>75</v>
      </c>
      <c r="S492" s="100" t="s">
        <v>75</v>
      </c>
      <c r="T492" s="100" t="s">
        <v>75</v>
      </c>
      <c r="U492" s="101" t="s">
        <v>75</v>
      </c>
      <c r="V492" s="101" t="s">
        <v>75</v>
      </c>
      <c r="W492" s="102" t="s">
        <v>75</v>
      </c>
      <c r="X492" s="102" t="s">
        <v>75</v>
      </c>
    </row>
    <row r="493" spans="14:24" ht="15.75" x14ac:dyDescent="0.25">
      <c r="N493" s="98">
        <v>51501</v>
      </c>
      <c r="O493" s="99" t="s">
        <v>75</v>
      </c>
      <c r="P493" s="99" t="s">
        <v>75</v>
      </c>
      <c r="Q493" s="99" t="s">
        <v>75</v>
      </c>
      <c r="R493" s="99" t="s">
        <v>75</v>
      </c>
      <c r="S493" s="100" t="s">
        <v>75</v>
      </c>
      <c r="T493" s="100" t="s">
        <v>75</v>
      </c>
      <c r="U493" s="101" t="s">
        <v>75</v>
      </c>
      <c r="V493" s="101" t="s">
        <v>75</v>
      </c>
      <c r="W493" s="102" t="s">
        <v>75</v>
      </c>
      <c r="X493" s="102" t="s">
        <v>75</v>
      </c>
    </row>
    <row r="494" spans="14:24" ht="15.75" x14ac:dyDescent="0.25">
      <c r="N494" s="98">
        <v>51532</v>
      </c>
      <c r="O494" s="99" t="s">
        <v>75</v>
      </c>
      <c r="P494" s="99" t="s">
        <v>75</v>
      </c>
      <c r="Q494" s="99" t="s">
        <v>75</v>
      </c>
      <c r="R494" s="99" t="s">
        <v>75</v>
      </c>
      <c r="S494" s="100" t="s">
        <v>75</v>
      </c>
      <c r="T494" s="100" t="s">
        <v>75</v>
      </c>
      <c r="U494" s="101" t="s">
        <v>75</v>
      </c>
      <c r="V494" s="101" t="s">
        <v>75</v>
      </c>
      <c r="W494" s="102" t="s">
        <v>75</v>
      </c>
      <c r="X494" s="102" t="s">
        <v>75</v>
      </c>
    </row>
    <row r="495" spans="14:24" ht="15.75" x14ac:dyDescent="0.25">
      <c r="N495" s="98">
        <v>51560</v>
      </c>
      <c r="O495" s="99" t="s">
        <v>75</v>
      </c>
      <c r="P495" s="99" t="s">
        <v>75</v>
      </c>
      <c r="Q495" s="99" t="s">
        <v>75</v>
      </c>
      <c r="R495" s="99" t="s">
        <v>75</v>
      </c>
      <c r="S495" s="100" t="s">
        <v>75</v>
      </c>
      <c r="T495" s="100" t="s">
        <v>75</v>
      </c>
      <c r="U495" s="101" t="s">
        <v>75</v>
      </c>
      <c r="V495" s="101" t="s">
        <v>75</v>
      </c>
      <c r="W495" s="102" t="s">
        <v>75</v>
      </c>
      <c r="X495" s="102" t="s">
        <v>75</v>
      </c>
    </row>
    <row r="496" spans="14:24" ht="15.75" x14ac:dyDescent="0.25">
      <c r="N496" s="98">
        <v>51591</v>
      </c>
      <c r="O496" s="99" t="s">
        <v>75</v>
      </c>
      <c r="P496" s="99" t="s">
        <v>75</v>
      </c>
      <c r="Q496" s="99" t="s">
        <v>75</v>
      </c>
      <c r="R496" s="99" t="s">
        <v>75</v>
      </c>
      <c r="S496" s="100" t="s">
        <v>75</v>
      </c>
      <c r="T496" s="100" t="s">
        <v>75</v>
      </c>
      <c r="U496" s="101" t="s">
        <v>75</v>
      </c>
      <c r="V496" s="101" t="s">
        <v>75</v>
      </c>
      <c r="W496" s="102" t="s">
        <v>75</v>
      </c>
      <c r="X496" s="102" t="s">
        <v>75</v>
      </c>
    </row>
    <row r="497" spans="14:24" ht="15.75" x14ac:dyDescent="0.25">
      <c r="N497" s="98">
        <v>51621</v>
      </c>
      <c r="O497" s="99" t="s">
        <v>75</v>
      </c>
      <c r="P497" s="99" t="s">
        <v>75</v>
      </c>
      <c r="Q497" s="99" t="s">
        <v>75</v>
      </c>
      <c r="R497" s="99" t="s">
        <v>75</v>
      </c>
      <c r="S497" s="100" t="s">
        <v>75</v>
      </c>
      <c r="T497" s="100" t="s">
        <v>75</v>
      </c>
      <c r="U497" s="101" t="s">
        <v>75</v>
      </c>
      <c r="V497" s="101" t="s">
        <v>75</v>
      </c>
      <c r="W497" s="102" t="s">
        <v>75</v>
      </c>
      <c r="X497" s="102" t="s">
        <v>75</v>
      </c>
    </row>
    <row r="498" spans="14:24" ht="15.75" x14ac:dyDescent="0.25">
      <c r="N498" s="98">
        <v>51652</v>
      </c>
      <c r="O498" s="99" t="s">
        <v>75</v>
      </c>
      <c r="P498" s="99" t="s">
        <v>75</v>
      </c>
      <c r="Q498" s="99" t="s">
        <v>75</v>
      </c>
      <c r="R498" s="99" t="s">
        <v>75</v>
      </c>
      <c r="S498" s="100" t="s">
        <v>75</v>
      </c>
      <c r="T498" s="100" t="s">
        <v>75</v>
      </c>
      <c r="U498" s="101" t="s">
        <v>75</v>
      </c>
      <c r="V498" s="101" t="s">
        <v>75</v>
      </c>
      <c r="W498" s="102" t="s">
        <v>75</v>
      </c>
      <c r="X498" s="102" t="s">
        <v>75</v>
      </c>
    </row>
    <row r="499" spans="14:24" ht="15.75" x14ac:dyDescent="0.25">
      <c r="N499" s="98">
        <v>51682</v>
      </c>
      <c r="O499" s="99" t="s">
        <v>75</v>
      </c>
      <c r="P499" s="99" t="s">
        <v>75</v>
      </c>
      <c r="Q499" s="99" t="s">
        <v>75</v>
      </c>
      <c r="R499" s="99" t="s">
        <v>75</v>
      </c>
      <c r="S499" s="100" t="s">
        <v>75</v>
      </c>
      <c r="T499" s="100" t="s">
        <v>75</v>
      </c>
      <c r="U499" s="101" t="s">
        <v>75</v>
      </c>
      <c r="V499" s="101" t="s">
        <v>75</v>
      </c>
      <c r="W499" s="102" t="s">
        <v>75</v>
      </c>
      <c r="X499" s="102" t="s">
        <v>75</v>
      </c>
    </row>
    <row r="500" spans="14:24" ht="15.75" x14ac:dyDescent="0.25">
      <c r="N500" s="98">
        <v>51713</v>
      </c>
      <c r="O500" s="99" t="s">
        <v>75</v>
      </c>
      <c r="P500" s="99" t="s">
        <v>75</v>
      </c>
      <c r="Q500" s="99" t="s">
        <v>75</v>
      </c>
      <c r="R500" s="99" t="s">
        <v>75</v>
      </c>
      <c r="S500" s="100" t="s">
        <v>75</v>
      </c>
      <c r="T500" s="100" t="s">
        <v>75</v>
      </c>
      <c r="U500" s="101" t="s">
        <v>75</v>
      </c>
      <c r="V500" s="101" t="s">
        <v>75</v>
      </c>
      <c r="W500" s="102" t="s">
        <v>75</v>
      </c>
      <c r="X500" s="102" t="s">
        <v>75</v>
      </c>
    </row>
    <row r="501" spans="14:24" ht="15.75" x14ac:dyDescent="0.25">
      <c r="N501" s="98">
        <v>51744</v>
      </c>
      <c r="O501" s="99" t="s">
        <v>75</v>
      </c>
      <c r="P501" s="99" t="s">
        <v>75</v>
      </c>
      <c r="Q501" s="99" t="s">
        <v>75</v>
      </c>
      <c r="R501" s="99" t="s">
        <v>75</v>
      </c>
      <c r="S501" s="100" t="s">
        <v>75</v>
      </c>
      <c r="T501" s="100" t="s">
        <v>75</v>
      </c>
      <c r="U501" s="101" t="s">
        <v>75</v>
      </c>
      <c r="V501" s="101" t="s">
        <v>75</v>
      </c>
      <c r="W501" s="102" t="s">
        <v>75</v>
      </c>
      <c r="X501" s="102" t="s">
        <v>75</v>
      </c>
    </row>
    <row r="502" spans="14:24" ht="15.75" x14ac:dyDescent="0.25">
      <c r="N502" s="98">
        <v>51774</v>
      </c>
      <c r="O502" s="99" t="s">
        <v>75</v>
      </c>
      <c r="P502" s="99" t="s">
        <v>75</v>
      </c>
      <c r="Q502" s="99" t="s">
        <v>75</v>
      </c>
      <c r="R502" s="99" t="s">
        <v>75</v>
      </c>
      <c r="S502" s="100" t="s">
        <v>75</v>
      </c>
      <c r="T502" s="100" t="s">
        <v>75</v>
      </c>
      <c r="U502" s="101" t="s">
        <v>75</v>
      </c>
      <c r="V502" s="101" t="s">
        <v>75</v>
      </c>
      <c r="W502" s="102" t="s">
        <v>75</v>
      </c>
      <c r="X502" s="102" t="s">
        <v>75</v>
      </c>
    </row>
    <row r="503" spans="14:24" ht="15.75" x14ac:dyDescent="0.25">
      <c r="N503" s="98">
        <v>51805</v>
      </c>
      <c r="O503" s="99" t="s">
        <v>75</v>
      </c>
      <c r="P503" s="99" t="s">
        <v>75</v>
      </c>
      <c r="Q503" s="99" t="s">
        <v>75</v>
      </c>
      <c r="R503" s="99" t="s">
        <v>75</v>
      </c>
      <c r="S503" s="100" t="s">
        <v>75</v>
      </c>
      <c r="T503" s="100" t="s">
        <v>75</v>
      </c>
      <c r="U503" s="101" t="s">
        <v>75</v>
      </c>
      <c r="V503" s="101" t="s">
        <v>75</v>
      </c>
      <c r="W503" s="102" t="s">
        <v>75</v>
      </c>
      <c r="X503" s="102" t="s">
        <v>75</v>
      </c>
    </row>
    <row r="504" spans="14:24" ht="15.75" x14ac:dyDescent="0.25">
      <c r="N504" s="98">
        <v>51835</v>
      </c>
      <c r="O504" s="99" t="s">
        <v>75</v>
      </c>
      <c r="P504" s="99" t="s">
        <v>75</v>
      </c>
      <c r="Q504" s="99" t="s">
        <v>75</v>
      </c>
      <c r="R504" s="99" t="s">
        <v>75</v>
      </c>
      <c r="S504" s="100" t="s">
        <v>75</v>
      </c>
      <c r="T504" s="100" t="s">
        <v>75</v>
      </c>
      <c r="U504" s="101" t="s">
        <v>75</v>
      </c>
      <c r="V504" s="101" t="s">
        <v>75</v>
      </c>
      <c r="W504" s="102" t="s">
        <v>75</v>
      </c>
      <c r="X504" s="102" t="s">
        <v>75</v>
      </c>
    </row>
    <row r="505" spans="14:24" ht="15.75" x14ac:dyDescent="0.25">
      <c r="N505" s="98">
        <v>51866</v>
      </c>
      <c r="O505" s="99" t="s">
        <v>75</v>
      </c>
      <c r="P505" s="99" t="s">
        <v>75</v>
      </c>
      <c r="Q505" s="99" t="s">
        <v>75</v>
      </c>
      <c r="R505" s="99" t="s">
        <v>75</v>
      </c>
      <c r="S505" s="100" t="s">
        <v>75</v>
      </c>
      <c r="T505" s="100" t="s">
        <v>75</v>
      </c>
      <c r="U505" s="101" t="s">
        <v>75</v>
      </c>
      <c r="V505" s="101" t="s">
        <v>75</v>
      </c>
      <c r="W505" s="102" t="s">
        <v>75</v>
      </c>
      <c r="X505" s="102" t="s">
        <v>75</v>
      </c>
    </row>
    <row r="506" spans="14:24" ht="15.75" x14ac:dyDescent="0.25">
      <c r="N506" s="98">
        <v>51897</v>
      </c>
      <c r="O506" s="99" t="s">
        <v>75</v>
      </c>
      <c r="P506" s="99" t="s">
        <v>75</v>
      </c>
      <c r="Q506" s="99" t="s">
        <v>75</v>
      </c>
      <c r="R506" s="99" t="s">
        <v>75</v>
      </c>
      <c r="S506" s="100" t="s">
        <v>75</v>
      </c>
      <c r="T506" s="100" t="s">
        <v>75</v>
      </c>
      <c r="U506" s="101" t="s">
        <v>75</v>
      </c>
      <c r="V506" s="101" t="s">
        <v>75</v>
      </c>
      <c r="W506" s="102" t="s">
        <v>75</v>
      </c>
      <c r="X506" s="102" t="s">
        <v>75</v>
      </c>
    </row>
    <row r="507" spans="14:24" ht="15.75" x14ac:dyDescent="0.25">
      <c r="N507" s="98">
        <v>51925</v>
      </c>
      <c r="O507" s="99" t="s">
        <v>75</v>
      </c>
      <c r="P507" s="99" t="s">
        <v>75</v>
      </c>
      <c r="Q507" s="99" t="s">
        <v>75</v>
      </c>
      <c r="R507" s="99" t="s">
        <v>75</v>
      </c>
      <c r="S507" s="100" t="s">
        <v>75</v>
      </c>
      <c r="T507" s="100" t="s">
        <v>75</v>
      </c>
      <c r="U507" s="101" t="s">
        <v>75</v>
      </c>
      <c r="V507" s="101" t="s">
        <v>75</v>
      </c>
      <c r="W507" s="102" t="s">
        <v>75</v>
      </c>
      <c r="X507" s="102" t="s">
        <v>75</v>
      </c>
    </row>
    <row r="508" spans="14:24" ht="15.75" x14ac:dyDescent="0.25">
      <c r="N508" s="98">
        <v>51956</v>
      </c>
      <c r="O508" s="99" t="s">
        <v>75</v>
      </c>
      <c r="P508" s="99" t="s">
        <v>75</v>
      </c>
      <c r="Q508" s="99" t="s">
        <v>75</v>
      </c>
      <c r="R508" s="99" t="s">
        <v>75</v>
      </c>
      <c r="S508" s="100" t="s">
        <v>75</v>
      </c>
      <c r="T508" s="100" t="s">
        <v>75</v>
      </c>
      <c r="U508" s="101" t="s">
        <v>75</v>
      </c>
      <c r="V508" s="101" t="s">
        <v>75</v>
      </c>
      <c r="W508" s="102" t="s">
        <v>75</v>
      </c>
      <c r="X508" s="102" t="s">
        <v>75</v>
      </c>
    </row>
    <row r="509" spans="14:24" ht="15.75" x14ac:dyDescent="0.25">
      <c r="N509" s="98">
        <v>51986</v>
      </c>
      <c r="O509" s="99" t="s">
        <v>75</v>
      </c>
      <c r="P509" s="99" t="s">
        <v>75</v>
      </c>
      <c r="Q509" s="99" t="s">
        <v>75</v>
      </c>
      <c r="R509" s="99" t="s">
        <v>75</v>
      </c>
      <c r="S509" s="100" t="s">
        <v>75</v>
      </c>
      <c r="T509" s="100" t="s">
        <v>75</v>
      </c>
      <c r="U509" s="101" t="s">
        <v>75</v>
      </c>
      <c r="V509" s="101" t="s">
        <v>75</v>
      </c>
      <c r="W509" s="102" t="s">
        <v>75</v>
      </c>
      <c r="X509" s="102" t="s">
        <v>75</v>
      </c>
    </row>
    <row r="510" spans="14:24" ht="15.75" x14ac:dyDescent="0.25">
      <c r="N510" s="98">
        <v>52017</v>
      </c>
      <c r="O510" s="99" t="s">
        <v>75</v>
      </c>
      <c r="P510" s="99" t="s">
        <v>75</v>
      </c>
      <c r="Q510" s="99" t="s">
        <v>75</v>
      </c>
      <c r="R510" s="99" t="s">
        <v>75</v>
      </c>
      <c r="S510" s="100" t="s">
        <v>75</v>
      </c>
      <c r="T510" s="100" t="s">
        <v>75</v>
      </c>
      <c r="U510" s="101" t="s">
        <v>75</v>
      </c>
      <c r="V510" s="101" t="s">
        <v>75</v>
      </c>
      <c r="W510" s="102" t="s">
        <v>75</v>
      </c>
      <c r="X510" s="102" t="s">
        <v>75</v>
      </c>
    </row>
    <row r="511" spans="14:24" ht="15.75" x14ac:dyDescent="0.25">
      <c r="N511" s="98">
        <v>52047</v>
      </c>
      <c r="O511" s="99" t="s">
        <v>75</v>
      </c>
      <c r="P511" s="99" t="s">
        <v>75</v>
      </c>
      <c r="Q511" s="99" t="s">
        <v>75</v>
      </c>
      <c r="R511" s="99" t="s">
        <v>75</v>
      </c>
      <c r="S511" s="100" t="s">
        <v>75</v>
      </c>
      <c r="T511" s="100" t="s">
        <v>75</v>
      </c>
      <c r="U511" s="101" t="s">
        <v>75</v>
      </c>
      <c r="V511" s="101" t="s">
        <v>75</v>
      </c>
      <c r="W511" s="102" t="s">
        <v>75</v>
      </c>
      <c r="X511" s="102" t="s">
        <v>75</v>
      </c>
    </row>
    <row r="512" spans="14:24" ht="15.75" x14ac:dyDescent="0.25">
      <c r="N512" s="98">
        <v>52078</v>
      </c>
      <c r="O512" s="99" t="s">
        <v>75</v>
      </c>
      <c r="P512" s="99" t="s">
        <v>75</v>
      </c>
      <c r="Q512" s="99" t="s">
        <v>75</v>
      </c>
      <c r="R512" s="99" t="s">
        <v>75</v>
      </c>
      <c r="S512" s="100" t="s">
        <v>75</v>
      </c>
      <c r="T512" s="100" t="s">
        <v>75</v>
      </c>
      <c r="U512" s="101" t="s">
        <v>75</v>
      </c>
      <c r="V512" s="101" t="s">
        <v>75</v>
      </c>
      <c r="W512" s="102" t="s">
        <v>75</v>
      </c>
      <c r="X512" s="102" t="s">
        <v>75</v>
      </c>
    </row>
    <row r="513" spans="14:24" ht="15.75" x14ac:dyDescent="0.25">
      <c r="N513" s="98">
        <v>52109</v>
      </c>
      <c r="O513" s="99" t="s">
        <v>75</v>
      </c>
      <c r="P513" s="99" t="s">
        <v>75</v>
      </c>
      <c r="Q513" s="99" t="s">
        <v>75</v>
      </c>
      <c r="R513" s="99" t="s">
        <v>75</v>
      </c>
      <c r="S513" s="100" t="s">
        <v>75</v>
      </c>
      <c r="T513" s="100" t="s">
        <v>75</v>
      </c>
      <c r="U513" s="101" t="s">
        <v>75</v>
      </c>
      <c r="V513" s="101" t="s">
        <v>75</v>
      </c>
      <c r="W513" s="102" t="s">
        <v>75</v>
      </c>
      <c r="X513" s="102" t="s">
        <v>75</v>
      </c>
    </row>
    <row r="514" spans="14:24" ht="15.75" x14ac:dyDescent="0.25">
      <c r="N514" s="98">
        <v>52139</v>
      </c>
      <c r="O514" s="99" t="s">
        <v>75</v>
      </c>
      <c r="P514" s="99" t="s">
        <v>75</v>
      </c>
      <c r="Q514" s="99" t="s">
        <v>75</v>
      </c>
      <c r="R514" s="99" t="s">
        <v>75</v>
      </c>
      <c r="S514" s="100" t="s">
        <v>75</v>
      </c>
      <c r="T514" s="100" t="s">
        <v>75</v>
      </c>
      <c r="U514" s="101" t="s">
        <v>75</v>
      </c>
      <c r="V514" s="101" t="s">
        <v>75</v>
      </c>
      <c r="W514" s="102" t="s">
        <v>75</v>
      </c>
      <c r="X514" s="102" t="s">
        <v>75</v>
      </c>
    </row>
    <row r="515" spans="14:24" ht="15.75" x14ac:dyDescent="0.25">
      <c r="N515" s="98">
        <v>52170</v>
      </c>
      <c r="O515" s="99" t="s">
        <v>75</v>
      </c>
      <c r="P515" s="99" t="s">
        <v>75</v>
      </c>
      <c r="Q515" s="99" t="s">
        <v>75</v>
      </c>
      <c r="R515" s="99" t="s">
        <v>75</v>
      </c>
      <c r="S515" s="100" t="s">
        <v>75</v>
      </c>
      <c r="T515" s="100" t="s">
        <v>75</v>
      </c>
      <c r="U515" s="101" t="s">
        <v>75</v>
      </c>
      <c r="V515" s="101" t="s">
        <v>75</v>
      </c>
      <c r="W515" s="102" t="s">
        <v>75</v>
      </c>
      <c r="X515" s="102" t="s">
        <v>75</v>
      </c>
    </row>
    <row r="516" spans="14:24" ht="15.75" x14ac:dyDescent="0.25">
      <c r="N516" s="98">
        <v>52200</v>
      </c>
      <c r="O516" s="99" t="s">
        <v>75</v>
      </c>
      <c r="P516" s="99" t="s">
        <v>75</v>
      </c>
      <c r="Q516" s="99" t="s">
        <v>75</v>
      </c>
      <c r="R516" s="99" t="s">
        <v>75</v>
      </c>
      <c r="S516" s="100" t="s">
        <v>75</v>
      </c>
      <c r="T516" s="100" t="s">
        <v>75</v>
      </c>
      <c r="U516" s="101" t="s">
        <v>75</v>
      </c>
      <c r="V516" s="101" t="s">
        <v>75</v>
      </c>
      <c r="W516" s="102" t="s">
        <v>75</v>
      </c>
      <c r="X516" s="102" t="s">
        <v>75</v>
      </c>
    </row>
    <row r="517" spans="14:24" ht="15.75" x14ac:dyDescent="0.25">
      <c r="N517" s="98">
        <v>52231</v>
      </c>
      <c r="O517" s="99" t="s">
        <v>75</v>
      </c>
      <c r="P517" s="99" t="s">
        <v>75</v>
      </c>
      <c r="Q517" s="99" t="s">
        <v>75</v>
      </c>
      <c r="R517" s="99" t="s">
        <v>75</v>
      </c>
      <c r="S517" s="100" t="s">
        <v>75</v>
      </c>
      <c r="T517" s="100" t="s">
        <v>75</v>
      </c>
      <c r="U517" s="101" t="s">
        <v>75</v>
      </c>
      <c r="V517" s="101" t="s">
        <v>75</v>
      </c>
      <c r="W517" s="102" t="s">
        <v>75</v>
      </c>
      <c r="X517" s="102" t="s">
        <v>75</v>
      </c>
    </row>
    <row r="518" spans="14:24" ht="15.75" x14ac:dyDescent="0.25">
      <c r="N518" s="98">
        <v>52262</v>
      </c>
      <c r="O518" s="99" t="s">
        <v>75</v>
      </c>
      <c r="P518" s="99" t="s">
        <v>75</v>
      </c>
      <c r="Q518" s="99" t="s">
        <v>75</v>
      </c>
      <c r="R518" s="99" t="s">
        <v>75</v>
      </c>
      <c r="S518" s="100" t="s">
        <v>75</v>
      </c>
      <c r="T518" s="100" t="s">
        <v>75</v>
      </c>
      <c r="U518" s="101" t="s">
        <v>75</v>
      </c>
      <c r="V518" s="101" t="s">
        <v>75</v>
      </c>
      <c r="W518" s="102" t="s">
        <v>75</v>
      </c>
      <c r="X518" s="102" t="s">
        <v>75</v>
      </c>
    </row>
    <row r="519" spans="14:24" ht="15.75" x14ac:dyDescent="0.25">
      <c r="N519" s="98">
        <v>52290</v>
      </c>
      <c r="O519" s="99" t="s">
        <v>75</v>
      </c>
      <c r="P519" s="99" t="s">
        <v>75</v>
      </c>
      <c r="Q519" s="99" t="s">
        <v>75</v>
      </c>
      <c r="R519" s="99" t="s">
        <v>75</v>
      </c>
      <c r="S519" s="100" t="s">
        <v>75</v>
      </c>
      <c r="T519" s="100" t="s">
        <v>75</v>
      </c>
      <c r="U519" s="101" t="s">
        <v>75</v>
      </c>
      <c r="V519" s="101" t="s">
        <v>75</v>
      </c>
      <c r="W519" s="102" t="s">
        <v>75</v>
      </c>
      <c r="X519" s="102" t="s">
        <v>75</v>
      </c>
    </row>
    <row r="520" spans="14:24" ht="15.75" x14ac:dyDescent="0.25">
      <c r="N520" s="98">
        <v>52321</v>
      </c>
      <c r="O520" s="99" t="s">
        <v>75</v>
      </c>
      <c r="P520" s="99" t="s">
        <v>75</v>
      </c>
      <c r="Q520" s="99" t="s">
        <v>75</v>
      </c>
      <c r="R520" s="99" t="s">
        <v>75</v>
      </c>
      <c r="S520" s="100" t="s">
        <v>75</v>
      </c>
      <c r="T520" s="100" t="s">
        <v>75</v>
      </c>
      <c r="U520" s="101" t="s">
        <v>75</v>
      </c>
      <c r="V520" s="101" t="s">
        <v>75</v>
      </c>
      <c r="W520" s="102" t="s">
        <v>75</v>
      </c>
      <c r="X520" s="102" t="s">
        <v>75</v>
      </c>
    </row>
    <row r="521" spans="14:24" ht="15.75" x14ac:dyDescent="0.25">
      <c r="N521" s="98">
        <v>52351</v>
      </c>
      <c r="O521" s="99" t="s">
        <v>75</v>
      </c>
      <c r="P521" s="99" t="s">
        <v>75</v>
      </c>
      <c r="Q521" s="99" t="s">
        <v>75</v>
      </c>
      <c r="R521" s="99" t="s">
        <v>75</v>
      </c>
      <c r="S521" s="100" t="s">
        <v>75</v>
      </c>
      <c r="T521" s="100" t="s">
        <v>75</v>
      </c>
      <c r="U521" s="101" t="s">
        <v>75</v>
      </c>
      <c r="V521" s="101" t="s">
        <v>75</v>
      </c>
      <c r="W521" s="102" t="s">
        <v>75</v>
      </c>
      <c r="X521" s="102" t="s">
        <v>75</v>
      </c>
    </row>
    <row r="522" spans="14:24" ht="15.75" x14ac:dyDescent="0.25">
      <c r="N522" s="98">
        <v>52382</v>
      </c>
      <c r="O522" s="99" t="s">
        <v>75</v>
      </c>
      <c r="P522" s="99" t="s">
        <v>75</v>
      </c>
      <c r="Q522" s="99" t="s">
        <v>75</v>
      </c>
      <c r="R522" s="99" t="s">
        <v>75</v>
      </c>
      <c r="S522" s="100" t="s">
        <v>75</v>
      </c>
      <c r="T522" s="100" t="s">
        <v>75</v>
      </c>
      <c r="U522" s="101" t="s">
        <v>75</v>
      </c>
      <c r="V522" s="101" t="s">
        <v>75</v>
      </c>
      <c r="W522" s="102" t="s">
        <v>75</v>
      </c>
      <c r="X522" s="102" t="s">
        <v>75</v>
      </c>
    </row>
    <row r="523" spans="14:24" ht="15.75" x14ac:dyDescent="0.25">
      <c r="N523" s="98">
        <v>52412</v>
      </c>
      <c r="O523" s="99" t="s">
        <v>75</v>
      </c>
      <c r="P523" s="99" t="s">
        <v>75</v>
      </c>
      <c r="Q523" s="99" t="s">
        <v>75</v>
      </c>
      <c r="R523" s="99" t="s">
        <v>75</v>
      </c>
      <c r="S523" s="100" t="s">
        <v>75</v>
      </c>
      <c r="T523" s="100" t="s">
        <v>75</v>
      </c>
      <c r="U523" s="101" t="s">
        <v>75</v>
      </c>
      <c r="V523" s="101" t="s">
        <v>75</v>
      </c>
      <c r="W523" s="102" t="s">
        <v>75</v>
      </c>
      <c r="X523" s="102" t="s">
        <v>75</v>
      </c>
    </row>
    <row r="524" spans="14:24" ht="15.75" x14ac:dyDescent="0.25">
      <c r="N524" s="98">
        <v>52443</v>
      </c>
      <c r="O524" s="99" t="s">
        <v>75</v>
      </c>
      <c r="P524" s="99" t="s">
        <v>75</v>
      </c>
      <c r="Q524" s="99" t="s">
        <v>75</v>
      </c>
      <c r="R524" s="99" t="s">
        <v>75</v>
      </c>
      <c r="S524" s="100" t="s">
        <v>75</v>
      </c>
      <c r="T524" s="100" t="s">
        <v>75</v>
      </c>
      <c r="U524" s="101" t="s">
        <v>75</v>
      </c>
      <c r="V524" s="101" t="s">
        <v>75</v>
      </c>
      <c r="W524" s="102" t="s">
        <v>75</v>
      </c>
      <c r="X524" s="102" t="s">
        <v>75</v>
      </c>
    </row>
    <row r="525" spans="14:24" ht="15.75" x14ac:dyDescent="0.25">
      <c r="N525" s="98">
        <v>52474</v>
      </c>
      <c r="O525" s="99" t="s">
        <v>75</v>
      </c>
      <c r="P525" s="99" t="s">
        <v>75</v>
      </c>
      <c r="Q525" s="99" t="s">
        <v>75</v>
      </c>
      <c r="R525" s="99" t="s">
        <v>75</v>
      </c>
      <c r="S525" s="100" t="s">
        <v>75</v>
      </c>
      <c r="T525" s="100" t="s">
        <v>75</v>
      </c>
      <c r="U525" s="101" t="s">
        <v>75</v>
      </c>
      <c r="V525" s="101" t="s">
        <v>75</v>
      </c>
      <c r="W525" s="102" t="s">
        <v>75</v>
      </c>
      <c r="X525" s="102" t="s">
        <v>75</v>
      </c>
    </row>
    <row r="526" spans="14:24" ht="15.75" x14ac:dyDescent="0.25">
      <c r="N526" s="98">
        <v>52504</v>
      </c>
      <c r="O526" s="99" t="s">
        <v>75</v>
      </c>
      <c r="P526" s="99" t="s">
        <v>75</v>
      </c>
      <c r="Q526" s="99" t="s">
        <v>75</v>
      </c>
      <c r="R526" s="99" t="s">
        <v>75</v>
      </c>
      <c r="S526" s="100" t="s">
        <v>75</v>
      </c>
      <c r="T526" s="100" t="s">
        <v>75</v>
      </c>
      <c r="U526" s="101" t="s">
        <v>75</v>
      </c>
      <c r="V526" s="101" t="s">
        <v>75</v>
      </c>
      <c r="W526" s="102" t="s">
        <v>75</v>
      </c>
      <c r="X526" s="102" t="s">
        <v>75</v>
      </c>
    </row>
    <row r="527" spans="14:24" ht="15.75" x14ac:dyDescent="0.25">
      <c r="N527" s="98">
        <v>52535</v>
      </c>
      <c r="O527" s="99" t="s">
        <v>75</v>
      </c>
      <c r="P527" s="99" t="s">
        <v>75</v>
      </c>
      <c r="Q527" s="99" t="s">
        <v>75</v>
      </c>
      <c r="R527" s="99" t="s">
        <v>75</v>
      </c>
      <c r="S527" s="100" t="s">
        <v>75</v>
      </c>
      <c r="T527" s="100" t="s">
        <v>75</v>
      </c>
      <c r="U527" s="101" t="s">
        <v>75</v>
      </c>
      <c r="V527" s="101" t="s">
        <v>75</v>
      </c>
      <c r="W527" s="102" t="s">
        <v>75</v>
      </c>
      <c r="X527" s="102" t="s">
        <v>75</v>
      </c>
    </row>
    <row r="528" spans="14:24" ht="15.75" x14ac:dyDescent="0.25">
      <c r="N528" s="98">
        <v>52565</v>
      </c>
      <c r="O528" s="99" t="s">
        <v>75</v>
      </c>
      <c r="P528" s="99" t="s">
        <v>75</v>
      </c>
      <c r="Q528" s="99" t="s">
        <v>75</v>
      </c>
      <c r="R528" s="99" t="s">
        <v>75</v>
      </c>
      <c r="S528" s="100" t="s">
        <v>75</v>
      </c>
      <c r="T528" s="100" t="s">
        <v>75</v>
      </c>
      <c r="U528" s="101" t="s">
        <v>75</v>
      </c>
      <c r="V528" s="101" t="s">
        <v>75</v>
      </c>
      <c r="W528" s="102" t="s">
        <v>75</v>
      </c>
      <c r="X528" s="102" t="s">
        <v>75</v>
      </c>
    </row>
    <row r="529" spans="14:24" ht="15.75" x14ac:dyDescent="0.25">
      <c r="N529" s="98">
        <v>52596</v>
      </c>
      <c r="O529" s="99" t="s">
        <v>75</v>
      </c>
      <c r="P529" s="99" t="s">
        <v>75</v>
      </c>
      <c r="Q529" s="99" t="s">
        <v>75</v>
      </c>
      <c r="R529" s="99" t="s">
        <v>75</v>
      </c>
      <c r="S529" s="100" t="s">
        <v>75</v>
      </c>
      <c r="T529" s="100" t="s">
        <v>75</v>
      </c>
      <c r="U529" s="101" t="s">
        <v>75</v>
      </c>
      <c r="V529" s="101" t="s">
        <v>75</v>
      </c>
      <c r="W529" s="102" t="s">
        <v>75</v>
      </c>
      <c r="X529" s="102" t="s">
        <v>75</v>
      </c>
    </row>
    <row r="530" spans="14:24" ht="15.75" x14ac:dyDescent="0.25">
      <c r="N530" s="98">
        <v>52627</v>
      </c>
      <c r="O530" s="99" t="s">
        <v>75</v>
      </c>
      <c r="P530" s="99" t="s">
        <v>75</v>
      </c>
      <c r="Q530" s="99" t="s">
        <v>75</v>
      </c>
      <c r="R530" s="99" t="s">
        <v>75</v>
      </c>
      <c r="S530" s="100" t="s">
        <v>75</v>
      </c>
      <c r="T530" s="100" t="s">
        <v>75</v>
      </c>
      <c r="U530" s="101" t="s">
        <v>75</v>
      </c>
      <c r="V530" s="101" t="s">
        <v>75</v>
      </c>
      <c r="W530" s="102" t="s">
        <v>75</v>
      </c>
      <c r="X530" s="102" t="s">
        <v>75</v>
      </c>
    </row>
    <row r="531" spans="14:24" ht="15.75" x14ac:dyDescent="0.25">
      <c r="N531" s="98">
        <v>52656</v>
      </c>
      <c r="O531" s="99" t="s">
        <v>75</v>
      </c>
      <c r="P531" s="99" t="s">
        <v>75</v>
      </c>
      <c r="Q531" s="99" t="s">
        <v>75</v>
      </c>
      <c r="R531" s="99" t="s">
        <v>75</v>
      </c>
      <c r="S531" s="100" t="s">
        <v>75</v>
      </c>
      <c r="T531" s="100" t="s">
        <v>75</v>
      </c>
      <c r="U531" s="101" t="s">
        <v>75</v>
      </c>
      <c r="V531" s="101" t="s">
        <v>75</v>
      </c>
      <c r="W531" s="102" t="s">
        <v>75</v>
      </c>
      <c r="X531" s="102" t="s">
        <v>75</v>
      </c>
    </row>
    <row r="532" spans="14:24" ht="15.75" x14ac:dyDescent="0.25">
      <c r="N532" s="98">
        <v>52687</v>
      </c>
      <c r="O532" s="99" t="s">
        <v>75</v>
      </c>
      <c r="P532" s="99" t="s">
        <v>75</v>
      </c>
      <c r="Q532" s="99" t="s">
        <v>75</v>
      </c>
      <c r="R532" s="99" t="s">
        <v>75</v>
      </c>
      <c r="S532" s="100" t="s">
        <v>75</v>
      </c>
      <c r="T532" s="100" t="s">
        <v>75</v>
      </c>
      <c r="U532" s="101" t="s">
        <v>75</v>
      </c>
      <c r="V532" s="101" t="s">
        <v>75</v>
      </c>
      <c r="W532" s="102" t="s">
        <v>75</v>
      </c>
      <c r="X532" s="102" t="s">
        <v>75</v>
      </c>
    </row>
    <row r="533" spans="14:24" ht="15.75" x14ac:dyDescent="0.25">
      <c r="N533" s="98">
        <v>52717</v>
      </c>
      <c r="O533" s="99" t="s">
        <v>75</v>
      </c>
      <c r="P533" s="99" t="s">
        <v>75</v>
      </c>
      <c r="Q533" s="99" t="s">
        <v>75</v>
      </c>
      <c r="R533" s="99" t="s">
        <v>75</v>
      </c>
      <c r="S533" s="100" t="s">
        <v>75</v>
      </c>
      <c r="T533" s="100" t="s">
        <v>75</v>
      </c>
      <c r="U533" s="101" t="s">
        <v>75</v>
      </c>
      <c r="V533" s="101" t="s">
        <v>75</v>
      </c>
      <c r="W533" s="102" t="s">
        <v>75</v>
      </c>
      <c r="X533" s="102" t="s">
        <v>75</v>
      </c>
    </row>
    <row r="534" spans="14:24" ht="15.75" x14ac:dyDescent="0.25">
      <c r="N534" s="98">
        <v>52748</v>
      </c>
      <c r="O534" s="99" t="s">
        <v>75</v>
      </c>
      <c r="P534" s="99" t="s">
        <v>75</v>
      </c>
      <c r="Q534" s="99" t="s">
        <v>75</v>
      </c>
      <c r="R534" s="99" t="s">
        <v>75</v>
      </c>
      <c r="S534" s="100" t="s">
        <v>75</v>
      </c>
      <c r="T534" s="100" t="s">
        <v>75</v>
      </c>
      <c r="U534" s="101" t="s">
        <v>75</v>
      </c>
      <c r="V534" s="101" t="s">
        <v>75</v>
      </c>
      <c r="W534" s="102" t="s">
        <v>75</v>
      </c>
      <c r="X534" s="102" t="s">
        <v>75</v>
      </c>
    </row>
    <row r="535" spans="14:24" ht="15.75" x14ac:dyDescent="0.25">
      <c r="N535" s="98">
        <v>52778</v>
      </c>
      <c r="O535" s="99" t="s">
        <v>75</v>
      </c>
      <c r="P535" s="99" t="s">
        <v>75</v>
      </c>
      <c r="Q535" s="99" t="s">
        <v>75</v>
      </c>
      <c r="R535" s="99" t="s">
        <v>75</v>
      </c>
      <c r="S535" s="100" t="s">
        <v>75</v>
      </c>
      <c r="T535" s="100" t="s">
        <v>75</v>
      </c>
      <c r="U535" s="101" t="s">
        <v>75</v>
      </c>
      <c r="V535" s="101" t="s">
        <v>75</v>
      </c>
      <c r="W535" s="102" t="s">
        <v>75</v>
      </c>
      <c r="X535" s="102" t="s">
        <v>75</v>
      </c>
    </row>
    <row r="536" spans="14:24" ht="15.75" x14ac:dyDescent="0.25">
      <c r="N536" s="98">
        <v>52809</v>
      </c>
      <c r="O536" s="99" t="s">
        <v>75</v>
      </c>
      <c r="P536" s="99" t="s">
        <v>75</v>
      </c>
      <c r="Q536" s="99" t="s">
        <v>75</v>
      </c>
      <c r="R536" s="99" t="s">
        <v>75</v>
      </c>
      <c r="S536" s="100" t="s">
        <v>75</v>
      </c>
      <c r="T536" s="100" t="s">
        <v>75</v>
      </c>
      <c r="U536" s="101" t="s">
        <v>75</v>
      </c>
      <c r="V536" s="101" t="s">
        <v>75</v>
      </c>
      <c r="W536" s="102" t="s">
        <v>75</v>
      </c>
      <c r="X536" s="102" t="s">
        <v>75</v>
      </c>
    </row>
    <row r="537" spans="14:24" ht="15.75" x14ac:dyDescent="0.25">
      <c r="N537" s="98">
        <v>52840</v>
      </c>
      <c r="O537" s="99" t="s">
        <v>75</v>
      </c>
      <c r="P537" s="99" t="s">
        <v>75</v>
      </c>
      <c r="Q537" s="99" t="s">
        <v>75</v>
      </c>
      <c r="R537" s="99" t="s">
        <v>75</v>
      </c>
      <c r="S537" s="100" t="s">
        <v>75</v>
      </c>
      <c r="T537" s="100" t="s">
        <v>75</v>
      </c>
      <c r="U537" s="101" t="s">
        <v>75</v>
      </c>
      <c r="V537" s="101" t="s">
        <v>75</v>
      </c>
      <c r="W537" s="102" t="s">
        <v>75</v>
      </c>
      <c r="X537" s="102" t="s">
        <v>75</v>
      </c>
    </row>
    <row r="538" spans="14:24" ht="15.75" x14ac:dyDescent="0.25">
      <c r="N538" s="98">
        <v>52870</v>
      </c>
      <c r="O538" s="99" t="s">
        <v>75</v>
      </c>
      <c r="P538" s="99" t="s">
        <v>75</v>
      </c>
      <c r="Q538" s="99" t="s">
        <v>75</v>
      </c>
      <c r="R538" s="99" t="s">
        <v>75</v>
      </c>
      <c r="S538" s="100" t="s">
        <v>75</v>
      </c>
      <c r="T538" s="100" t="s">
        <v>75</v>
      </c>
      <c r="U538" s="101" t="s">
        <v>75</v>
      </c>
      <c r="V538" s="101" t="s">
        <v>75</v>
      </c>
      <c r="W538" s="102" t="s">
        <v>75</v>
      </c>
      <c r="X538" s="102" t="s">
        <v>75</v>
      </c>
    </row>
    <row r="539" spans="14:24" ht="15.75" x14ac:dyDescent="0.25">
      <c r="N539" s="98">
        <v>52901</v>
      </c>
      <c r="O539" s="99" t="s">
        <v>75</v>
      </c>
      <c r="P539" s="99" t="s">
        <v>75</v>
      </c>
      <c r="Q539" s="99" t="s">
        <v>75</v>
      </c>
      <c r="R539" s="99" t="s">
        <v>75</v>
      </c>
      <c r="S539" s="100" t="s">
        <v>75</v>
      </c>
      <c r="T539" s="100" t="s">
        <v>75</v>
      </c>
      <c r="U539" s="101" t="s">
        <v>75</v>
      </c>
      <c r="V539" s="101" t="s">
        <v>75</v>
      </c>
      <c r="W539" s="102" t="s">
        <v>75</v>
      </c>
      <c r="X539" s="102" t="s">
        <v>75</v>
      </c>
    </row>
    <row r="540" spans="14:24" ht="15.75" x14ac:dyDescent="0.25">
      <c r="N540" s="98">
        <v>52931</v>
      </c>
      <c r="O540" s="99" t="s">
        <v>75</v>
      </c>
      <c r="P540" s="99" t="s">
        <v>75</v>
      </c>
      <c r="Q540" s="99" t="s">
        <v>75</v>
      </c>
      <c r="R540" s="99" t="s">
        <v>75</v>
      </c>
      <c r="S540" s="100" t="s">
        <v>75</v>
      </c>
      <c r="T540" s="100" t="s">
        <v>75</v>
      </c>
      <c r="U540" s="101" t="s">
        <v>75</v>
      </c>
      <c r="V540" s="101" t="s">
        <v>75</v>
      </c>
      <c r="W540" s="102" t="s">
        <v>75</v>
      </c>
      <c r="X540" s="102" t="s">
        <v>75</v>
      </c>
    </row>
    <row r="541" spans="14:24" ht="15.75" x14ac:dyDescent="0.25">
      <c r="N541" s="98">
        <v>52962</v>
      </c>
      <c r="O541" s="99" t="s">
        <v>75</v>
      </c>
      <c r="P541" s="99" t="s">
        <v>75</v>
      </c>
      <c r="Q541" s="99" t="s">
        <v>75</v>
      </c>
      <c r="R541" s="99" t="s">
        <v>75</v>
      </c>
      <c r="S541" s="100" t="s">
        <v>75</v>
      </c>
      <c r="T541" s="100" t="s">
        <v>75</v>
      </c>
      <c r="U541" s="101" t="s">
        <v>75</v>
      </c>
      <c r="V541" s="101" t="s">
        <v>75</v>
      </c>
      <c r="W541" s="102" t="s">
        <v>75</v>
      </c>
      <c r="X541" s="102" t="s">
        <v>75</v>
      </c>
    </row>
    <row r="542" spans="14:24" ht="15.75" x14ac:dyDescent="0.25">
      <c r="N542" s="98">
        <v>52993</v>
      </c>
      <c r="O542" s="99" t="s">
        <v>75</v>
      </c>
      <c r="P542" s="99" t="s">
        <v>75</v>
      </c>
      <c r="Q542" s="99" t="s">
        <v>75</v>
      </c>
      <c r="R542" s="99" t="s">
        <v>75</v>
      </c>
      <c r="S542" s="100" t="s">
        <v>75</v>
      </c>
      <c r="T542" s="100" t="s">
        <v>75</v>
      </c>
      <c r="U542" s="101" t="s">
        <v>75</v>
      </c>
      <c r="V542" s="101" t="s">
        <v>75</v>
      </c>
      <c r="W542" s="102" t="s">
        <v>75</v>
      </c>
      <c r="X542" s="102" t="s">
        <v>75</v>
      </c>
    </row>
    <row r="543" spans="14:24" ht="15.75" x14ac:dyDescent="0.25">
      <c r="N543" s="98">
        <v>53021</v>
      </c>
      <c r="O543" s="99" t="s">
        <v>75</v>
      </c>
      <c r="P543" s="99" t="s">
        <v>75</v>
      </c>
      <c r="Q543" s="99" t="s">
        <v>75</v>
      </c>
      <c r="R543" s="99" t="s">
        <v>75</v>
      </c>
      <c r="S543" s="100" t="s">
        <v>75</v>
      </c>
      <c r="T543" s="100" t="s">
        <v>75</v>
      </c>
      <c r="U543" s="101" t="s">
        <v>75</v>
      </c>
      <c r="V543" s="101" t="s">
        <v>75</v>
      </c>
      <c r="W543" s="102" t="s">
        <v>75</v>
      </c>
      <c r="X543" s="102" t="s">
        <v>75</v>
      </c>
    </row>
    <row r="544" spans="14:24" ht="15.75" x14ac:dyDescent="0.25">
      <c r="N544" s="98">
        <v>53052</v>
      </c>
      <c r="O544" s="99" t="s">
        <v>75</v>
      </c>
      <c r="P544" s="99" t="s">
        <v>75</v>
      </c>
      <c r="Q544" s="99" t="s">
        <v>75</v>
      </c>
      <c r="R544" s="99" t="s">
        <v>75</v>
      </c>
      <c r="S544" s="100" t="s">
        <v>75</v>
      </c>
      <c r="T544" s="100" t="s">
        <v>75</v>
      </c>
      <c r="U544" s="101" t="s">
        <v>75</v>
      </c>
      <c r="V544" s="101" t="s">
        <v>75</v>
      </c>
      <c r="W544" s="102" t="s">
        <v>75</v>
      </c>
      <c r="X544" s="102" t="s">
        <v>75</v>
      </c>
    </row>
    <row r="545" spans="14:24" ht="15.75" x14ac:dyDescent="0.25">
      <c r="N545" s="98">
        <v>53082</v>
      </c>
      <c r="O545" s="99" t="s">
        <v>75</v>
      </c>
      <c r="P545" s="99" t="s">
        <v>75</v>
      </c>
      <c r="Q545" s="99" t="s">
        <v>75</v>
      </c>
      <c r="R545" s="99" t="s">
        <v>75</v>
      </c>
      <c r="S545" s="100" t="s">
        <v>75</v>
      </c>
      <c r="T545" s="100" t="s">
        <v>75</v>
      </c>
      <c r="U545" s="101" t="s">
        <v>75</v>
      </c>
      <c r="V545" s="101" t="s">
        <v>75</v>
      </c>
      <c r="W545" s="102" t="s">
        <v>75</v>
      </c>
      <c r="X545" s="102" t="s">
        <v>75</v>
      </c>
    </row>
    <row r="546" spans="14:24" ht="15.75" x14ac:dyDescent="0.25">
      <c r="N546" s="98">
        <v>53113</v>
      </c>
      <c r="O546" s="99" t="s">
        <v>75</v>
      </c>
      <c r="P546" s="99" t="s">
        <v>75</v>
      </c>
      <c r="Q546" s="99" t="s">
        <v>75</v>
      </c>
      <c r="R546" s="99" t="s">
        <v>75</v>
      </c>
      <c r="S546" s="100" t="s">
        <v>75</v>
      </c>
      <c r="T546" s="100" t="s">
        <v>75</v>
      </c>
      <c r="U546" s="101" t="s">
        <v>75</v>
      </c>
      <c r="V546" s="101" t="s">
        <v>75</v>
      </c>
      <c r="W546" s="102" t="s">
        <v>75</v>
      </c>
      <c r="X546" s="102" t="s">
        <v>75</v>
      </c>
    </row>
    <row r="547" spans="14:24" ht="15.75" x14ac:dyDescent="0.25">
      <c r="N547" s="98">
        <v>53143</v>
      </c>
      <c r="O547" s="99" t="s">
        <v>75</v>
      </c>
      <c r="P547" s="99" t="s">
        <v>75</v>
      </c>
      <c r="Q547" s="99" t="s">
        <v>75</v>
      </c>
      <c r="R547" s="99" t="s">
        <v>75</v>
      </c>
      <c r="S547" s="100" t="s">
        <v>75</v>
      </c>
      <c r="T547" s="100" t="s">
        <v>75</v>
      </c>
      <c r="U547" s="101" t="s">
        <v>75</v>
      </c>
      <c r="V547" s="101" t="s">
        <v>75</v>
      </c>
      <c r="W547" s="102" t="s">
        <v>75</v>
      </c>
      <c r="X547" s="102" t="s">
        <v>75</v>
      </c>
    </row>
    <row r="548" spans="14:24" ht="15.75" x14ac:dyDescent="0.25">
      <c r="N548" s="98">
        <v>53174</v>
      </c>
      <c r="O548" s="99" t="s">
        <v>75</v>
      </c>
      <c r="P548" s="99" t="s">
        <v>75</v>
      </c>
      <c r="Q548" s="99" t="s">
        <v>75</v>
      </c>
      <c r="R548" s="99" t="s">
        <v>75</v>
      </c>
      <c r="S548" s="100" t="s">
        <v>75</v>
      </c>
      <c r="T548" s="100" t="s">
        <v>75</v>
      </c>
      <c r="U548" s="101" t="s">
        <v>75</v>
      </c>
      <c r="V548" s="101" t="s">
        <v>75</v>
      </c>
      <c r="W548" s="102" t="s">
        <v>75</v>
      </c>
      <c r="X548" s="102" t="s">
        <v>75</v>
      </c>
    </row>
    <row r="549" spans="14:24" ht="15.75" x14ac:dyDescent="0.25">
      <c r="N549" s="98">
        <v>53205</v>
      </c>
      <c r="O549" s="99" t="s">
        <v>75</v>
      </c>
      <c r="P549" s="99" t="s">
        <v>75</v>
      </c>
      <c r="Q549" s="99" t="s">
        <v>75</v>
      </c>
      <c r="R549" s="99" t="s">
        <v>75</v>
      </c>
      <c r="S549" s="100" t="s">
        <v>75</v>
      </c>
      <c r="T549" s="100" t="s">
        <v>75</v>
      </c>
      <c r="U549" s="101" t="s">
        <v>75</v>
      </c>
      <c r="V549" s="101" t="s">
        <v>75</v>
      </c>
      <c r="W549" s="102" t="s">
        <v>75</v>
      </c>
      <c r="X549" s="102" t="s">
        <v>75</v>
      </c>
    </row>
    <row r="550" spans="14:24" ht="15.75" x14ac:dyDescent="0.25">
      <c r="N550" s="98">
        <v>53235</v>
      </c>
      <c r="O550" s="99" t="s">
        <v>75</v>
      </c>
      <c r="P550" s="99" t="s">
        <v>75</v>
      </c>
      <c r="Q550" s="99" t="s">
        <v>75</v>
      </c>
      <c r="R550" s="99" t="s">
        <v>75</v>
      </c>
      <c r="S550" s="100" t="s">
        <v>75</v>
      </c>
      <c r="T550" s="100" t="s">
        <v>75</v>
      </c>
      <c r="U550" s="101" t="s">
        <v>75</v>
      </c>
      <c r="V550" s="101" t="s">
        <v>75</v>
      </c>
      <c r="W550" s="102" t="s">
        <v>75</v>
      </c>
      <c r="X550" s="102" t="s">
        <v>75</v>
      </c>
    </row>
    <row r="551" spans="14:24" ht="15.75" x14ac:dyDescent="0.25">
      <c r="N551" s="98">
        <v>53266</v>
      </c>
      <c r="O551" s="99" t="s">
        <v>75</v>
      </c>
      <c r="P551" s="99" t="s">
        <v>75</v>
      </c>
      <c r="Q551" s="99" t="s">
        <v>75</v>
      </c>
      <c r="R551" s="99" t="s">
        <v>75</v>
      </c>
      <c r="S551" s="100" t="s">
        <v>75</v>
      </c>
      <c r="T551" s="100" t="s">
        <v>75</v>
      </c>
      <c r="U551" s="101" t="s">
        <v>75</v>
      </c>
      <c r="V551" s="101" t="s">
        <v>75</v>
      </c>
      <c r="W551" s="102" t="s">
        <v>75</v>
      </c>
      <c r="X551" s="102" t="s">
        <v>75</v>
      </c>
    </row>
    <row r="552" spans="14:24" ht="15.75" x14ac:dyDescent="0.25">
      <c r="N552" s="98">
        <v>53296</v>
      </c>
      <c r="O552" s="99" t="s">
        <v>75</v>
      </c>
      <c r="P552" s="99" t="s">
        <v>75</v>
      </c>
      <c r="Q552" s="99" t="s">
        <v>75</v>
      </c>
      <c r="R552" s="99" t="s">
        <v>75</v>
      </c>
      <c r="S552" s="100" t="s">
        <v>75</v>
      </c>
      <c r="T552" s="100" t="s">
        <v>75</v>
      </c>
      <c r="U552" s="101" t="s">
        <v>75</v>
      </c>
      <c r="V552" s="101" t="s">
        <v>75</v>
      </c>
      <c r="W552" s="102" t="s">
        <v>75</v>
      </c>
      <c r="X552" s="102" t="s">
        <v>75</v>
      </c>
    </row>
    <row r="553" spans="14:24" ht="15.75" x14ac:dyDescent="0.25">
      <c r="N553" s="98">
        <v>53327</v>
      </c>
      <c r="O553" s="99" t="s">
        <v>75</v>
      </c>
      <c r="P553" s="99" t="s">
        <v>75</v>
      </c>
      <c r="Q553" s="99" t="s">
        <v>75</v>
      </c>
      <c r="R553" s="99" t="s">
        <v>75</v>
      </c>
      <c r="S553" s="100" t="s">
        <v>75</v>
      </c>
      <c r="T553" s="100" t="s">
        <v>75</v>
      </c>
      <c r="U553" s="101" t="s">
        <v>75</v>
      </c>
      <c r="V553" s="101" t="s">
        <v>75</v>
      </c>
      <c r="W553" s="102" t="s">
        <v>75</v>
      </c>
      <c r="X553" s="102" t="s">
        <v>75</v>
      </c>
    </row>
    <row r="554" spans="14:24" ht="15.75" x14ac:dyDescent="0.25">
      <c r="N554" s="98">
        <v>53358</v>
      </c>
      <c r="O554" s="99" t="s">
        <v>75</v>
      </c>
      <c r="P554" s="99" t="s">
        <v>75</v>
      </c>
      <c r="Q554" s="99" t="s">
        <v>75</v>
      </c>
      <c r="R554" s="99" t="s">
        <v>75</v>
      </c>
      <c r="S554" s="100" t="s">
        <v>75</v>
      </c>
      <c r="T554" s="100" t="s">
        <v>75</v>
      </c>
      <c r="U554" s="101" t="s">
        <v>75</v>
      </c>
      <c r="V554" s="101" t="s">
        <v>75</v>
      </c>
      <c r="W554" s="102" t="s">
        <v>75</v>
      </c>
      <c r="X554" s="102" t="s">
        <v>75</v>
      </c>
    </row>
    <row r="555" spans="14:24" ht="15.75" x14ac:dyDescent="0.25">
      <c r="N555" s="98">
        <v>53386</v>
      </c>
      <c r="O555" s="99" t="s">
        <v>75</v>
      </c>
      <c r="P555" s="99" t="s">
        <v>75</v>
      </c>
      <c r="Q555" s="99" t="s">
        <v>75</v>
      </c>
      <c r="R555" s="99" t="s">
        <v>75</v>
      </c>
      <c r="S555" s="100" t="s">
        <v>75</v>
      </c>
      <c r="T555" s="100" t="s">
        <v>75</v>
      </c>
      <c r="U555" s="101" t="s">
        <v>75</v>
      </c>
      <c r="V555" s="101" t="s">
        <v>75</v>
      </c>
      <c r="W555" s="102" t="s">
        <v>75</v>
      </c>
      <c r="X555" s="102" t="s">
        <v>75</v>
      </c>
    </row>
    <row r="556" spans="14:24" ht="15.75" x14ac:dyDescent="0.25">
      <c r="N556" s="98">
        <v>53417</v>
      </c>
      <c r="O556" s="99" t="s">
        <v>75</v>
      </c>
      <c r="P556" s="99" t="s">
        <v>75</v>
      </c>
      <c r="Q556" s="99" t="s">
        <v>75</v>
      </c>
      <c r="R556" s="99" t="s">
        <v>75</v>
      </c>
      <c r="S556" s="100" t="s">
        <v>75</v>
      </c>
      <c r="T556" s="100" t="s">
        <v>75</v>
      </c>
      <c r="U556" s="101" t="s">
        <v>75</v>
      </c>
      <c r="V556" s="101" t="s">
        <v>75</v>
      </c>
      <c r="W556" s="102" t="s">
        <v>75</v>
      </c>
      <c r="X556" s="102" t="s">
        <v>75</v>
      </c>
    </row>
    <row r="557" spans="14:24" ht="15.75" x14ac:dyDescent="0.25">
      <c r="N557" s="98">
        <v>53447</v>
      </c>
      <c r="O557" s="99" t="s">
        <v>75</v>
      </c>
      <c r="P557" s="99" t="s">
        <v>75</v>
      </c>
      <c r="Q557" s="99" t="s">
        <v>75</v>
      </c>
      <c r="R557" s="99" t="s">
        <v>75</v>
      </c>
      <c r="S557" s="100" t="s">
        <v>75</v>
      </c>
      <c r="T557" s="100" t="s">
        <v>75</v>
      </c>
      <c r="U557" s="101" t="s">
        <v>75</v>
      </c>
      <c r="V557" s="101" t="s">
        <v>75</v>
      </c>
      <c r="W557" s="102" t="s">
        <v>75</v>
      </c>
      <c r="X557" s="102" t="s">
        <v>75</v>
      </c>
    </row>
    <row r="558" spans="14:24" ht="15.75" x14ac:dyDescent="0.25">
      <c r="N558" s="98">
        <v>53478</v>
      </c>
      <c r="O558" s="99" t="s">
        <v>75</v>
      </c>
      <c r="P558" s="99" t="s">
        <v>75</v>
      </c>
      <c r="Q558" s="99" t="s">
        <v>75</v>
      </c>
      <c r="R558" s="99" t="s">
        <v>75</v>
      </c>
      <c r="S558" s="100" t="s">
        <v>75</v>
      </c>
      <c r="T558" s="100" t="s">
        <v>75</v>
      </c>
      <c r="U558" s="101" t="s">
        <v>75</v>
      </c>
      <c r="V558" s="101" t="s">
        <v>75</v>
      </c>
      <c r="W558" s="102" t="s">
        <v>75</v>
      </c>
      <c r="X558" s="102" t="s">
        <v>75</v>
      </c>
    </row>
    <row r="559" spans="14:24" ht="15.75" x14ac:dyDescent="0.25">
      <c r="N559" s="98">
        <v>53508</v>
      </c>
      <c r="O559" s="99" t="s">
        <v>75</v>
      </c>
      <c r="P559" s="99" t="s">
        <v>75</v>
      </c>
      <c r="Q559" s="99" t="s">
        <v>75</v>
      </c>
      <c r="R559" s="99" t="s">
        <v>75</v>
      </c>
      <c r="S559" s="100" t="s">
        <v>75</v>
      </c>
      <c r="T559" s="100" t="s">
        <v>75</v>
      </c>
      <c r="U559" s="101" t="s">
        <v>75</v>
      </c>
      <c r="V559" s="101" t="s">
        <v>75</v>
      </c>
      <c r="W559" s="102" t="s">
        <v>75</v>
      </c>
      <c r="X559" s="102" t="s">
        <v>75</v>
      </c>
    </row>
    <row r="560" spans="14:24" ht="15.75" x14ac:dyDescent="0.25">
      <c r="N560" s="98">
        <v>53539</v>
      </c>
      <c r="O560" s="99" t="s">
        <v>75</v>
      </c>
      <c r="P560" s="99" t="s">
        <v>75</v>
      </c>
      <c r="Q560" s="99" t="s">
        <v>75</v>
      </c>
      <c r="R560" s="99" t="s">
        <v>75</v>
      </c>
      <c r="S560" s="100" t="s">
        <v>75</v>
      </c>
      <c r="T560" s="100" t="s">
        <v>75</v>
      </c>
      <c r="U560" s="101" t="s">
        <v>75</v>
      </c>
      <c r="V560" s="101" t="s">
        <v>75</v>
      </c>
      <c r="W560" s="102" t="s">
        <v>75</v>
      </c>
      <c r="X560" s="102" t="s">
        <v>75</v>
      </c>
    </row>
    <row r="561" spans="14:24" ht="15.75" x14ac:dyDescent="0.25">
      <c r="N561" s="98">
        <v>53570</v>
      </c>
      <c r="O561" s="99" t="s">
        <v>75</v>
      </c>
      <c r="P561" s="99" t="s">
        <v>75</v>
      </c>
      <c r="Q561" s="99" t="s">
        <v>75</v>
      </c>
      <c r="R561" s="99" t="s">
        <v>75</v>
      </c>
      <c r="S561" s="100" t="s">
        <v>75</v>
      </c>
      <c r="T561" s="100" t="s">
        <v>75</v>
      </c>
      <c r="U561" s="101" t="s">
        <v>75</v>
      </c>
      <c r="V561" s="101" t="s">
        <v>75</v>
      </c>
      <c r="W561" s="102" t="s">
        <v>75</v>
      </c>
      <c r="X561" s="102" t="s">
        <v>75</v>
      </c>
    </row>
    <row r="562" spans="14:24" ht="15.75" x14ac:dyDescent="0.25">
      <c r="N562" s="98">
        <v>53600</v>
      </c>
      <c r="O562" s="99" t="s">
        <v>75</v>
      </c>
      <c r="P562" s="99" t="s">
        <v>75</v>
      </c>
      <c r="Q562" s="99" t="s">
        <v>75</v>
      </c>
      <c r="R562" s="99" t="s">
        <v>75</v>
      </c>
      <c r="S562" s="100" t="s">
        <v>75</v>
      </c>
      <c r="T562" s="100" t="s">
        <v>75</v>
      </c>
      <c r="U562" s="101" t="s">
        <v>75</v>
      </c>
      <c r="V562" s="101" t="s">
        <v>75</v>
      </c>
      <c r="W562" s="102" t="s">
        <v>75</v>
      </c>
      <c r="X562" s="102" t="s">
        <v>75</v>
      </c>
    </row>
    <row r="563" spans="14:24" ht="15.75" x14ac:dyDescent="0.25">
      <c r="N563" s="98">
        <v>53631</v>
      </c>
      <c r="O563" s="99" t="s">
        <v>75</v>
      </c>
      <c r="P563" s="99" t="s">
        <v>75</v>
      </c>
      <c r="Q563" s="99" t="s">
        <v>75</v>
      </c>
      <c r="R563" s="99" t="s">
        <v>75</v>
      </c>
      <c r="S563" s="100" t="s">
        <v>75</v>
      </c>
      <c r="T563" s="100" t="s">
        <v>75</v>
      </c>
      <c r="U563" s="101" t="s">
        <v>75</v>
      </c>
      <c r="V563" s="101" t="s">
        <v>75</v>
      </c>
      <c r="W563" s="102" t="s">
        <v>75</v>
      </c>
      <c r="X563" s="102" t="s">
        <v>75</v>
      </c>
    </row>
    <row r="564" spans="14:24" ht="15.75" x14ac:dyDescent="0.25">
      <c r="N564" s="98">
        <v>53661</v>
      </c>
      <c r="O564" s="99" t="s">
        <v>75</v>
      </c>
      <c r="P564" s="99" t="s">
        <v>75</v>
      </c>
      <c r="Q564" s="99" t="s">
        <v>75</v>
      </c>
      <c r="R564" s="99" t="s">
        <v>75</v>
      </c>
      <c r="S564" s="100" t="s">
        <v>75</v>
      </c>
      <c r="T564" s="100" t="s">
        <v>75</v>
      </c>
      <c r="U564" s="101" t="s">
        <v>75</v>
      </c>
      <c r="V564" s="101" t="s">
        <v>75</v>
      </c>
      <c r="W564" s="102" t="s">
        <v>75</v>
      </c>
      <c r="X564" s="102" t="s">
        <v>75</v>
      </c>
    </row>
    <row r="565" spans="14:24" ht="15.75" x14ac:dyDescent="0.25">
      <c r="N565" s="98">
        <v>53692</v>
      </c>
      <c r="O565" s="99" t="s">
        <v>75</v>
      </c>
      <c r="P565" s="99" t="s">
        <v>75</v>
      </c>
      <c r="Q565" s="99" t="s">
        <v>75</v>
      </c>
      <c r="R565" s="99" t="s">
        <v>75</v>
      </c>
      <c r="S565" s="100" t="s">
        <v>75</v>
      </c>
      <c r="T565" s="100" t="s">
        <v>75</v>
      </c>
      <c r="U565" s="101" t="s">
        <v>75</v>
      </c>
      <c r="V565" s="101" t="s">
        <v>75</v>
      </c>
      <c r="W565" s="102" t="s">
        <v>75</v>
      </c>
      <c r="X565" s="102" t="s">
        <v>75</v>
      </c>
    </row>
    <row r="566" spans="14:24" ht="15.75" x14ac:dyDescent="0.25">
      <c r="N566" s="98">
        <v>53723</v>
      </c>
      <c r="O566" s="99" t="s">
        <v>75</v>
      </c>
      <c r="P566" s="99" t="s">
        <v>75</v>
      </c>
      <c r="Q566" s="99" t="s">
        <v>75</v>
      </c>
      <c r="R566" s="99" t="s">
        <v>75</v>
      </c>
      <c r="S566" s="100" t="s">
        <v>75</v>
      </c>
      <c r="T566" s="100" t="s">
        <v>75</v>
      </c>
      <c r="U566" s="101" t="s">
        <v>75</v>
      </c>
      <c r="V566" s="101" t="s">
        <v>75</v>
      </c>
      <c r="W566" s="102" t="s">
        <v>75</v>
      </c>
      <c r="X566" s="102" t="s">
        <v>75</v>
      </c>
    </row>
    <row r="567" spans="14:24" ht="15.75" x14ac:dyDescent="0.25">
      <c r="N567" s="98">
        <v>53751</v>
      </c>
      <c r="O567" s="99" t="s">
        <v>75</v>
      </c>
      <c r="P567" s="99" t="s">
        <v>75</v>
      </c>
      <c r="Q567" s="99" t="s">
        <v>75</v>
      </c>
      <c r="R567" s="99" t="s">
        <v>75</v>
      </c>
      <c r="S567" s="100" t="s">
        <v>75</v>
      </c>
      <c r="T567" s="100" t="s">
        <v>75</v>
      </c>
      <c r="U567" s="101" t="s">
        <v>75</v>
      </c>
      <c r="V567" s="101" t="s">
        <v>75</v>
      </c>
      <c r="W567" s="102" t="s">
        <v>75</v>
      </c>
      <c r="X567" s="102" t="s">
        <v>75</v>
      </c>
    </row>
    <row r="568" spans="14:24" ht="15.75" x14ac:dyDescent="0.25">
      <c r="N568" s="98">
        <v>53782</v>
      </c>
      <c r="O568" s="99" t="s">
        <v>75</v>
      </c>
      <c r="P568" s="99" t="s">
        <v>75</v>
      </c>
      <c r="Q568" s="99" t="s">
        <v>75</v>
      </c>
      <c r="R568" s="99" t="s">
        <v>75</v>
      </c>
      <c r="S568" s="100" t="s">
        <v>75</v>
      </c>
      <c r="T568" s="100" t="s">
        <v>75</v>
      </c>
      <c r="U568" s="101" t="s">
        <v>75</v>
      </c>
      <c r="V568" s="101" t="s">
        <v>75</v>
      </c>
      <c r="W568" s="102" t="s">
        <v>75</v>
      </c>
      <c r="X568" s="102" t="s">
        <v>75</v>
      </c>
    </row>
    <row r="569" spans="14:24" ht="15.75" x14ac:dyDescent="0.25">
      <c r="N569" s="98">
        <v>53812</v>
      </c>
      <c r="O569" s="99" t="s">
        <v>75</v>
      </c>
      <c r="P569" s="99" t="s">
        <v>75</v>
      </c>
      <c r="Q569" s="99" t="s">
        <v>75</v>
      </c>
      <c r="R569" s="99" t="s">
        <v>75</v>
      </c>
      <c r="S569" s="100" t="s">
        <v>75</v>
      </c>
      <c r="T569" s="100" t="s">
        <v>75</v>
      </c>
      <c r="U569" s="101" t="s">
        <v>75</v>
      </c>
      <c r="V569" s="101" t="s">
        <v>75</v>
      </c>
      <c r="W569" s="102" t="s">
        <v>75</v>
      </c>
      <c r="X569" s="102" t="s">
        <v>75</v>
      </c>
    </row>
    <row r="570" spans="14:24" ht="15.75" x14ac:dyDescent="0.25">
      <c r="N570" s="98">
        <v>53843</v>
      </c>
      <c r="O570" s="99" t="s">
        <v>75</v>
      </c>
      <c r="P570" s="99" t="s">
        <v>75</v>
      </c>
      <c r="Q570" s="99" t="s">
        <v>75</v>
      </c>
      <c r="R570" s="99" t="s">
        <v>75</v>
      </c>
      <c r="S570" s="100" t="s">
        <v>75</v>
      </c>
      <c r="T570" s="100" t="s">
        <v>75</v>
      </c>
      <c r="U570" s="101" t="s">
        <v>75</v>
      </c>
      <c r="V570" s="101" t="s">
        <v>75</v>
      </c>
      <c r="W570" s="102" t="s">
        <v>75</v>
      </c>
      <c r="X570" s="102" t="s">
        <v>75</v>
      </c>
    </row>
    <row r="571" spans="14:24" ht="15.75" x14ac:dyDescent="0.25">
      <c r="N571" s="98">
        <v>53873</v>
      </c>
      <c r="O571" s="99" t="s">
        <v>75</v>
      </c>
      <c r="P571" s="99" t="s">
        <v>75</v>
      </c>
      <c r="Q571" s="99" t="s">
        <v>75</v>
      </c>
      <c r="R571" s="99" t="s">
        <v>75</v>
      </c>
      <c r="S571" s="100" t="s">
        <v>75</v>
      </c>
      <c r="T571" s="100" t="s">
        <v>75</v>
      </c>
      <c r="U571" s="101" t="s">
        <v>75</v>
      </c>
      <c r="V571" s="101" t="s">
        <v>75</v>
      </c>
      <c r="W571" s="102" t="s">
        <v>75</v>
      </c>
      <c r="X571" s="102" t="s">
        <v>75</v>
      </c>
    </row>
    <row r="572" spans="14:24" ht="15.75" x14ac:dyDescent="0.25">
      <c r="N572" s="98">
        <v>53904</v>
      </c>
      <c r="O572" s="99" t="s">
        <v>75</v>
      </c>
      <c r="P572" s="99" t="s">
        <v>75</v>
      </c>
      <c r="Q572" s="99" t="s">
        <v>75</v>
      </c>
      <c r="R572" s="99" t="s">
        <v>75</v>
      </c>
      <c r="S572" s="100" t="s">
        <v>75</v>
      </c>
      <c r="T572" s="100" t="s">
        <v>75</v>
      </c>
      <c r="U572" s="101" t="s">
        <v>75</v>
      </c>
      <c r="V572" s="101" t="s">
        <v>75</v>
      </c>
      <c r="W572" s="102" t="s">
        <v>75</v>
      </c>
      <c r="X572" s="102" t="s">
        <v>75</v>
      </c>
    </row>
    <row r="573" spans="14:24" ht="15.75" x14ac:dyDescent="0.25">
      <c r="N573" s="98">
        <v>53935</v>
      </c>
      <c r="O573" s="99" t="s">
        <v>75</v>
      </c>
      <c r="P573" s="99" t="s">
        <v>75</v>
      </c>
      <c r="Q573" s="99" t="s">
        <v>75</v>
      </c>
      <c r="R573" s="99" t="s">
        <v>75</v>
      </c>
      <c r="S573" s="100" t="s">
        <v>75</v>
      </c>
      <c r="T573" s="100" t="s">
        <v>75</v>
      </c>
      <c r="U573" s="101" t="s">
        <v>75</v>
      </c>
      <c r="V573" s="101" t="s">
        <v>75</v>
      </c>
      <c r="W573" s="102" t="s">
        <v>75</v>
      </c>
      <c r="X573" s="102" t="s">
        <v>75</v>
      </c>
    </row>
    <row r="574" spans="14:24" ht="15.75" x14ac:dyDescent="0.25">
      <c r="N574" s="98">
        <v>53965</v>
      </c>
      <c r="O574" s="99" t="s">
        <v>75</v>
      </c>
      <c r="P574" s="99" t="s">
        <v>75</v>
      </c>
      <c r="Q574" s="99" t="s">
        <v>75</v>
      </c>
      <c r="R574" s="99" t="s">
        <v>75</v>
      </c>
      <c r="S574" s="100" t="s">
        <v>75</v>
      </c>
      <c r="T574" s="100" t="s">
        <v>75</v>
      </c>
      <c r="U574" s="101" t="s">
        <v>75</v>
      </c>
      <c r="V574" s="101" t="s">
        <v>75</v>
      </c>
      <c r="W574" s="102" t="s">
        <v>75</v>
      </c>
      <c r="X574" s="102" t="s">
        <v>75</v>
      </c>
    </row>
    <row r="575" spans="14:24" ht="15.75" x14ac:dyDescent="0.25">
      <c r="N575" s="98">
        <v>53996</v>
      </c>
      <c r="O575" s="99" t="s">
        <v>75</v>
      </c>
      <c r="P575" s="99" t="s">
        <v>75</v>
      </c>
      <c r="Q575" s="99" t="s">
        <v>75</v>
      </c>
      <c r="R575" s="99" t="s">
        <v>75</v>
      </c>
      <c r="S575" s="100" t="s">
        <v>75</v>
      </c>
      <c r="T575" s="100" t="s">
        <v>75</v>
      </c>
      <c r="U575" s="101" t="s">
        <v>75</v>
      </c>
      <c r="V575" s="101" t="s">
        <v>75</v>
      </c>
      <c r="W575" s="102" t="s">
        <v>75</v>
      </c>
      <c r="X575" s="102" t="s">
        <v>75</v>
      </c>
    </row>
    <row r="576" spans="14:24" ht="15.75" x14ac:dyDescent="0.25">
      <c r="N576" s="98">
        <v>54026</v>
      </c>
      <c r="O576" s="99" t="s">
        <v>75</v>
      </c>
      <c r="P576" s="99" t="s">
        <v>75</v>
      </c>
      <c r="Q576" s="99" t="s">
        <v>75</v>
      </c>
      <c r="R576" s="99" t="s">
        <v>75</v>
      </c>
      <c r="S576" s="100" t="s">
        <v>75</v>
      </c>
      <c r="T576" s="100" t="s">
        <v>75</v>
      </c>
      <c r="U576" s="101" t="s">
        <v>75</v>
      </c>
      <c r="V576" s="101" t="s">
        <v>75</v>
      </c>
      <c r="W576" s="102" t="s">
        <v>75</v>
      </c>
      <c r="X576" s="102" t="s">
        <v>75</v>
      </c>
    </row>
    <row r="577" spans="14:24" ht="15.75" x14ac:dyDescent="0.25">
      <c r="N577" s="98">
        <v>54057</v>
      </c>
      <c r="O577" s="99" t="s">
        <v>75</v>
      </c>
      <c r="P577" s="99" t="s">
        <v>75</v>
      </c>
      <c r="Q577" s="99" t="s">
        <v>75</v>
      </c>
      <c r="R577" s="99" t="s">
        <v>75</v>
      </c>
      <c r="S577" s="100" t="s">
        <v>75</v>
      </c>
      <c r="T577" s="100" t="s">
        <v>75</v>
      </c>
      <c r="U577" s="101" t="s">
        <v>75</v>
      </c>
      <c r="V577" s="101" t="s">
        <v>75</v>
      </c>
      <c r="W577" s="102" t="s">
        <v>75</v>
      </c>
      <c r="X577" s="102" t="s">
        <v>75</v>
      </c>
    </row>
    <row r="578" spans="14:24" ht="15.75" x14ac:dyDescent="0.25">
      <c r="N578" s="98">
        <v>54088</v>
      </c>
      <c r="O578" s="99" t="s">
        <v>75</v>
      </c>
      <c r="P578" s="99" t="s">
        <v>75</v>
      </c>
      <c r="Q578" s="99" t="s">
        <v>75</v>
      </c>
      <c r="R578" s="99" t="s">
        <v>75</v>
      </c>
      <c r="S578" s="100" t="s">
        <v>75</v>
      </c>
      <c r="T578" s="100" t="s">
        <v>75</v>
      </c>
      <c r="U578" s="101" t="s">
        <v>75</v>
      </c>
      <c r="V578" s="101" t="s">
        <v>75</v>
      </c>
      <c r="W578" s="102" t="s">
        <v>75</v>
      </c>
      <c r="X578" s="102" t="s">
        <v>75</v>
      </c>
    </row>
    <row r="579" spans="14:24" ht="15.75" x14ac:dyDescent="0.25">
      <c r="N579" s="98">
        <v>54117</v>
      </c>
      <c r="O579" s="99" t="s">
        <v>75</v>
      </c>
      <c r="P579" s="99" t="s">
        <v>75</v>
      </c>
      <c r="Q579" s="99" t="s">
        <v>75</v>
      </c>
      <c r="R579" s="99" t="s">
        <v>75</v>
      </c>
      <c r="S579" s="100" t="s">
        <v>75</v>
      </c>
      <c r="T579" s="100" t="s">
        <v>75</v>
      </c>
      <c r="U579" s="101" t="s">
        <v>75</v>
      </c>
      <c r="V579" s="101" t="s">
        <v>75</v>
      </c>
      <c r="W579" s="102" t="s">
        <v>75</v>
      </c>
      <c r="X579" s="102" t="s">
        <v>75</v>
      </c>
    </row>
    <row r="580" spans="14:24" ht="15.75" x14ac:dyDescent="0.25">
      <c r="N580" s="98">
        <v>54148</v>
      </c>
      <c r="O580" s="99" t="s">
        <v>75</v>
      </c>
      <c r="P580" s="99" t="s">
        <v>75</v>
      </c>
      <c r="Q580" s="99" t="s">
        <v>75</v>
      </c>
      <c r="R580" s="99" t="s">
        <v>75</v>
      </c>
      <c r="S580" s="100" t="s">
        <v>75</v>
      </c>
      <c r="T580" s="100" t="s">
        <v>75</v>
      </c>
      <c r="U580" s="101" t="s">
        <v>75</v>
      </c>
      <c r="V580" s="101" t="s">
        <v>75</v>
      </c>
      <c r="W580" s="102" t="s">
        <v>75</v>
      </c>
      <c r="X580" s="102" t="s">
        <v>75</v>
      </c>
    </row>
    <row r="581" spans="14:24" ht="15.75" x14ac:dyDescent="0.25">
      <c r="N581" s="98">
        <v>54178</v>
      </c>
      <c r="O581" s="99" t="s">
        <v>75</v>
      </c>
      <c r="P581" s="99" t="s">
        <v>75</v>
      </c>
      <c r="Q581" s="99" t="s">
        <v>75</v>
      </c>
      <c r="R581" s="99" t="s">
        <v>75</v>
      </c>
      <c r="S581" s="100" t="s">
        <v>75</v>
      </c>
      <c r="T581" s="100" t="s">
        <v>75</v>
      </c>
      <c r="U581" s="101" t="s">
        <v>75</v>
      </c>
      <c r="V581" s="101" t="s">
        <v>75</v>
      </c>
      <c r="W581" s="102" t="s">
        <v>75</v>
      </c>
      <c r="X581" s="102" t="s">
        <v>75</v>
      </c>
    </row>
    <row r="582" spans="14:24" ht="15.75" x14ac:dyDescent="0.25">
      <c r="N582" s="98">
        <v>54209</v>
      </c>
      <c r="O582" s="99" t="s">
        <v>75</v>
      </c>
      <c r="P582" s="99" t="s">
        <v>75</v>
      </c>
      <c r="Q582" s="99" t="s">
        <v>75</v>
      </c>
      <c r="R582" s="99" t="s">
        <v>75</v>
      </c>
      <c r="S582" s="100" t="s">
        <v>75</v>
      </c>
      <c r="T582" s="100" t="s">
        <v>75</v>
      </c>
      <c r="U582" s="101" t="s">
        <v>75</v>
      </c>
      <c r="V582" s="101" t="s">
        <v>75</v>
      </c>
      <c r="W582" s="102" t="s">
        <v>75</v>
      </c>
      <c r="X582" s="102" t="s">
        <v>75</v>
      </c>
    </row>
    <row r="583" spans="14:24" ht="15.75" x14ac:dyDescent="0.25">
      <c r="N583" s="98">
        <v>54239</v>
      </c>
      <c r="O583" s="99" t="s">
        <v>75</v>
      </c>
      <c r="P583" s="99" t="s">
        <v>75</v>
      </c>
      <c r="Q583" s="99" t="s">
        <v>75</v>
      </c>
      <c r="R583" s="99" t="s">
        <v>75</v>
      </c>
      <c r="S583" s="100" t="s">
        <v>75</v>
      </c>
      <c r="T583" s="100" t="s">
        <v>75</v>
      </c>
      <c r="U583" s="101" t="s">
        <v>75</v>
      </c>
      <c r="V583" s="101" t="s">
        <v>75</v>
      </c>
      <c r="W583" s="102" t="s">
        <v>75</v>
      </c>
      <c r="X583" s="102" t="s">
        <v>75</v>
      </c>
    </row>
    <row r="584" spans="14:24" ht="15.75" x14ac:dyDescent="0.25">
      <c r="N584" s="98">
        <v>54270</v>
      </c>
      <c r="O584" s="99" t="s">
        <v>75</v>
      </c>
      <c r="P584" s="99" t="s">
        <v>75</v>
      </c>
      <c r="Q584" s="99" t="s">
        <v>75</v>
      </c>
      <c r="R584" s="99" t="s">
        <v>75</v>
      </c>
      <c r="S584" s="100" t="s">
        <v>75</v>
      </c>
      <c r="T584" s="100" t="s">
        <v>75</v>
      </c>
      <c r="U584" s="101" t="s">
        <v>75</v>
      </c>
      <c r="V584" s="101" t="s">
        <v>75</v>
      </c>
      <c r="W584" s="102" t="s">
        <v>75</v>
      </c>
      <c r="X584" s="102" t="s">
        <v>75</v>
      </c>
    </row>
    <row r="585" spans="14:24" ht="15.75" x14ac:dyDescent="0.25">
      <c r="N585" s="98">
        <v>54301</v>
      </c>
      <c r="O585" s="99" t="s">
        <v>75</v>
      </c>
      <c r="P585" s="99" t="s">
        <v>75</v>
      </c>
      <c r="Q585" s="99" t="s">
        <v>75</v>
      </c>
      <c r="R585" s="99" t="s">
        <v>75</v>
      </c>
      <c r="S585" s="100" t="s">
        <v>75</v>
      </c>
      <c r="T585" s="100" t="s">
        <v>75</v>
      </c>
      <c r="U585" s="101" t="s">
        <v>75</v>
      </c>
      <c r="V585" s="101" t="s">
        <v>75</v>
      </c>
      <c r="W585" s="102" t="s">
        <v>75</v>
      </c>
      <c r="X585" s="102" t="s">
        <v>75</v>
      </c>
    </row>
    <row r="586" spans="14:24" ht="15.75" x14ac:dyDescent="0.25">
      <c r="N586" s="98">
        <v>54331</v>
      </c>
      <c r="O586" s="99" t="s">
        <v>75</v>
      </c>
      <c r="P586" s="99" t="s">
        <v>75</v>
      </c>
      <c r="Q586" s="99" t="s">
        <v>75</v>
      </c>
      <c r="R586" s="99" t="s">
        <v>75</v>
      </c>
      <c r="S586" s="100" t="s">
        <v>75</v>
      </c>
      <c r="T586" s="100" t="s">
        <v>75</v>
      </c>
      <c r="U586" s="101" t="s">
        <v>75</v>
      </c>
      <c r="V586" s="101" t="s">
        <v>75</v>
      </c>
      <c r="W586" s="102" t="s">
        <v>75</v>
      </c>
      <c r="X586" s="102" t="s">
        <v>75</v>
      </c>
    </row>
    <row r="587" spans="14:24" ht="15.75" x14ac:dyDescent="0.25">
      <c r="N587" s="98">
        <v>54362</v>
      </c>
      <c r="O587" s="99" t="s">
        <v>75</v>
      </c>
      <c r="P587" s="99" t="s">
        <v>75</v>
      </c>
      <c r="Q587" s="99" t="s">
        <v>75</v>
      </c>
      <c r="R587" s="99" t="s">
        <v>75</v>
      </c>
      <c r="S587" s="100" t="s">
        <v>75</v>
      </c>
      <c r="T587" s="100" t="s">
        <v>75</v>
      </c>
      <c r="U587" s="101" t="s">
        <v>75</v>
      </c>
      <c r="V587" s="101" t="s">
        <v>75</v>
      </c>
      <c r="W587" s="102" t="s">
        <v>75</v>
      </c>
      <c r="X587" s="102" t="s">
        <v>75</v>
      </c>
    </row>
    <row r="588" spans="14:24" ht="15.75" x14ac:dyDescent="0.25">
      <c r="N588" s="98">
        <v>54392</v>
      </c>
      <c r="O588" s="99" t="s">
        <v>75</v>
      </c>
      <c r="P588" s="99" t="s">
        <v>75</v>
      </c>
      <c r="Q588" s="99" t="s">
        <v>75</v>
      </c>
      <c r="R588" s="99" t="s">
        <v>75</v>
      </c>
      <c r="S588" s="100" t="s">
        <v>75</v>
      </c>
      <c r="T588" s="100" t="s">
        <v>75</v>
      </c>
      <c r="U588" s="101" t="s">
        <v>75</v>
      </c>
      <c r="V588" s="101" t="s">
        <v>75</v>
      </c>
      <c r="W588" s="102" t="s">
        <v>75</v>
      </c>
      <c r="X588" s="102" t="s">
        <v>75</v>
      </c>
    </row>
    <row r="589" spans="14:24" ht="15.75" x14ac:dyDescent="0.25">
      <c r="N589" s="98">
        <v>54423</v>
      </c>
      <c r="O589" s="99" t="s">
        <v>75</v>
      </c>
      <c r="P589" s="99" t="s">
        <v>75</v>
      </c>
      <c r="Q589" s="99" t="s">
        <v>75</v>
      </c>
      <c r="R589" s="99" t="s">
        <v>75</v>
      </c>
      <c r="S589" s="100" t="s">
        <v>75</v>
      </c>
      <c r="T589" s="100" t="s">
        <v>75</v>
      </c>
      <c r="U589" s="101" t="s">
        <v>75</v>
      </c>
      <c r="V589" s="101" t="s">
        <v>75</v>
      </c>
      <c r="W589" s="102" t="s">
        <v>75</v>
      </c>
      <c r="X589" s="102" t="s">
        <v>75</v>
      </c>
    </row>
    <row r="590" spans="14:24" ht="15.75" x14ac:dyDescent="0.25">
      <c r="N590" s="98">
        <v>54454</v>
      </c>
      <c r="O590" s="99" t="s">
        <v>75</v>
      </c>
      <c r="P590" s="99" t="s">
        <v>75</v>
      </c>
      <c r="Q590" s="99" t="s">
        <v>75</v>
      </c>
      <c r="R590" s="99" t="s">
        <v>75</v>
      </c>
      <c r="S590" s="100" t="s">
        <v>75</v>
      </c>
      <c r="T590" s="100" t="s">
        <v>75</v>
      </c>
      <c r="U590" s="101" t="s">
        <v>75</v>
      </c>
      <c r="V590" s="101" t="s">
        <v>75</v>
      </c>
      <c r="W590" s="102" t="s">
        <v>75</v>
      </c>
      <c r="X590" s="102" t="s">
        <v>75</v>
      </c>
    </row>
    <row r="591" spans="14:24" ht="15.75" x14ac:dyDescent="0.25">
      <c r="N591" s="98">
        <v>54482</v>
      </c>
      <c r="O591" s="99" t="s">
        <v>75</v>
      </c>
      <c r="P591" s="99" t="s">
        <v>75</v>
      </c>
      <c r="Q591" s="99" t="s">
        <v>75</v>
      </c>
      <c r="R591" s="99" t="s">
        <v>75</v>
      </c>
      <c r="S591" s="100" t="s">
        <v>75</v>
      </c>
      <c r="T591" s="100" t="s">
        <v>75</v>
      </c>
      <c r="U591" s="101" t="s">
        <v>75</v>
      </c>
      <c r="V591" s="101" t="s">
        <v>75</v>
      </c>
      <c r="W591" s="102" t="s">
        <v>75</v>
      </c>
      <c r="X591" s="102" t="s">
        <v>75</v>
      </c>
    </row>
    <row r="592" spans="14:24" ht="15.75" x14ac:dyDescent="0.25">
      <c r="N592" s="98">
        <v>54513</v>
      </c>
      <c r="O592" s="99" t="s">
        <v>75</v>
      </c>
      <c r="P592" s="99" t="s">
        <v>75</v>
      </c>
      <c r="Q592" s="99" t="s">
        <v>75</v>
      </c>
      <c r="R592" s="99" t="s">
        <v>75</v>
      </c>
      <c r="S592" s="100" t="s">
        <v>75</v>
      </c>
      <c r="T592" s="100" t="s">
        <v>75</v>
      </c>
      <c r="U592" s="101" t="s">
        <v>75</v>
      </c>
      <c r="V592" s="101" t="s">
        <v>75</v>
      </c>
      <c r="W592" s="102" t="s">
        <v>75</v>
      </c>
      <c r="X592" s="102" t="s">
        <v>75</v>
      </c>
    </row>
    <row r="593" spans="14:24" ht="15.75" x14ac:dyDescent="0.25">
      <c r="N593" s="98">
        <v>54543</v>
      </c>
      <c r="O593" s="99" t="s">
        <v>75</v>
      </c>
      <c r="P593" s="99" t="s">
        <v>75</v>
      </c>
      <c r="Q593" s="99" t="s">
        <v>75</v>
      </c>
      <c r="R593" s="99" t="s">
        <v>75</v>
      </c>
      <c r="S593" s="100" t="s">
        <v>75</v>
      </c>
      <c r="T593" s="100" t="s">
        <v>75</v>
      </c>
      <c r="U593" s="101" t="s">
        <v>75</v>
      </c>
      <c r="V593" s="101" t="s">
        <v>75</v>
      </c>
      <c r="W593" s="102" t="s">
        <v>75</v>
      </c>
      <c r="X593" s="102" t="s">
        <v>75</v>
      </c>
    </row>
    <row r="594" spans="14:24" ht="15.75" x14ac:dyDescent="0.25">
      <c r="N594" s="98">
        <v>54574</v>
      </c>
      <c r="O594" s="99" t="s">
        <v>75</v>
      </c>
      <c r="P594" s="99" t="s">
        <v>75</v>
      </c>
      <c r="Q594" s="99" t="s">
        <v>75</v>
      </c>
      <c r="R594" s="99" t="s">
        <v>75</v>
      </c>
      <c r="S594" s="100" t="s">
        <v>75</v>
      </c>
      <c r="T594" s="100" t="s">
        <v>75</v>
      </c>
      <c r="U594" s="101" t="s">
        <v>75</v>
      </c>
      <c r="V594" s="101" t="s">
        <v>75</v>
      </c>
      <c r="W594" s="102" t="s">
        <v>75</v>
      </c>
      <c r="X594" s="102" t="s">
        <v>75</v>
      </c>
    </row>
    <row r="595" spans="14:24" ht="15.75" x14ac:dyDescent="0.25">
      <c r="N595" s="98">
        <v>54604</v>
      </c>
      <c r="O595" s="99" t="s">
        <v>75</v>
      </c>
      <c r="P595" s="99" t="s">
        <v>75</v>
      </c>
      <c r="Q595" s="99" t="s">
        <v>75</v>
      </c>
      <c r="R595" s="99" t="s">
        <v>75</v>
      </c>
      <c r="S595" s="100" t="s">
        <v>75</v>
      </c>
      <c r="T595" s="100" t="s">
        <v>75</v>
      </c>
      <c r="U595" s="101" t="s">
        <v>75</v>
      </c>
      <c r="V595" s="101" t="s">
        <v>75</v>
      </c>
      <c r="W595" s="102" t="s">
        <v>75</v>
      </c>
      <c r="X595" s="102" t="s">
        <v>75</v>
      </c>
    </row>
    <row r="596" spans="14:24" ht="15.75" x14ac:dyDescent="0.25">
      <c r="N596" s="98">
        <v>54635</v>
      </c>
      <c r="O596" s="99" t="s">
        <v>75</v>
      </c>
      <c r="P596" s="99" t="s">
        <v>75</v>
      </c>
      <c r="Q596" s="99" t="s">
        <v>75</v>
      </c>
      <c r="R596" s="99" t="s">
        <v>75</v>
      </c>
      <c r="S596" s="100" t="s">
        <v>75</v>
      </c>
      <c r="T596" s="100" t="s">
        <v>75</v>
      </c>
      <c r="U596" s="101" t="s">
        <v>75</v>
      </c>
      <c r="V596" s="101" t="s">
        <v>75</v>
      </c>
      <c r="W596" s="102" t="s">
        <v>75</v>
      </c>
      <c r="X596" s="102" t="s">
        <v>75</v>
      </c>
    </row>
    <row r="597" spans="14:24" ht="15.75" x14ac:dyDescent="0.25">
      <c r="N597" s="98">
        <v>54666</v>
      </c>
      <c r="O597" s="99" t="s">
        <v>75</v>
      </c>
      <c r="P597" s="99" t="s">
        <v>75</v>
      </c>
      <c r="Q597" s="99" t="s">
        <v>75</v>
      </c>
      <c r="R597" s="99" t="s">
        <v>75</v>
      </c>
      <c r="S597" s="100" t="s">
        <v>75</v>
      </c>
      <c r="T597" s="100" t="s">
        <v>75</v>
      </c>
      <c r="U597" s="101" t="s">
        <v>75</v>
      </c>
      <c r="V597" s="101" t="s">
        <v>75</v>
      </c>
      <c r="W597" s="102" t="s">
        <v>75</v>
      </c>
      <c r="X597" s="102" t="s">
        <v>75</v>
      </c>
    </row>
    <row r="598" spans="14:24" ht="15.75" x14ac:dyDescent="0.25">
      <c r="N598" s="98">
        <v>54696</v>
      </c>
      <c r="O598" s="99" t="s">
        <v>75</v>
      </c>
      <c r="P598" s="99" t="s">
        <v>75</v>
      </c>
      <c r="Q598" s="99" t="s">
        <v>75</v>
      </c>
      <c r="R598" s="99" t="s">
        <v>75</v>
      </c>
      <c r="S598" s="100" t="s">
        <v>75</v>
      </c>
      <c r="T598" s="100" t="s">
        <v>75</v>
      </c>
      <c r="U598" s="101" t="s">
        <v>75</v>
      </c>
      <c r="V598" s="101" t="s">
        <v>75</v>
      </c>
      <c r="W598" s="102" t="s">
        <v>75</v>
      </c>
      <c r="X598" s="102" t="s">
        <v>75</v>
      </c>
    </row>
    <row r="599" spans="14:24" ht="15.75" x14ac:dyDescent="0.25">
      <c r="N599" s="98">
        <v>54727</v>
      </c>
      <c r="O599" s="99" t="s">
        <v>75</v>
      </c>
      <c r="P599" s="99" t="s">
        <v>75</v>
      </c>
      <c r="Q599" s="99" t="s">
        <v>75</v>
      </c>
      <c r="R599" s="99" t="s">
        <v>75</v>
      </c>
      <c r="S599" s="100" t="s">
        <v>75</v>
      </c>
      <c r="T599" s="100" t="s">
        <v>75</v>
      </c>
      <c r="U599" s="101" t="s">
        <v>75</v>
      </c>
      <c r="V599" s="101" t="s">
        <v>75</v>
      </c>
      <c r="W599" s="102" t="s">
        <v>75</v>
      </c>
      <c r="X599" s="102" t="s">
        <v>75</v>
      </c>
    </row>
    <row r="600" spans="14:24" ht="15.75" x14ac:dyDescent="0.25">
      <c r="N600" s="98">
        <v>54757</v>
      </c>
      <c r="O600" s="99" t="s">
        <v>75</v>
      </c>
      <c r="P600" s="99" t="s">
        <v>75</v>
      </c>
      <c r="Q600" s="99" t="s">
        <v>75</v>
      </c>
      <c r="R600" s="99" t="s">
        <v>75</v>
      </c>
      <c r="S600" s="100" t="s">
        <v>75</v>
      </c>
      <c r="T600" s="100" t="s">
        <v>75</v>
      </c>
      <c r="U600" s="101" t="s">
        <v>75</v>
      </c>
      <c r="V600" s="101" t="s">
        <v>75</v>
      </c>
      <c r="W600" s="102" t="s">
        <v>75</v>
      </c>
      <c r="X600" s="102" t="s">
        <v>75</v>
      </c>
    </row>
    <row r="601" spans="14:24" ht="15.75" x14ac:dyDescent="0.25">
      <c r="N601" s="98">
        <v>54788</v>
      </c>
      <c r="O601" s="99" t="s">
        <v>75</v>
      </c>
      <c r="P601" s="99" t="s">
        <v>75</v>
      </c>
      <c r="Q601" s="99" t="s">
        <v>75</v>
      </c>
      <c r="R601" s="99" t="s">
        <v>75</v>
      </c>
      <c r="S601" s="100" t="s">
        <v>75</v>
      </c>
      <c r="T601" s="100" t="s">
        <v>75</v>
      </c>
      <c r="U601" s="101" t="s">
        <v>75</v>
      </c>
      <c r="V601" s="101" t="s">
        <v>75</v>
      </c>
      <c r="W601" s="102" t="s">
        <v>75</v>
      </c>
      <c r="X601" s="102" t="s">
        <v>75</v>
      </c>
    </row>
    <row r="602" spans="14:24" ht="15.75" x14ac:dyDescent="0.25">
      <c r="N602" s="98">
        <v>54819</v>
      </c>
      <c r="O602" s="99" t="s">
        <v>75</v>
      </c>
      <c r="P602" s="99" t="s">
        <v>75</v>
      </c>
      <c r="Q602" s="99" t="s">
        <v>75</v>
      </c>
      <c r="R602" s="99" t="s">
        <v>75</v>
      </c>
      <c r="S602" s="100" t="s">
        <v>75</v>
      </c>
      <c r="T602" s="100" t="s">
        <v>75</v>
      </c>
      <c r="U602" s="101" t="s">
        <v>75</v>
      </c>
      <c r="V602" s="101" t="s">
        <v>75</v>
      </c>
      <c r="W602" s="102" t="s">
        <v>75</v>
      </c>
      <c r="X602" s="102" t="s">
        <v>75</v>
      </c>
    </row>
    <row r="603" spans="14:24" ht="15.75" x14ac:dyDescent="0.25">
      <c r="N603" s="98">
        <v>54847</v>
      </c>
      <c r="O603" s="99" t="s">
        <v>75</v>
      </c>
      <c r="P603" s="99" t="s">
        <v>75</v>
      </c>
      <c r="Q603" s="99" t="s">
        <v>75</v>
      </c>
      <c r="R603" s="99" t="s">
        <v>75</v>
      </c>
      <c r="S603" s="100" t="s">
        <v>75</v>
      </c>
      <c r="T603" s="100" t="s">
        <v>75</v>
      </c>
      <c r="U603" s="101" t="s">
        <v>75</v>
      </c>
      <c r="V603" s="101" t="s">
        <v>75</v>
      </c>
      <c r="W603" s="102" t="s">
        <v>75</v>
      </c>
      <c r="X603" s="102" t="s">
        <v>75</v>
      </c>
    </row>
    <row r="604" spans="14:24" ht="15.75" x14ac:dyDescent="0.25">
      <c r="N604" s="98">
        <v>54878</v>
      </c>
      <c r="O604" s="99" t="s">
        <v>75</v>
      </c>
      <c r="P604" s="99" t="s">
        <v>75</v>
      </c>
      <c r="Q604" s="99" t="s">
        <v>75</v>
      </c>
      <c r="R604" s="99" t="s">
        <v>75</v>
      </c>
      <c r="S604" s="100" t="s">
        <v>75</v>
      </c>
      <c r="T604" s="100" t="s">
        <v>75</v>
      </c>
      <c r="U604" s="101" t="s">
        <v>75</v>
      </c>
      <c r="V604" s="101" t="s">
        <v>75</v>
      </c>
      <c r="W604" s="102" t="s">
        <v>75</v>
      </c>
      <c r="X604" s="102" t="s">
        <v>75</v>
      </c>
    </row>
    <row r="605" spans="14:24" ht="15.75" x14ac:dyDescent="0.25">
      <c r="N605" s="98">
        <v>54908</v>
      </c>
      <c r="O605" s="99" t="s">
        <v>75</v>
      </c>
      <c r="P605" s="99" t="s">
        <v>75</v>
      </c>
      <c r="Q605" s="99" t="s">
        <v>75</v>
      </c>
      <c r="R605" s="99" t="s">
        <v>75</v>
      </c>
      <c r="S605" s="100" t="s">
        <v>75</v>
      </c>
      <c r="T605" s="100" t="s">
        <v>75</v>
      </c>
      <c r="U605" s="101" t="s">
        <v>75</v>
      </c>
      <c r="V605" s="101" t="s">
        <v>75</v>
      </c>
      <c r="W605" s="102" t="s">
        <v>75</v>
      </c>
      <c r="X605" s="102" t="s">
        <v>75</v>
      </c>
    </row>
    <row r="606" spans="14:24" ht="15.75" x14ac:dyDescent="0.25">
      <c r="N606" s="98">
        <v>54939</v>
      </c>
      <c r="O606" s="99" t="s">
        <v>75</v>
      </c>
      <c r="P606" s="99" t="s">
        <v>75</v>
      </c>
      <c r="Q606" s="99" t="s">
        <v>75</v>
      </c>
      <c r="R606" s="99" t="s">
        <v>75</v>
      </c>
      <c r="S606" s="100" t="s">
        <v>75</v>
      </c>
      <c r="T606" s="100" t="s">
        <v>75</v>
      </c>
      <c r="U606" s="101" t="s">
        <v>75</v>
      </c>
      <c r="V606" s="101" t="s">
        <v>75</v>
      </c>
      <c r="W606" s="102" t="s">
        <v>75</v>
      </c>
      <c r="X606" s="102" t="s">
        <v>75</v>
      </c>
    </row>
    <row r="607" spans="14:24" ht="15.75" x14ac:dyDescent="0.25">
      <c r="N607" s="98">
        <v>54969</v>
      </c>
      <c r="O607" s="99" t="s">
        <v>75</v>
      </c>
      <c r="P607" s="99" t="s">
        <v>75</v>
      </c>
      <c r="Q607" s="99" t="s">
        <v>75</v>
      </c>
      <c r="R607" s="99" t="s">
        <v>75</v>
      </c>
      <c r="S607" s="100" t="s">
        <v>75</v>
      </c>
      <c r="T607" s="100" t="s">
        <v>75</v>
      </c>
      <c r="U607" s="101" t="s">
        <v>75</v>
      </c>
      <c r="V607" s="101" t="s">
        <v>75</v>
      </c>
      <c r="W607" s="102" t="s">
        <v>75</v>
      </c>
      <c r="X607" s="102" t="s">
        <v>75</v>
      </c>
    </row>
    <row r="608" spans="14:24" ht="15.75" x14ac:dyDescent="0.25">
      <c r="N608" s="98">
        <v>55000</v>
      </c>
      <c r="O608" s="99" t="s">
        <v>75</v>
      </c>
      <c r="P608" s="99" t="s">
        <v>75</v>
      </c>
      <c r="Q608" s="99" t="s">
        <v>75</v>
      </c>
      <c r="R608" s="99" t="s">
        <v>75</v>
      </c>
      <c r="S608" s="100" t="s">
        <v>75</v>
      </c>
      <c r="T608" s="100" t="s">
        <v>75</v>
      </c>
      <c r="U608" s="101" t="s">
        <v>75</v>
      </c>
      <c r="V608" s="101" t="s">
        <v>75</v>
      </c>
      <c r="W608" s="102" t="s">
        <v>75</v>
      </c>
      <c r="X608" s="102" t="s">
        <v>75</v>
      </c>
    </row>
    <row r="609" spans="14:24" ht="15.75" x14ac:dyDescent="0.25">
      <c r="N609" s="98">
        <v>55031</v>
      </c>
      <c r="O609" s="99" t="s">
        <v>75</v>
      </c>
      <c r="P609" s="99" t="s">
        <v>75</v>
      </c>
      <c r="Q609" s="99" t="s">
        <v>75</v>
      </c>
      <c r="R609" s="99" t="s">
        <v>75</v>
      </c>
      <c r="S609" s="100" t="s">
        <v>75</v>
      </c>
      <c r="T609" s="100" t="s">
        <v>75</v>
      </c>
      <c r="U609" s="101" t="s">
        <v>75</v>
      </c>
      <c r="V609" s="101" t="s">
        <v>75</v>
      </c>
      <c r="W609" s="102" t="s">
        <v>75</v>
      </c>
      <c r="X609" s="102" t="s">
        <v>75</v>
      </c>
    </row>
    <row r="610" spans="14:24" ht="15.75" x14ac:dyDescent="0.25">
      <c r="N610" s="98">
        <v>55061</v>
      </c>
      <c r="O610" s="99" t="s">
        <v>75</v>
      </c>
      <c r="P610" s="99" t="s">
        <v>75</v>
      </c>
      <c r="Q610" s="99" t="s">
        <v>75</v>
      </c>
      <c r="R610" s="99" t="s">
        <v>75</v>
      </c>
      <c r="S610" s="100" t="s">
        <v>75</v>
      </c>
      <c r="T610" s="100" t="s">
        <v>75</v>
      </c>
      <c r="U610" s="101" t="s">
        <v>75</v>
      </c>
      <c r="V610" s="101" t="s">
        <v>75</v>
      </c>
      <c r="W610" s="102" t="s">
        <v>75</v>
      </c>
      <c r="X610" s="102" t="s">
        <v>75</v>
      </c>
    </row>
    <row r="611" spans="14:24" ht="15.75" x14ac:dyDescent="0.25">
      <c r="N611" s="98">
        <v>55092</v>
      </c>
      <c r="O611" s="99" t="s">
        <v>75</v>
      </c>
      <c r="P611" s="99" t="s">
        <v>75</v>
      </c>
      <c r="Q611" s="99" t="s">
        <v>75</v>
      </c>
      <c r="R611" s="99" t="s">
        <v>75</v>
      </c>
      <c r="S611" s="100" t="s">
        <v>75</v>
      </c>
      <c r="T611" s="100" t="s">
        <v>75</v>
      </c>
      <c r="U611" s="101" t="s">
        <v>75</v>
      </c>
      <c r="V611" s="101" t="s">
        <v>75</v>
      </c>
      <c r="W611" s="102" t="s">
        <v>75</v>
      </c>
      <c r="X611" s="102" t="s">
        <v>75</v>
      </c>
    </row>
    <row r="612" spans="14:24" ht="15.75" x14ac:dyDescent="0.25">
      <c r="N612" s="98">
        <v>55122</v>
      </c>
      <c r="O612" s="99" t="s">
        <v>75</v>
      </c>
      <c r="P612" s="99" t="s">
        <v>75</v>
      </c>
      <c r="Q612" s="99" t="s">
        <v>75</v>
      </c>
      <c r="R612" s="99" t="s">
        <v>75</v>
      </c>
      <c r="S612" s="100" t="s">
        <v>75</v>
      </c>
      <c r="T612" s="100" t="s">
        <v>75</v>
      </c>
      <c r="U612" s="101" t="s">
        <v>75</v>
      </c>
      <c r="V612" s="101" t="s">
        <v>75</v>
      </c>
      <c r="W612" s="102" t="s">
        <v>75</v>
      </c>
      <c r="X612" s="102" t="s">
        <v>75</v>
      </c>
    </row>
    <row r="613" spans="14:24" ht="15.75" x14ac:dyDescent="0.25">
      <c r="N613" s="98">
        <v>55153</v>
      </c>
      <c r="O613" s="99" t="s">
        <v>75</v>
      </c>
      <c r="P613" s="99" t="s">
        <v>75</v>
      </c>
      <c r="Q613" s="99" t="s">
        <v>75</v>
      </c>
      <c r="R613" s="99" t="s">
        <v>75</v>
      </c>
      <c r="S613" s="100" t="s">
        <v>75</v>
      </c>
      <c r="T613" s="100" t="s">
        <v>75</v>
      </c>
      <c r="U613" s="101" t="s">
        <v>75</v>
      </c>
      <c r="V613" s="101" t="s">
        <v>75</v>
      </c>
      <c r="W613" s="102" t="s">
        <v>75</v>
      </c>
      <c r="X613" s="102" t="s">
        <v>75</v>
      </c>
    </row>
    <row r="614" spans="14:24" ht="15.75" x14ac:dyDescent="0.25">
      <c r="N614" s="98">
        <v>55184</v>
      </c>
      <c r="O614" s="99" t="s">
        <v>75</v>
      </c>
      <c r="P614" s="99" t="s">
        <v>75</v>
      </c>
      <c r="Q614" s="99" t="s">
        <v>75</v>
      </c>
      <c r="R614" s="99" t="s">
        <v>75</v>
      </c>
      <c r="S614" s="100" t="s">
        <v>75</v>
      </c>
      <c r="T614" s="100" t="s">
        <v>75</v>
      </c>
      <c r="U614" s="101" t="s">
        <v>75</v>
      </c>
      <c r="V614" s="101" t="s">
        <v>75</v>
      </c>
      <c r="W614" s="102" t="s">
        <v>75</v>
      </c>
      <c r="X614" s="102" t="s">
        <v>75</v>
      </c>
    </row>
    <row r="615" spans="14:24" ht="15.75" x14ac:dyDescent="0.25">
      <c r="N615" s="98">
        <v>55212</v>
      </c>
      <c r="O615" s="99" t="s">
        <v>75</v>
      </c>
      <c r="P615" s="99" t="s">
        <v>75</v>
      </c>
      <c r="Q615" s="99" t="s">
        <v>75</v>
      </c>
      <c r="R615" s="99" t="s">
        <v>75</v>
      </c>
      <c r="S615" s="100" t="s">
        <v>75</v>
      </c>
      <c r="T615" s="100" t="s">
        <v>75</v>
      </c>
      <c r="U615" s="101" t="s">
        <v>75</v>
      </c>
      <c r="V615" s="101" t="s">
        <v>75</v>
      </c>
      <c r="W615" s="102" t="s">
        <v>75</v>
      </c>
      <c r="X615" s="102" t="s">
        <v>75</v>
      </c>
    </row>
    <row r="616" spans="14:24" ht="15.75" x14ac:dyDescent="0.25">
      <c r="N616" s="98">
        <v>55243</v>
      </c>
      <c r="O616" s="99" t="s">
        <v>75</v>
      </c>
      <c r="P616" s="99" t="s">
        <v>75</v>
      </c>
      <c r="Q616" s="99" t="s">
        <v>75</v>
      </c>
      <c r="R616" s="99" t="s">
        <v>75</v>
      </c>
      <c r="S616" s="100" t="s">
        <v>75</v>
      </c>
      <c r="T616" s="100" t="s">
        <v>75</v>
      </c>
      <c r="U616" s="101" t="s">
        <v>75</v>
      </c>
      <c r="V616" s="101" t="s">
        <v>75</v>
      </c>
      <c r="W616" s="102" t="s">
        <v>75</v>
      </c>
      <c r="X616" s="102" t="s">
        <v>75</v>
      </c>
    </row>
    <row r="617" spans="14:24" ht="15.75" x14ac:dyDescent="0.25">
      <c r="N617" s="98">
        <v>55273</v>
      </c>
      <c r="O617" s="99" t="s">
        <v>75</v>
      </c>
      <c r="P617" s="99" t="s">
        <v>75</v>
      </c>
      <c r="Q617" s="99" t="s">
        <v>75</v>
      </c>
      <c r="R617" s="99" t="s">
        <v>75</v>
      </c>
      <c r="S617" s="100" t="s">
        <v>75</v>
      </c>
      <c r="T617" s="100" t="s">
        <v>75</v>
      </c>
      <c r="U617" s="101" t="s">
        <v>75</v>
      </c>
      <c r="V617" s="101" t="s">
        <v>75</v>
      </c>
      <c r="W617" s="102" t="s">
        <v>75</v>
      </c>
      <c r="X617" s="102" t="s">
        <v>75</v>
      </c>
    </row>
    <row r="618" spans="14:24" ht="15.75" x14ac:dyDescent="0.25">
      <c r="N618" s="98">
        <v>55304</v>
      </c>
      <c r="O618" s="99" t="s">
        <v>75</v>
      </c>
      <c r="P618" s="99" t="s">
        <v>75</v>
      </c>
      <c r="Q618" s="99" t="s">
        <v>75</v>
      </c>
      <c r="R618" s="99" t="s">
        <v>75</v>
      </c>
      <c r="S618" s="100" t="s">
        <v>75</v>
      </c>
      <c r="T618" s="100" t="s">
        <v>75</v>
      </c>
      <c r="U618" s="101" t="s">
        <v>75</v>
      </c>
      <c r="V618" s="101" t="s">
        <v>75</v>
      </c>
      <c r="W618" s="102" t="s">
        <v>75</v>
      </c>
      <c r="X618" s="102" t="s">
        <v>75</v>
      </c>
    </row>
    <row r="619" spans="14:24" ht="15.75" x14ac:dyDescent="0.25">
      <c r="N619" s="98">
        <v>55334</v>
      </c>
      <c r="O619" s="99" t="s">
        <v>75</v>
      </c>
      <c r="P619" s="99" t="s">
        <v>75</v>
      </c>
      <c r="Q619" s="99" t="s">
        <v>75</v>
      </c>
      <c r="R619" s="99" t="s">
        <v>75</v>
      </c>
      <c r="S619" s="100" t="s">
        <v>75</v>
      </c>
      <c r="T619" s="100" t="s">
        <v>75</v>
      </c>
      <c r="U619" s="101" t="s">
        <v>75</v>
      </c>
      <c r="V619" s="101" t="s">
        <v>75</v>
      </c>
      <c r="W619" s="102" t="s">
        <v>75</v>
      </c>
      <c r="X619" s="102" t="s">
        <v>75</v>
      </c>
    </row>
    <row r="620" spans="14:24" ht="15.75" x14ac:dyDescent="0.25">
      <c r="N620" s="98">
        <v>55365</v>
      </c>
      <c r="O620" s="99" t="s">
        <v>75</v>
      </c>
      <c r="P620" s="99" t="s">
        <v>75</v>
      </c>
      <c r="Q620" s="99" t="s">
        <v>75</v>
      </c>
      <c r="R620" s="99" t="s">
        <v>75</v>
      </c>
      <c r="S620" s="100" t="s">
        <v>75</v>
      </c>
      <c r="T620" s="100" t="s">
        <v>75</v>
      </c>
      <c r="U620" s="101" t="s">
        <v>75</v>
      </c>
      <c r="V620" s="101" t="s">
        <v>75</v>
      </c>
      <c r="W620" s="102" t="s">
        <v>75</v>
      </c>
      <c r="X620" s="102" t="s">
        <v>75</v>
      </c>
    </row>
    <row r="621" spans="14:24" ht="15.75" x14ac:dyDescent="0.25">
      <c r="N621" s="98">
        <v>55396</v>
      </c>
      <c r="O621" s="99" t="s">
        <v>75</v>
      </c>
      <c r="P621" s="99" t="s">
        <v>75</v>
      </c>
      <c r="Q621" s="99" t="s">
        <v>75</v>
      </c>
      <c r="R621" s="99" t="s">
        <v>75</v>
      </c>
      <c r="S621" s="100" t="s">
        <v>75</v>
      </c>
      <c r="T621" s="100" t="s">
        <v>75</v>
      </c>
      <c r="U621" s="101" t="s">
        <v>75</v>
      </c>
      <c r="V621" s="101" t="s">
        <v>75</v>
      </c>
      <c r="W621" s="102" t="s">
        <v>75</v>
      </c>
      <c r="X621" s="102" t="s">
        <v>75</v>
      </c>
    </row>
    <row r="622" spans="14:24" ht="15.75" x14ac:dyDescent="0.25">
      <c r="N622" s="98">
        <v>55426</v>
      </c>
      <c r="O622" s="99" t="s">
        <v>75</v>
      </c>
      <c r="P622" s="99" t="s">
        <v>75</v>
      </c>
      <c r="Q622" s="99" t="s">
        <v>75</v>
      </c>
      <c r="R622" s="99" t="s">
        <v>75</v>
      </c>
      <c r="S622" s="100" t="s">
        <v>75</v>
      </c>
      <c r="T622" s="100" t="s">
        <v>75</v>
      </c>
      <c r="U622" s="101" t="s">
        <v>75</v>
      </c>
      <c r="V622" s="101" t="s">
        <v>75</v>
      </c>
      <c r="W622" s="102" t="s">
        <v>75</v>
      </c>
      <c r="X622" s="102" t="s">
        <v>75</v>
      </c>
    </row>
    <row r="623" spans="14:24" ht="15.75" x14ac:dyDescent="0.25">
      <c r="N623" s="98">
        <v>55457</v>
      </c>
      <c r="O623" s="99" t="s">
        <v>75</v>
      </c>
      <c r="P623" s="99" t="s">
        <v>75</v>
      </c>
      <c r="Q623" s="99" t="s">
        <v>75</v>
      </c>
      <c r="R623" s="99" t="s">
        <v>75</v>
      </c>
      <c r="S623" s="100" t="s">
        <v>75</v>
      </c>
      <c r="T623" s="100" t="s">
        <v>75</v>
      </c>
      <c r="U623" s="101" t="s">
        <v>75</v>
      </c>
      <c r="V623" s="101" t="s">
        <v>75</v>
      </c>
      <c r="W623" s="102" t="s">
        <v>75</v>
      </c>
      <c r="X623" s="102" t="s">
        <v>75</v>
      </c>
    </row>
    <row r="624" spans="14:24" ht="15.75" x14ac:dyDescent="0.25">
      <c r="N624" s="98">
        <v>55487</v>
      </c>
      <c r="O624" s="99" t="s">
        <v>75</v>
      </c>
      <c r="P624" s="99" t="s">
        <v>75</v>
      </c>
      <c r="Q624" s="99" t="s">
        <v>75</v>
      </c>
      <c r="R624" s="99" t="s">
        <v>75</v>
      </c>
      <c r="S624" s="100" t="s">
        <v>75</v>
      </c>
      <c r="T624" s="100" t="s">
        <v>75</v>
      </c>
      <c r="U624" s="101" t="s">
        <v>75</v>
      </c>
      <c r="V624" s="101" t="s">
        <v>75</v>
      </c>
      <c r="W624" s="102" t="s">
        <v>75</v>
      </c>
      <c r="X624" s="102" t="s">
        <v>75</v>
      </c>
    </row>
    <row r="625" spans="14:24" ht="15.75" x14ac:dyDescent="0.25">
      <c r="N625" s="98">
        <v>55518</v>
      </c>
      <c r="O625" s="99" t="s">
        <v>75</v>
      </c>
      <c r="P625" s="99" t="s">
        <v>75</v>
      </c>
      <c r="Q625" s="99" t="s">
        <v>75</v>
      </c>
      <c r="R625" s="99" t="s">
        <v>75</v>
      </c>
      <c r="S625" s="100" t="s">
        <v>75</v>
      </c>
      <c r="T625" s="100" t="s">
        <v>75</v>
      </c>
      <c r="U625" s="101" t="s">
        <v>75</v>
      </c>
      <c r="V625" s="101" t="s">
        <v>75</v>
      </c>
      <c r="W625" s="102" t="s">
        <v>75</v>
      </c>
      <c r="X625" s="102" t="s">
        <v>75</v>
      </c>
    </row>
    <row r="626" spans="14:24" ht="15.75" x14ac:dyDescent="0.25">
      <c r="N626" s="98">
        <v>55549</v>
      </c>
      <c r="O626" s="99" t="s">
        <v>75</v>
      </c>
      <c r="P626" s="99" t="s">
        <v>75</v>
      </c>
      <c r="Q626" s="99" t="s">
        <v>75</v>
      </c>
      <c r="R626" s="99" t="s">
        <v>75</v>
      </c>
      <c r="S626" s="100" t="s">
        <v>75</v>
      </c>
      <c r="T626" s="100" t="s">
        <v>75</v>
      </c>
      <c r="U626" s="101" t="s">
        <v>75</v>
      </c>
      <c r="V626" s="101" t="s">
        <v>75</v>
      </c>
      <c r="W626" s="102" t="s">
        <v>75</v>
      </c>
      <c r="X626" s="102" t="s">
        <v>75</v>
      </c>
    </row>
    <row r="627" spans="14:24" ht="15.75" x14ac:dyDescent="0.25">
      <c r="N627" s="98">
        <v>55578</v>
      </c>
      <c r="O627" s="99" t="s">
        <v>75</v>
      </c>
      <c r="P627" s="99" t="s">
        <v>75</v>
      </c>
      <c r="Q627" s="99" t="s">
        <v>75</v>
      </c>
      <c r="R627" s="99" t="s">
        <v>75</v>
      </c>
      <c r="S627" s="100" t="s">
        <v>75</v>
      </c>
      <c r="T627" s="100" t="s">
        <v>75</v>
      </c>
      <c r="U627" s="101" t="s">
        <v>75</v>
      </c>
      <c r="V627" s="101" t="s">
        <v>75</v>
      </c>
      <c r="W627" s="102" t="s">
        <v>75</v>
      </c>
      <c r="X627" s="102" t="s">
        <v>75</v>
      </c>
    </row>
    <row r="628" spans="14:24" ht="15.75" x14ac:dyDescent="0.25">
      <c r="N628" s="98">
        <v>55609</v>
      </c>
      <c r="O628" s="99" t="s">
        <v>75</v>
      </c>
      <c r="P628" s="99" t="s">
        <v>75</v>
      </c>
      <c r="Q628" s="99" t="s">
        <v>75</v>
      </c>
      <c r="R628" s="99" t="s">
        <v>75</v>
      </c>
      <c r="S628" s="100" t="s">
        <v>75</v>
      </c>
      <c r="T628" s="100" t="s">
        <v>75</v>
      </c>
      <c r="U628" s="101" t="s">
        <v>75</v>
      </c>
      <c r="V628" s="101" t="s">
        <v>75</v>
      </c>
      <c r="W628" s="102" t="s">
        <v>75</v>
      </c>
      <c r="X628" s="102" t="s">
        <v>75</v>
      </c>
    </row>
    <row r="629" spans="14:24" ht="15.75" x14ac:dyDescent="0.25">
      <c r="N629" s="98">
        <v>55639</v>
      </c>
      <c r="O629" s="99" t="s">
        <v>75</v>
      </c>
      <c r="P629" s="99" t="s">
        <v>75</v>
      </c>
      <c r="Q629" s="99" t="s">
        <v>75</v>
      </c>
      <c r="R629" s="99" t="s">
        <v>75</v>
      </c>
      <c r="S629" s="100" t="s">
        <v>75</v>
      </c>
      <c r="T629" s="100" t="s">
        <v>75</v>
      </c>
      <c r="U629" s="101" t="s">
        <v>75</v>
      </c>
      <c r="V629" s="101" t="s">
        <v>75</v>
      </c>
      <c r="W629" s="102" t="s">
        <v>75</v>
      </c>
      <c r="X629" s="102" t="s">
        <v>75</v>
      </c>
    </row>
    <row r="630" spans="14:24" ht="15.75" x14ac:dyDescent="0.25">
      <c r="N630" s="98">
        <v>55670</v>
      </c>
      <c r="O630" s="99" t="s">
        <v>75</v>
      </c>
      <c r="P630" s="99" t="s">
        <v>75</v>
      </c>
      <c r="Q630" s="99" t="s">
        <v>75</v>
      </c>
      <c r="R630" s="99" t="s">
        <v>75</v>
      </c>
      <c r="S630" s="100" t="s">
        <v>75</v>
      </c>
      <c r="T630" s="100" t="s">
        <v>75</v>
      </c>
      <c r="U630" s="101" t="s">
        <v>75</v>
      </c>
      <c r="V630" s="101" t="s">
        <v>75</v>
      </c>
      <c r="W630" s="102" t="s">
        <v>75</v>
      </c>
      <c r="X630" s="102" t="s">
        <v>75</v>
      </c>
    </row>
    <row r="631" spans="14:24" ht="15.75" x14ac:dyDescent="0.25">
      <c r="N631" s="98">
        <v>55700</v>
      </c>
      <c r="O631" s="99" t="s">
        <v>75</v>
      </c>
      <c r="P631" s="99" t="s">
        <v>75</v>
      </c>
      <c r="Q631" s="99" t="s">
        <v>75</v>
      </c>
      <c r="R631" s="99" t="s">
        <v>75</v>
      </c>
      <c r="S631" s="100" t="s">
        <v>75</v>
      </c>
      <c r="T631" s="100" t="s">
        <v>75</v>
      </c>
      <c r="U631" s="101" t="s">
        <v>75</v>
      </c>
      <c r="V631" s="101" t="s">
        <v>75</v>
      </c>
      <c r="W631" s="102" t="s">
        <v>75</v>
      </c>
      <c r="X631" s="102" t="s">
        <v>75</v>
      </c>
    </row>
    <row r="632" spans="14:24" ht="15.75" x14ac:dyDescent="0.25">
      <c r="N632" s="98">
        <v>55731</v>
      </c>
      <c r="O632" s="99" t="s">
        <v>75</v>
      </c>
      <c r="P632" s="99" t="s">
        <v>75</v>
      </c>
      <c r="Q632" s="99" t="s">
        <v>75</v>
      </c>
      <c r="R632" s="99" t="s">
        <v>75</v>
      </c>
      <c r="S632" s="100" t="s">
        <v>75</v>
      </c>
      <c r="T632" s="100" t="s">
        <v>75</v>
      </c>
      <c r="U632" s="101" t="s">
        <v>75</v>
      </c>
      <c r="V632" s="101" t="s">
        <v>75</v>
      </c>
      <c r="W632" s="102" t="s">
        <v>75</v>
      </c>
      <c r="X632" s="102" t="s">
        <v>75</v>
      </c>
    </row>
    <row r="633" spans="14:24" ht="15.75" x14ac:dyDescent="0.25">
      <c r="N633" s="98">
        <v>55762</v>
      </c>
      <c r="O633" s="99" t="s">
        <v>75</v>
      </c>
      <c r="P633" s="99" t="s">
        <v>75</v>
      </c>
      <c r="Q633" s="99" t="s">
        <v>75</v>
      </c>
      <c r="R633" s="99" t="s">
        <v>75</v>
      </c>
      <c r="S633" s="100" t="s">
        <v>75</v>
      </c>
      <c r="T633" s="100" t="s">
        <v>75</v>
      </c>
      <c r="U633" s="101" t="s">
        <v>75</v>
      </c>
      <c r="V633" s="101" t="s">
        <v>75</v>
      </c>
      <c r="W633" s="102" t="s">
        <v>75</v>
      </c>
      <c r="X633" s="102" t="s">
        <v>75</v>
      </c>
    </row>
  </sheetData>
  <mergeCells count="3">
    <mergeCell ref="A7:F7"/>
    <mergeCell ref="H7:M7"/>
    <mergeCell ref="A27:F27"/>
  </mergeCells>
  <conditionalFormatting sqref="N2:N260 N275:N633">
    <cfRule type="expression" dxfId="6" priority="5">
      <formula>$O2=""</formula>
    </cfRule>
  </conditionalFormatting>
  <conditionalFormatting sqref="N261">
    <cfRule type="expression" dxfId="5" priority="4">
      <formula>$O261=""</formula>
    </cfRule>
  </conditionalFormatting>
  <conditionalFormatting sqref="N262:N263">
    <cfRule type="expression" dxfId="4" priority="3">
      <formula>$O262=""</formula>
    </cfRule>
  </conditionalFormatting>
  <conditionalFormatting sqref="N264:N265">
    <cfRule type="expression" dxfId="3" priority="2">
      <formula>$O264=""</formula>
    </cfRule>
  </conditionalFormatting>
  <conditionalFormatting sqref="N266:N274">
    <cfRule type="expression" dxfId="2" priority="1">
      <formula>$O266=""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F4693-EA25-40CF-A48D-795251551750}">
  <sheetPr codeName="Sheet12"/>
  <dimension ref="A1:V466"/>
  <sheetViews>
    <sheetView topLeftCell="M1" workbookViewId="0">
      <selection activeCell="U278" sqref="U278"/>
    </sheetView>
  </sheetViews>
  <sheetFormatPr defaultColWidth="9.140625" defaultRowHeight="15.75" x14ac:dyDescent="0.25"/>
  <cols>
    <col min="1" max="15" width="13.7109375" style="37" customWidth="1"/>
    <col min="16" max="16" width="23.85546875" style="115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15" customWidth="1"/>
    <col min="21" max="21" width="19.28515625" style="15" customWidth="1"/>
    <col min="22" max="22" width="16" style="15" customWidth="1"/>
    <col min="23" max="16384" width="9.140625" style="37"/>
  </cols>
  <sheetData>
    <row r="1" spans="1:22" s="2" customFormat="1" ht="15.95" customHeight="1" x14ac:dyDescent="0.25">
      <c r="P1" s="103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04"/>
      <c r="R2" s="104"/>
      <c r="S2" s="104"/>
      <c r="T2" s="104"/>
      <c r="U2" s="104"/>
      <c r="V2" s="104"/>
    </row>
    <row r="3" spans="1:22" s="5" customFormat="1" ht="15.95" customHeight="1" x14ac:dyDescent="0.25">
      <c r="P3" s="4"/>
      <c r="Q3" s="104"/>
      <c r="R3" s="104"/>
      <c r="S3" s="104"/>
      <c r="T3" s="104"/>
      <c r="U3" s="104"/>
      <c r="V3" s="104"/>
    </row>
    <row r="4" spans="1:22" s="8" customFormat="1" ht="15.95" customHeight="1" x14ac:dyDescent="0.25">
      <c r="P4" s="7"/>
      <c r="Q4" s="105"/>
      <c r="R4" s="105"/>
      <c r="S4" s="105"/>
      <c r="T4" s="105"/>
      <c r="U4" s="105"/>
      <c r="V4" s="105"/>
    </row>
    <row r="5" spans="1:22" s="34" customFormat="1" ht="43.5" customHeight="1" x14ac:dyDescent="0.25">
      <c r="P5" s="106" t="s">
        <v>0</v>
      </c>
      <c r="Q5" s="107" t="s">
        <v>1</v>
      </c>
      <c r="R5" s="108" t="s">
        <v>3</v>
      </c>
      <c r="S5" s="52"/>
      <c r="T5" s="109" t="s">
        <v>0</v>
      </c>
      <c r="U5" s="110" t="s">
        <v>53</v>
      </c>
      <c r="V5" s="110" t="s">
        <v>54</v>
      </c>
    </row>
    <row r="6" spans="1:22" x14ac:dyDescent="0.25">
      <c r="P6" s="111">
        <v>35826</v>
      </c>
      <c r="Q6" s="112">
        <v>78.473214577995506</v>
      </c>
      <c r="R6" s="113">
        <v>84.155174013528395</v>
      </c>
      <c r="T6" s="111">
        <v>35155</v>
      </c>
      <c r="U6" s="114">
        <v>63.726157711288401</v>
      </c>
      <c r="V6" s="114">
        <v>64.141643097450498</v>
      </c>
    </row>
    <row r="7" spans="1:22" x14ac:dyDescent="0.25">
      <c r="A7" s="158" t="s">
        <v>94</v>
      </c>
      <c r="B7" s="158"/>
      <c r="C7" s="158"/>
      <c r="D7" s="158"/>
      <c r="E7" s="158"/>
      <c r="F7" s="158"/>
      <c r="G7" s="158"/>
      <c r="H7" s="72"/>
      <c r="I7" s="158" t="s">
        <v>95</v>
      </c>
      <c r="J7" s="158"/>
      <c r="K7" s="158"/>
      <c r="L7" s="158"/>
      <c r="M7" s="158"/>
      <c r="N7" s="158"/>
      <c r="O7" s="158"/>
      <c r="P7" s="111">
        <v>35854</v>
      </c>
      <c r="Q7" s="112">
        <v>78.154001398965505</v>
      </c>
      <c r="R7" s="113">
        <v>82.969190075433005</v>
      </c>
      <c r="T7" s="111">
        <v>35246</v>
      </c>
      <c r="U7" s="114">
        <v>64.113293440299898</v>
      </c>
      <c r="V7" s="114">
        <v>62.6366902039628</v>
      </c>
    </row>
    <row r="8" spans="1:22" x14ac:dyDescent="0.25">
      <c r="A8" s="158" t="s">
        <v>74</v>
      </c>
      <c r="B8" s="158"/>
      <c r="C8" s="158"/>
      <c r="D8" s="158"/>
      <c r="E8" s="158"/>
      <c r="F8" s="158"/>
      <c r="G8" s="158"/>
      <c r="H8" s="72"/>
      <c r="I8" s="158" t="s">
        <v>74</v>
      </c>
      <c r="J8" s="158"/>
      <c r="K8" s="158"/>
      <c r="L8" s="158"/>
      <c r="M8" s="158"/>
      <c r="N8" s="158"/>
      <c r="O8" s="158"/>
      <c r="P8" s="111">
        <v>35885</v>
      </c>
      <c r="Q8" s="112">
        <v>77.999209410799907</v>
      </c>
      <c r="R8" s="113">
        <v>82.593088848300098</v>
      </c>
      <c r="T8" s="111">
        <v>35338</v>
      </c>
      <c r="U8" s="114">
        <v>66.246159235846903</v>
      </c>
      <c r="V8" s="114">
        <v>69.254813943488003</v>
      </c>
    </row>
    <row r="9" spans="1:22" x14ac:dyDescent="0.25">
      <c r="P9" s="111">
        <v>35915</v>
      </c>
      <c r="Q9" s="112">
        <v>78.833312682087097</v>
      </c>
      <c r="R9" s="113">
        <v>83.335763363720403</v>
      </c>
      <c r="T9" s="111">
        <v>35430</v>
      </c>
      <c r="U9" s="114">
        <v>68.875112270117995</v>
      </c>
      <c r="V9" s="114">
        <v>72.076343192948499</v>
      </c>
    </row>
    <row r="10" spans="1:22" x14ac:dyDescent="0.25">
      <c r="P10" s="111">
        <v>35946</v>
      </c>
      <c r="Q10" s="112">
        <v>79.931531625599405</v>
      </c>
      <c r="R10" s="113">
        <v>84.668667718559405</v>
      </c>
      <c r="T10" s="111">
        <v>35520</v>
      </c>
      <c r="U10" s="114">
        <v>69.074843327146496</v>
      </c>
      <c r="V10" s="114">
        <v>70.935507413266905</v>
      </c>
    </row>
    <row r="11" spans="1:22" x14ac:dyDescent="0.25">
      <c r="P11" s="111">
        <v>35976</v>
      </c>
      <c r="Q11" s="112">
        <v>81.036566188510605</v>
      </c>
      <c r="R11" s="113">
        <v>84.934651365125703</v>
      </c>
      <c r="T11" s="111">
        <v>35611</v>
      </c>
      <c r="U11" s="114">
        <v>71.521807572891404</v>
      </c>
      <c r="V11" s="114">
        <v>74.145451536702396</v>
      </c>
    </row>
    <row r="12" spans="1:22" x14ac:dyDescent="0.25">
      <c r="P12" s="111">
        <v>36007</v>
      </c>
      <c r="Q12" s="112">
        <v>80.782040609867707</v>
      </c>
      <c r="R12" s="113">
        <v>84.910341864664503</v>
      </c>
      <c r="T12" s="111">
        <v>35703</v>
      </c>
      <c r="U12" s="114">
        <v>73.443710843144402</v>
      </c>
      <c r="V12" s="114">
        <v>78.795840500925195</v>
      </c>
    </row>
    <row r="13" spans="1:22" x14ac:dyDescent="0.25">
      <c r="P13" s="111">
        <v>36038</v>
      </c>
      <c r="Q13" s="112">
        <v>79.953936061029694</v>
      </c>
      <c r="R13" s="113">
        <v>83.245724082814803</v>
      </c>
      <c r="T13" s="111">
        <v>35795</v>
      </c>
      <c r="U13" s="114">
        <v>78.241952579424506</v>
      </c>
      <c r="V13" s="114">
        <v>83.554554672555497</v>
      </c>
    </row>
    <row r="14" spans="1:22" x14ac:dyDescent="0.25">
      <c r="P14" s="111">
        <v>36068</v>
      </c>
      <c r="Q14" s="112">
        <v>79.573822159876102</v>
      </c>
      <c r="R14" s="113">
        <v>84.089292188584395</v>
      </c>
      <c r="T14" s="111">
        <v>35885</v>
      </c>
      <c r="U14" s="114">
        <v>77.439945322351207</v>
      </c>
      <c r="V14" s="114">
        <v>82.191451137616397</v>
      </c>
    </row>
    <row r="15" spans="1:22" x14ac:dyDescent="0.25">
      <c r="P15" s="111">
        <v>36099</v>
      </c>
      <c r="Q15" s="112">
        <v>80.540813356187797</v>
      </c>
      <c r="R15" s="113">
        <v>84.689173255923706</v>
      </c>
      <c r="T15" s="111">
        <v>35976</v>
      </c>
      <c r="U15" s="114">
        <v>80.643968252346099</v>
      </c>
      <c r="V15" s="114">
        <v>84.562307289295802</v>
      </c>
    </row>
    <row r="16" spans="1:22" x14ac:dyDescent="0.25">
      <c r="P16" s="111">
        <v>36129</v>
      </c>
      <c r="Q16" s="112">
        <v>82.537689346859906</v>
      </c>
      <c r="R16" s="113">
        <v>88.876192785510995</v>
      </c>
      <c r="T16" s="111">
        <v>36068</v>
      </c>
      <c r="U16" s="114">
        <v>79.445319376990497</v>
      </c>
      <c r="V16" s="114">
        <v>83.612938523650399</v>
      </c>
    </row>
    <row r="17" spans="16:22" x14ac:dyDescent="0.25">
      <c r="P17" s="111">
        <v>36160</v>
      </c>
      <c r="Q17" s="112">
        <v>84.005619659814499</v>
      </c>
      <c r="R17" s="113">
        <v>90.836308365699296</v>
      </c>
      <c r="T17" s="111">
        <v>36160</v>
      </c>
      <c r="U17" s="114">
        <v>84.229062364342298</v>
      </c>
      <c r="V17" s="114">
        <v>91.2662371805947</v>
      </c>
    </row>
    <row r="18" spans="16:22" x14ac:dyDescent="0.25">
      <c r="P18" s="111">
        <v>36191</v>
      </c>
      <c r="Q18" s="112">
        <v>84.393116830010797</v>
      </c>
      <c r="R18" s="113">
        <v>91.6123523731017</v>
      </c>
      <c r="T18" s="111">
        <v>36250</v>
      </c>
      <c r="U18" s="114">
        <v>83.363498769809397</v>
      </c>
      <c r="V18" s="114">
        <v>85.694962248830805</v>
      </c>
    </row>
    <row r="19" spans="16:22" x14ac:dyDescent="0.25">
      <c r="P19" s="111">
        <v>36219</v>
      </c>
      <c r="Q19" s="112">
        <v>83.863969824996502</v>
      </c>
      <c r="R19" s="113">
        <v>87.781899204947393</v>
      </c>
      <c r="T19" s="111">
        <v>36341</v>
      </c>
      <c r="U19" s="114">
        <v>87.552192206118704</v>
      </c>
      <c r="V19" s="114">
        <v>92.051008618512995</v>
      </c>
    </row>
    <row r="20" spans="16:22" x14ac:dyDescent="0.25">
      <c r="P20" s="111">
        <v>36250</v>
      </c>
      <c r="Q20" s="112">
        <v>83.962695436583004</v>
      </c>
      <c r="R20" s="113">
        <v>86.048818249498794</v>
      </c>
      <c r="T20" s="111">
        <v>36433</v>
      </c>
      <c r="U20" s="114">
        <v>88.744109255612898</v>
      </c>
      <c r="V20" s="114">
        <v>94.533933500932903</v>
      </c>
    </row>
    <row r="21" spans="16:22" x14ac:dyDescent="0.25">
      <c r="P21" s="111">
        <v>36280</v>
      </c>
      <c r="Q21" s="112">
        <v>85.026550629491894</v>
      </c>
      <c r="R21" s="113">
        <v>86.017664902158998</v>
      </c>
      <c r="T21" s="111">
        <v>36525</v>
      </c>
      <c r="U21" s="114">
        <v>90.593108611331203</v>
      </c>
      <c r="V21" s="114">
        <v>94.781517395659705</v>
      </c>
    </row>
    <row r="22" spans="16:22" x14ac:dyDescent="0.25">
      <c r="P22" s="111">
        <v>36311</v>
      </c>
      <c r="Q22" s="112">
        <v>86.693115659132005</v>
      </c>
      <c r="R22" s="113">
        <v>90.408969980254696</v>
      </c>
      <c r="T22" s="111">
        <v>36616</v>
      </c>
      <c r="U22" s="114">
        <v>92.754418920865703</v>
      </c>
      <c r="V22" s="114">
        <v>95.565093953784796</v>
      </c>
    </row>
    <row r="23" spans="16:22" x14ac:dyDescent="0.25">
      <c r="P23" s="111">
        <v>36341</v>
      </c>
      <c r="Q23" s="112">
        <v>88.075547940059394</v>
      </c>
      <c r="R23" s="113">
        <v>92.938105731521304</v>
      </c>
      <c r="T23" s="111">
        <v>36707</v>
      </c>
      <c r="U23" s="114">
        <v>97.362722409736307</v>
      </c>
      <c r="V23" s="114">
        <v>101.230700813026</v>
      </c>
    </row>
    <row r="24" spans="16:22" x14ac:dyDescent="0.25">
      <c r="P24" s="111">
        <v>36372</v>
      </c>
      <c r="Q24" s="112">
        <v>88.702843539383295</v>
      </c>
      <c r="R24" s="113">
        <v>95.575810705787305</v>
      </c>
      <c r="T24" s="111">
        <v>36799</v>
      </c>
      <c r="U24" s="114">
        <v>96.763817041722604</v>
      </c>
      <c r="V24" s="114">
        <v>101.895429190895</v>
      </c>
    </row>
    <row r="25" spans="16:22" x14ac:dyDescent="0.25">
      <c r="P25" s="111">
        <v>36403</v>
      </c>
      <c r="Q25" s="112">
        <v>88.695563730086207</v>
      </c>
      <c r="R25" s="113">
        <v>94.260952901661696</v>
      </c>
      <c r="T25" s="111">
        <v>36891</v>
      </c>
      <c r="U25" s="114">
        <v>100</v>
      </c>
      <c r="V25" s="114">
        <v>100</v>
      </c>
    </row>
    <row r="26" spans="16:22" x14ac:dyDescent="0.25">
      <c r="P26" s="111">
        <v>36433</v>
      </c>
      <c r="Q26" s="112">
        <v>88.916907418874601</v>
      </c>
      <c r="R26" s="113">
        <v>94.480983682039493</v>
      </c>
      <c r="T26" s="111">
        <v>36981</v>
      </c>
      <c r="U26" s="114">
        <v>100.11584574106401</v>
      </c>
      <c r="V26" s="114">
        <v>104.211573752802</v>
      </c>
    </row>
    <row r="27" spans="16:22" x14ac:dyDescent="0.25">
      <c r="P27" s="111">
        <v>36464</v>
      </c>
      <c r="Q27" s="112">
        <v>89.387474308089907</v>
      </c>
      <c r="R27" s="113">
        <v>93.439246586334605</v>
      </c>
      <c r="T27" s="111">
        <v>37072</v>
      </c>
      <c r="U27" s="114">
        <v>101.521724383665</v>
      </c>
      <c r="V27" s="114">
        <v>101.51864195649399</v>
      </c>
    </row>
    <row r="28" spans="16:22" x14ac:dyDescent="0.25">
      <c r="P28" s="111">
        <v>36494</v>
      </c>
      <c r="Q28" s="112">
        <v>90.578685248309</v>
      </c>
      <c r="R28" s="113">
        <v>95.525045186057696</v>
      </c>
      <c r="T28" s="111">
        <v>37164</v>
      </c>
      <c r="U28" s="114">
        <v>106.43335503816201</v>
      </c>
      <c r="V28" s="114">
        <v>107.084984067907</v>
      </c>
    </row>
    <row r="29" spans="16:22" x14ac:dyDescent="0.25">
      <c r="P29" s="111">
        <v>36525</v>
      </c>
      <c r="Q29" s="112">
        <v>91.221214930876897</v>
      </c>
      <c r="R29" s="113">
        <v>95.760751644300001</v>
      </c>
      <c r="T29" s="111">
        <v>37256</v>
      </c>
      <c r="U29" s="114">
        <v>103.26343015949401</v>
      </c>
      <c r="V29" s="114">
        <v>100.495608640123</v>
      </c>
    </row>
    <row r="30" spans="16:22" x14ac:dyDescent="0.25">
      <c r="P30" s="111">
        <v>36556</v>
      </c>
      <c r="Q30" s="112">
        <v>92.333613229817502</v>
      </c>
      <c r="R30" s="113">
        <v>97.570174288370893</v>
      </c>
      <c r="T30" s="111">
        <v>37346</v>
      </c>
      <c r="U30" s="114">
        <v>107.30733447303901</v>
      </c>
      <c r="V30" s="114">
        <v>100.616452795749</v>
      </c>
    </row>
    <row r="31" spans="16:22" x14ac:dyDescent="0.25">
      <c r="P31" s="111">
        <v>36585</v>
      </c>
      <c r="Q31" s="112">
        <v>92.598922246089003</v>
      </c>
      <c r="R31" s="113">
        <v>96.510179394896596</v>
      </c>
      <c r="T31" s="111">
        <v>37437</v>
      </c>
      <c r="U31" s="114">
        <v>109.21050148006</v>
      </c>
      <c r="V31" s="114">
        <v>99.252450705644307</v>
      </c>
    </row>
    <row r="32" spans="16:22" x14ac:dyDescent="0.25">
      <c r="P32" s="111">
        <v>36616</v>
      </c>
      <c r="Q32" s="112">
        <v>93.235555902126094</v>
      </c>
      <c r="R32" s="113">
        <v>96.666793731940103</v>
      </c>
      <c r="T32" s="111">
        <v>37529</v>
      </c>
      <c r="U32" s="114">
        <v>112.994743002787</v>
      </c>
      <c r="V32" s="114">
        <v>106.943891944429</v>
      </c>
    </row>
    <row r="33" spans="16:22" x14ac:dyDescent="0.25">
      <c r="P33" s="111">
        <v>36646</v>
      </c>
      <c r="Q33" s="112">
        <v>93.974613000266302</v>
      </c>
      <c r="R33" s="113">
        <v>95.788244858643793</v>
      </c>
      <c r="T33" s="111">
        <v>37621</v>
      </c>
      <c r="U33" s="114">
        <v>116.994782550696</v>
      </c>
      <c r="V33" s="114">
        <v>106.666693602622</v>
      </c>
    </row>
    <row r="34" spans="16:22" x14ac:dyDescent="0.25">
      <c r="P34" s="111">
        <v>36677</v>
      </c>
      <c r="Q34" s="112">
        <v>95.949818331994294</v>
      </c>
      <c r="R34" s="113">
        <v>97.871686939356806</v>
      </c>
      <c r="T34" s="111">
        <v>37711</v>
      </c>
      <c r="U34" s="114">
        <v>118.252575119676</v>
      </c>
      <c r="V34" s="114">
        <v>110.322876397363</v>
      </c>
    </row>
    <row r="35" spans="16:22" x14ac:dyDescent="0.25">
      <c r="P35" s="111">
        <v>36707</v>
      </c>
      <c r="Q35" s="112">
        <v>98.101492755824495</v>
      </c>
      <c r="R35" s="113">
        <v>101.457255607067</v>
      </c>
      <c r="T35" s="111">
        <v>37802</v>
      </c>
      <c r="U35" s="114">
        <v>122.24314832815401</v>
      </c>
      <c r="V35" s="114">
        <v>112.45432858426901</v>
      </c>
    </row>
    <row r="36" spans="16:22" x14ac:dyDescent="0.25">
      <c r="P36" s="111">
        <v>36738</v>
      </c>
      <c r="Q36" s="112">
        <v>98.588600545627997</v>
      </c>
      <c r="R36" s="113">
        <v>105.01474811251801</v>
      </c>
      <c r="T36" s="111">
        <v>37894</v>
      </c>
      <c r="U36" s="114">
        <v>125.707511714657</v>
      </c>
      <c r="V36" s="114">
        <v>113.08061281617501</v>
      </c>
    </row>
    <row r="37" spans="16:22" x14ac:dyDescent="0.25">
      <c r="P37" s="111">
        <v>36769</v>
      </c>
      <c r="Q37" s="112">
        <v>97.990885339143105</v>
      </c>
      <c r="R37" s="113">
        <v>105.487020201324</v>
      </c>
      <c r="T37" s="111">
        <v>37986</v>
      </c>
      <c r="U37" s="114">
        <v>128.506470583088</v>
      </c>
      <c r="V37" s="114">
        <v>115.47900778131699</v>
      </c>
    </row>
    <row r="38" spans="16:22" x14ac:dyDescent="0.25">
      <c r="P38" s="111">
        <v>36799</v>
      </c>
      <c r="Q38" s="112">
        <v>97.215517237404995</v>
      </c>
      <c r="R38" s="113">
        <v>103.318227403164</v>
      </c>
      <c r="T38" s="111">
        <v>38077</v>
      </c>
      <c r="U38" s="114">
        <v>133.78427242734901</v>
      </c>
      <c r="V38" s="114">
        <v>120.882266469391</v>
      </c>
    </row>
    <row r="39" spans="16:22" x14ac:dyDescent="0.25">
      <c r="P39" s="111">
        <v>36830</v>
      </c>
      <c r="Q39" s="112">
        <v>98.1476413355456</v>
      </c>
      <c r="R39" s="113">
        <v>101.143486726462</v>
      </c>
      <c r="T39" s="111">
        <v>38168</v>
      </c>
      <c r="U39" s="114">
        <v>140.564982568056</v>
      </c>
      <c r="V39" s="114">
        <v>124.50792252348</v>
      </c>
    </row>
    <row r="40" spans="16:22" x14ac:dyDescent="0.25">
      <c r="P40" s="111">
        <v>36860</v>
      </c>
      <c r="Q40" s="112">
        <v>99.208593297293405</v>
      </c>
      <c r="R40" s="113">
        <v>99.959181394100696</v>
      </c>
      <c r="T40" s="111">
        <v>38260</v>
      </c>
      <c r="U40" s="114">
        <v>144.81453044896199</v>
      </c>
      <c r="V40" s="114">
        <v>128.64722834564401</v>
      </c>
    </row>
    <row r="41" spans="16:22" x14ac:dyDescent="0.25">
      <c r="P41" s="111">
        <v>36891</v>
      </c>
      <c r="Q41" s="112">
        <v>100</v>
      </c>
      <c r="R41" s="113">
        <v>100</v>
      </c>
      <c r="T41" s="111">
        <v>38352</v>
      </c>
      <c r="U41" s="114">
        <v>144.95510584909201</v>
      </c>
      <c r="V41" s="114">
        <v>128.277228462501</v>
      </c>
    </row>
    <row r="42" spans="16:22" x14ac:dyDescent="0.25">
      <c r="P42" s="111">
        <v>36922</v>
      </c>
      <c r="Q42" s="112">
        <v>100.25928568402701</v>
      </c>
      <c r="R42" s="113">
        <v>101.25794408613</v>
      </c>
      <c r="T42" s="111">
        <v>38442</v>
      </c>
      <c r="U42" s="114">
        <v>155.31570737524899</v>
      </c>
      <c r="V42" s="114">
        <v>134.265889874924</v>
      </c>
    </row>
    <row r="43" spans="16:22" x14ac:dyDescent="0.25">
      <c r="P43" s="111">
        <v>36950</v>
      </c>
      <c r="Q43" s="112">
        <v>100.43336808862701</v>
      </c>
      <c r="R43" s="113">
        <v>103.166853855349</v>
      </c>
      <c r="T43" s="111">
        <v>38533</v>
      </c>
      <c r="U43" s="114">
        <v>160.63292664868899</v>
      </c>
      <c r="V43" s="114">
        <v>138.573215251817</v>
      </c>
    </row>
    <row r="44" spans="16:22" x14ac:dyDescent="0.25">
      <c r="P44" s="111">
        <v>36981</v>
      </c>
      <c r="Q44" s="112">
        <v>100.61782186026301</v>
      </c>
      <c r="R44" s="113">
        <v>104.722554502679</v>
      </c>
      <c r="T44" s="111">
        <v>38625</v>
      </c>
      <c r="U44" s="114">
        <v>164.89791233056701</v>
      </c>
      <c r="V44" s="114">
        <v>148.23437177453101</v>
      </c>
    </row>
    <row r="45" spans="16:22" x14ac:dyDescent="0.25">
      <c r="P45" s="111">
        <v>37011</v>
      </c>
      <c r="Q45" s="112">
        <v>100.632136472017</v>
      </c>
      <c r="R45" s="113">
        <v>103.8547425463</v>
      </c>
      <c r="T45" s="111">
        <v>38717</v>
      </c>
      <c r="U45" s="114">
        <v>167.53436524192199</v>
      </c>
      <c r="V45" s="114">
        <v>148.79393944331599</v>
      </c>
    </row>
    <row r="46" spans="16:22" x14ac:dyDescent="0.25">
      <c r="P46" s="111">
        <v>37042</v>
      </c>
      <c r="Q46" s="112">
        <v>100.94617219624701</v>
      </c>
      <c r="R46" s="113">
        <v>102.878201243484</v>
      </c>
      <c r="T46" s="111">
        <v>38807</v>
      </c>
      <c r="U46" s="114">
        <v>171.68098975370299</v>
      </c>
      <c r="V46" s="114">
        <v>150.08046059167501</v>
      </c>
    </row>
    <row r="47" spans="16:22" x14ac:dyDescent="0.25">
      <c r="P47" s="111">
        <v>37072</v>
      </c>
      <c r="Q47" s="112">
        <v>102.141435287181</v>
      </c>
      <c r="R47" s="113">
        <v>102.74605769852</v>
      </c>
      <c r="T47" s="111">
        <v>38898</v>
      </c>
      <c r="U47" s="114">
        <v>176.11864630076701</v>
      </c>
      <c r="V47" s="114">
        <v>153.65318380252</v>
      </c>
    </row>
    <row r="48" spans="16:22" x14ac:dyDescent="0.25">
      <c r="P48" s="111">
        <v>37103</v>
      </c>
      <c r="Q48" s="112">
        <v>103.803309841638</v>
      </c>
      <c r="R48" s="113">
        <v>104.933485396015</v>
      </c>
      <c r="T48" s="111">
        <v>38990</v>
      </c>
      <c r="U48" s="114">
        <v>175.77862101410301</v>
      </c>
      <c r="V48" s="114">
        <v>155.54297789236401</v>
      </c>
    </row>
    <row r="49" spans="16:22" x14ac:dyDescent="0.25">
      <c r="P49" s="111">
        <v>37134</v>
      </c>
      <c r="Q49" s="112">
        <v>105.786623511093</v>
      </c>
      <c r="R49" s="113">
        <v>107.52214123022701</v>
      </c>
      <c r="T49" s="111">
        <v>39082</v>
      </c>
      <c r="U49" s="114">
        <v>175.019172660061</v>
      </c>
      <c r="V49" s="114">
        <v>160.52350594844299</v>
      </c>
    </row>
    <row r="50" spans="16:22" x14ac:dyDescent="0.25">
      <c r="P50" s="111">
        <v>37164</v>
      </c>
      <c r="Q50" s="112">
        <v>106.91820239323999</v>
      </c>
      <c r="R50" s="113">
        <v>107.527255611881</v>
      </c>
      <c r="T50" s="111">
        <v>39172</v>
      </c>
      <c r="U50" s="114">
        <v>181.77449732530999</v>
      </c>
      <c r="V50" s="114">
        <v>166.69270458904501</v>
      </c>
    </row>
    <row r="51" spans="16:22" x14ac:dyDescent="0.25">
      <c r="P51" s="111">
        <v>37195</v>
      </c>
      <c r="Q51" s="112">
        <v>106.581025619646</v>
      </c>
      <c r="R51" s="113">
        <v>103.816678535218</v>
      </c>
      <c r="T51" s="111">
        <v>39263</v>
      </c>
      <c r="U51" s="114">
        <v>184.57770711854701</v>
      </c>
      <c r="V51" s="114">
        <v>169.70403003631299</v>
      </c>
    </row>
    <row r="52" spans="16:22" x14ac:dyDescent="0.25">
      <c r="P52" s="111">
        <v>37225</v>
      </c>
      <c r="Q52" s="112">
        <v>105.39093670108301</v>
      </c>
      <c r="R52" s="113">
        <v>101.82344543499499</v>
      </c>
      <c r="T52" s="111">
        <v>39355</v>
      </c>
      <c r="U52" s="114">
        <v>185.809214264144</v>
      </c>
      <c r="V52" s="114">
        <v>168.09625345683099</v>
      </c>
    </row>
    <row r="53" spans="16:22" x14ac:dyDescent="0.25">
      <c r="P53" s="111">
        <v>37256</v>
      </c>
      <c r="Q53" s="112">
        <v>104.14408157712001</v>
      </c>
      <c r="R53" s="113">
        <v>101.281048831308</v>
      </c>
      <c r="T53" s="111">
        <v>39447</v>
      </c>
      <c r="U53" s="114">
        <v>177.94441383842201</v>
      </c>
      <c r="V53" s="114">
        <v>156.62413576633699</v>
      </c>
    </row>
    <row r="54" spans="16:22" x14ac:dyDescent="0.25">
      <c r="P54" s="111">
        <v>37287</v>
      </c>
      <c r="Q54" s="112">
        <v>104.58176927813</v>
      </c>
      <c r="R54" s="113">
        <v>102.94635426050699</v>
      </c>
      <c r="T54" s="111">
        <v>39538</v>
      </c>
      <c r="U54" s="114">
        <v>180.54104377854699</v>
      </c>
      <c r="V54" s="114">
        <v>162.72579413145499</v>
      </c>
    </row>
    <row r="55" spans="16:22" x14ac:dyDescent="0.25">
      <c r="P55" s="111">
        <v>37315</v>
      </c>
      <c r="Q55" s="112">
        <v>105.91793669571</v>
      </c>
      <c r="R55" s="113">
        <v>102.319406849967</v>
      </c>
      <c r="T55" s="111">
        <v>39629</v>
      </c>
      <c r="U55" s="114">
        <v>175.57008534975</v>
      </c>
      <c r="V55" s="114">
        <v>158.02849908630199</v>
      </c>
    </row>
    <row r="56" spans="16:22" x14ac:dyDescent="0.25">
      <c r="P56" s="111">
        <v>37346</v>
      </c>
      <c r="Q56" s="112">
        <v>107.77278570513</v>
      </c>
      <c r="R56" s="113">
        <v>100.872736161181</v>
      </c>
      <c r="T56" s="111">
        <v>39721</v>
      </c>
      <c r="U56" s="114">
        <v>173.32970824141199</v>
      </c>
      <c r="V56" s="114">
        <v>160.81052223648899</v>
      </c>
    </row>
    <row r="57" spans="16:22" x14ac:dyDescent="0.25">
      <c r="P57" s="111">
        <v>37376</v>
      </c>
      <c r="Q57" s="112">
        <v>108.592352206122</v>
      </c>
      <c r="R57" s="113">
        <v>99.479325609526896</v>
      </c>
      <c r="T57" s="111">
        <v>39813</v>
      </c>
      <c r="U57" s="114">
        <v>160.44927440466199</v>
      </c>
      <c r="V57" s="114">
        <v>137.67607317676899</v>
      </c>
    </row>
    <row r="58" spans="16:22" x14ac:dyDescent="0.25">
      <c r="P58" s="111">
        <v>37407</v>
      </c>
      <c r="Q58" s="112">
        <v>109.193968354022</v>
      </c>
      <c r="R58" s="113">
        <v>98.929508798361397</v>
      </c>
      <c r="T58" s="111">
        <v>39903</v>
      </c>
      <c r="U58" s="114">
        <v>148.064537351681</v>
      </c>
      <c r="V58" s="114">
        <v>119.153970482714</v>
      </c>
    </row>
    <row r="59" spans="16:22" x14ac:dyDescent="0.25">
      <c r="P59" s="111">
        <v>37437</v>
      </c>
      <c r="Q59" s="112">
        <v>109.722933104029</v>
      </c>
      <c r="R59" s="113">
        <v>99.915682455333098</v>
      </c>
      <c r="T59" s="111">
        <v>39994</v>
      </c>
      <c r="U59" s="114">
        <v>146.53742269147199</v>
      </c>
      <c r="V59" s="114">
        <v>115.66104173348</v>
      </c>
    </row>
    <row r="60" spans="16:22" x14ac:dyDescent="0.25">
      <c r="P60" s="111">
        <v>37468</v>
      </c>
      <c r="Q60" s="112">
        <v>110.793937664956</v>
      </c>
      <c r="R60" s="113">
        <v>101.64540973606</v>
      </c>
      <c r="T60" s="111">
        <v>40086</v>
      </c>
      <c r="U60" s="114">
        <v>139.96772881811</v>
      </c>
      <c r="V60" s="114">
        <v>103.91394055588199</v>
      </c>
    </row>
    <row r="61" spans="16:22" x14ac:dyDescent="0.25">
      <c r="P61" s="111">
        <v>37499</v>
      </c>
      <c r="Q61" s="112">
        <v>111.964069345846</v>
      </c>
      <c r="R61" s="113">
        <v>104.762978425602</v>
      </c>
      <c r="T61" s="111">
        <v>40178</v>
      </c>
      <c r="U61" s="114">
        <v>136.464535001439</v>
      </c>
      <c r="V61" s="114">
        <v>110.29365108647499</v>
      </c>
    </row>
    <row r="62" spans="16:22" x14ac:dyDescent="0.25">
      <c r="P62" s="111">
        <v>37529</v>
      </c>
      <c r="Q62" s="112">
        <v>113.377323511453</v>
      </c>
      <c r="R62" s="113">
        <v>107.065422718191</v>
      </c>
      <c r="T62" s="111">
        <v>40268</v>
      </c>
      <c r="U62" s="114">
        <v>137.72813533136099</v>
      </c>
      <c r="V62" s="114">
        <v>105.932210512304</v>
      </c>
    </row>
    <row r="63" spans="16:22" x14ac:dyDescent="0.25">
      <c r="P63" s="111">
        <v>37560</v>
      </c>
      <c r="Q63" s="112">
        <v>115.055187881688</v>
      </c>
      <c r="R63" s="113">
        <v>108.83237373545801</v>
      </c>
      <c r="T63" s="111">
        <v>40359</v>
      </c>
      <c r="U63" s="114">
        <v>130.71572198899099</v>
      </c>
      <c r="V63" s="114">
        <v>115.499366160576</v>
      </c>
    </row>
    <row r="64" spans="16:22" x14ac:dyDescent="0.25">
      <c r="P64" s="111">
        <v>37590</v>
      </c>
      <c r="Q64" s="112">
        <v>116.822070209392</v>
      </c>
      <c r="R64" s="113">
        <v>108.369845750503</v>
      </c>
      <c r="T64" s="111">
        <v>40451</v>
      </c>
      <c r="U64" s="114">
        <v>132.03552490099</v>
      </c>
      <c r="V64" s="114">
        <v>110.43833778105</v>
      </c>
    </row>
    <row r="65" spans="16:22" x14ac:dyDescent="0.25">
      <c r="P65" s="111">
        <v>37621</v>
      </c>
      <c r="Q65" s="112">
        <v>117.91472370327099</v>
      </c>
      <c r="R65" s="113">
        <v>107.38399489490099</v>
      </c>
      <c r="T65" s="111">
        <v>40543</v>
      </c>
      <c r="U65" s="114">
        <v>131.74435618013101</v>
      </c>
      <c r="V65" s="114">
        <v>123.75188328528</v>
      </c>
    </row>
    <row r="66" spans="16:22" x14ac:dyDescent="0.25">
      <c r="P66" s="111">
        <v>37652</v>
      </c>
      <c r="Q66" s="112">
        <v>117.868580442507</v>
      </c>
      <c r="R66" s="113">
        <v>106.294510196034</v>
      </c>
      <c r="T66" s="111">
        <v>40633</v>
      </c>
      <c r="U66" s="114">
        <v>127.72769382998101</v>
      </c>
      <c r="V66" s="114">
        <v>111.96269750450401</v>
      </c>
    </row>
    <row r="67" spans="16:22" x14ac:dyDescent="0.25">
      <c r="P67" s="111">
        <v>37680</v>
      </c>
      <c r="Q67" s="112">
        <v>117.69472010471399</v>
      </c>
      <c r="R67" s="113">
        <v>107.11630190506099</v>
      </c>
      <c r="T67" s="111">
        <v>40724</v>
      </c>
      <c r="U67" s="114">
        <v>129.78416007888899</v>
      </c>
      <c r="V67" s="114">
        <v>116.612505791591</v>
      </c>
    </row>
    <row r="68" spans="16:22" x14ac:dyDescent="0.25">
      <c r="P68" s="111">
        <v>37711</v>
      </c>
      <c r="Q68" s="112">
        <v>118.527699837163</v>
      </c>
      <c r="R68" s="113">
        <v>109.75120855263501</v>
      </c>
      <c r="T68" s="111">
        <v>40816</v>
      </c>
      <c r="U68" s="114">
        <v>132.36283543334801</v>
      </c>
      <c r="V68" s="114">
        <v>121.41013675237301</v>
      </c>
    </row>
    <row r="69" spans="16:22" x14ac:dyDescent="0.25">
      <c r="P69" s="111">
        <v>37741</v>
      </c>
      <c r="Q69" s="112">
        <v>120.21306727872999</v>
      </c>
      <c r="R69" s="113">
        <v>112.100404788061</v>
      </c>
      <c r="T69" s="111">
        <v>40908</v>
      </c>
      <c r="U69" s="114">
        <v>133.09010341710299</v>
      </c>
      <c r="V69" s="114">
        <v>122.843375536766</v>
      </c>
    </row>
    <row r="70" spans="16:22" x14ac:dyDescent="0.25">
      <c r="P70" s="111">
        <v>37772</v>
      </c>
      <c r="Q70" s="112">
        <v>121.845658616058</v>
      </c>
      <c r="R70" s="113">
        <v>113.2159138128</v>
      </c>
      <c r="T70" s="111">
        <v>40999</v>
      </c>
      <c r="U70" s="114">
        <v>130.06555747718701</v>
      </c>
      <c r="V70" s="114">
        <v>117.181659079396</v>
      </c>
    </row>
    <row r="71" spans="16:22" x14ac:dyDescent="0.25">
      <c r="P71" s="111">
        <v>37802</v>
      </c>
      <c r="Q71" s="112">
        <v>122.815322825368</v>
      </c>
      <c r="R71" s="113">
        <v>112.77355887203601</v>
      </c>
      <c r="T71" s="111">
        <v>41090</v>
      </c>
      <c r="U71" s="114">
        <v>133.96271826006</v>
      </c>
      <c r="V71" s="114">
        <v>124.280960974506</v>
      </c>
    </row>
    <row r="72" spans="16:22" x14ac:dyDescent="0.25">
      <c r="P72" s="111">
        <v>37833</v>
      </c>
      <c r="Q72" s="112">
        <v>123.773975564734</v>
      </c>
      <c r="R72" s="113">
        <v>112.231999938608</v>
      </c>
      <c r="T72" s="111">
        <v>41182</v>
      </c>
      <c r="U72" s="114">
        <v>136.62591864458801</v>
      </c>
      <c r="V72" s="114">
        <v>128.039900443363</v>
      </c>
    </row>
    <row r="73" spans="16:22" x14ac:dyDescent="0.25">
      <c r="P73" s="111">
        <v>37864</v>
      </c>
      <c r="Q73" s="112">
        <v>124.90461731712701</v>
      </c>
      <c r="R73" s="113">
        <v>112.045449359014</v>
      </c>
      <c r="T73" s="111">
        <v>41274</v>
      </c>
      <c r="U73" s="114">
        <v>141.98504516445701</v>
      </c>
      <c r="V73" s="114">
        <v>130.14174509652599</v>
      </c>
    </row>
    <row r="74" spans="16:22" x14ac:dyDescent="0.25">
      <c r="P74" s="111">
        <v>37894</v>
      </c>
      <c r="Q74" s="112">
        <v>126.36158602008101</v>
      </c>
      <c r="R74" s="113">
        <v>113.000028223878</v>
      </c>
      <c r="T74" s="111">
        <v>41364</v>
      </c>
      <c r="U74" s="114">
        <v>137.02691141312101</v>
      </c>
      <c r="V74" s="114">
        <v>131.23596891787599</v>
      </c>
    </row>
    <row r="75" spans="16:22" x14ac:dyDescent="0.25">
      <c r="P75" s="111">
        <v>37925</v>
      </c>
      <c r="Q75" s="112">
        <v>127.31535861610899</v>
      </c>
      <c r="R75" s="113">
        <v>114.391398174698</v>
      </c>
      <c r="T75" s="111">
        <v>41455</v>
      </c>
      <c r="U75" s="114">
        <v>146.520418695085</v>
      </c>
      <c r="V75" s="114">
        <v>136.71290273301099</v>
      </c>
    </row>
    <row r="76" spans="16:22" x14ac:dyDescent="0.25">
      <c r="P76" s="111">
        <v>37955</v>
      </c>
      <c r="Q76" s="112">
        <v>127.859114468641</v>
      </c>
      <c r="R76" s="113">
        <v>115.435354203514</v>
      </c>
      <c r="T76" s="111">
        <v>41547</v>
      </c>
      <c r="U76" s="114">
        <v>148.39959723537399</v>
      </c>
      <c r="V76" s="114">
        <v>136.723529438675</v>
      </c>
    </row>
    <row r="77" spans="16:22" x14ac:dyDescent="0.25">
      <c r="P77" s="111">
        <v>37986</v>
      </c>
      <c r="Q77" s="112">
        <v>128.56752234747901</v>
      </c>
      <c r="R77" s="113">
        <v>115.819970185016</v>
      </c>
      <c r="T77" s="111">
        <v>41639</v>
      </c>
      <c r="U77" s="114">
        <v>152.66057888972099</v>
      </c>
      <c r="V77" s="114">
        <v>143.56126698186699</v>
      </c>
    </row>
    <row r="78" spans="16:22" x14ac:dyDescent="0.25">
      <c r="P78" s="111">
        <v>38017</v>
      </c>
      <c r="Q78" s="112">
        <v>129.848747798278</v>
      </c>
      <c r="R78" s="113">
        <v>116.40243628234199</v>
      </c>
      <c r="T78" s="111">
        <v>41729</v>
      </c>
      <c r="U78" s="114">
        <v>156.38418208610801</v>
      </c>
      <c r="V78" s="114">
        <v>147.44729012613899</v>
      </c>
    </row>
    <row r="79" spans="16:22" x14ac:dyDescent="0.25">
      <c r="P79" s="111">
        <v>38046</v>
      </c>
      <c r="Q79" s="112">
        <v>132.33533641334</v>
      </c>
      <c r="R79" s="113">
        <v>118.61401543562999</v>
      </c>
      <c r="T79" s="111">
        <v>41820</v>
      </c>
      <c r="U79" s="114">
        <v>160.06320493789801</v>
      </c>
      <c r="V79" s="114">
        <v>152.06405745308999</v>
      </c>
    </row>
    <row r="80" spans="16:22" x14ac:dyDescent="0.25">
      <c r="P80" s="111">
        <v>38077</v>
      </c>
      <c r="Q80" s="112">
        <v>134.83134002275901</v>
      </c>
      <c r="R80" s="113">
        <v>121.41002672856401</v>
      </c>
      <c r="T80" s="111">
        <v>41912</v>
      </c>
      <c r="U80" s="114">
        <v>165.400852664746</v>
      </c>
      <c r="V80" s="114">
        <v>153.82837808970299</v>
      </c>
    </row>
    <row r="81" spans="16:22" x14ac:dyDescent="0.25">
      <c r="P81" s="111">
        <v>38107</v>
      </c>
      <c r="Q81" s="112">
        <v>137.42225661100201</v>
      </c>
      <c r="R81" s="113">
        <v>123.46131809632401</v>
      </c>
      <c r="T81" s="111">
        <v>42004</v>
      </c>
      <c r="U81" s="114">
        <v>168.688424363894</v>
      </c>
      <c r="V81" s="114">
        <v>159.86959476872201</v>
      </c>
    </row>
    <row r="82" spans="16:22" x14ac:dyDescent="0.25">
      <c r="P82" s="111">
        <v>38138</v>
      </c>
      <c r="Q82" s="112">
        <v>138.92725639859401</v>
      </c>
      <c r="R82" s="113">
        <v>123.84990236301</v>
      </c>
      <c r="T82" s="111">
        <v>42094</v>
      </c>
      <c r="U82" s="114">
        <v>172.46483510064499</v>
      </c>
      <c r="V82" s="114">
        <v>163.60437103394099</v>
      </c>
    </row>
    <row r="83" spans="16:22" x14ac:dyDescent="0.25">
      <c r="P83" s="111">
        <v>38168</v>
      </c>
      <c r="Q83" s="112">
        <v>141.02003023303499</v>
      </c>
      <c r="R83" s="113">
        <v>124.61673778152399</v>
      </c>
      <c r="T83" s="111">
        <v>42185</v>
      </c>
      <c r="U83" s="114">
        <v>176.88596906588199</v>
      </c>
      <c r="V83" s="114">
        <v>166.83572445976799</v>
      </c>
    </row>
    <row r="84" spans="16:22" x14ac:dyDescent="0.25">
      <c r="P84" s="111">
        <v>38199</v>
      </c>
      <c r="Q84" s="112">
        <v>142.93494518665401</v>
      </c>
      <c r="R84" s="113">
        <v>125.366887998012</v>
      </c>
      <c r="T84" s="111">
        <v>42277</v>
      </c>
      <c r="U84" s="114">
        <v>180.82684637475799</v>
      </c>
      <c r="V84" s="114">
        <v>170.62644198703401</v>
      </c>
    </row>
    <row r="85" spans="16:22" x14ac:dyDescent="0.25">
      <c r="P85" s="111">
        <v>38230</v>
      </c>
      <c r="Q85" s="112">
        <v>145.24589935570901</v>
      </c>
      <c r="R85" s="113">
        <v>127.46054516062399</v>
      </c>
      <c r="T85" s="111">
        <v>42369</v>
      </c>
      <c r="U85" s="114">
        <v>181.93360956428899</v>
      </c>
      <c r="V85" s="114">
        <v>171.24086326262699</v>
      </c>
    </row>
    <row r="86" spans="16:22" x14ac:dyDescent="0.25">
      <c r="P86" s="111">
        <v>38260</v>
      </c>
      <c r="Q86" s="112">
        <v>146.159825953065</v>
      </c>
      <c r="R86" s="113">
        <v>128.87240312091899</v>
      </c>
      <c r="T86" s="111">
        <v>42460</v>
      </c>
      <c r="U86" s="114">
        <v>187.37061436014</v>
      </c>
      <c r="V86" s="114">
        <v>179.28369907357501</v>
      </c>
    </row>
    <row r="87" spans="16:22" x14ac:dyDescent="0.25">
      <c r="P87" s="111">
        <v>38291</v>
      </c>
      <c r="Q87" s="112">
        <v>145.69916028437001</v>
      </c>
      <c r="R87" s="113">
        <v>130.10323238507499</v>
      </c>
      <c r="T87" s="111">
        <v>42551</v>
      </c>
      <c r="U87" s="114">
        <v>189.69332483030101</v>
      </c>
      <c r="V87" s="114">
        <v>180.13865411544299</v>
      </c>
    </row>
    <row r="88" spans="16:22" x14ac:dyDescent="0.25">
      <c r="P88" s="111">
        <v>38321</v>
      </c>
      <c r="Q88" s="112">
        <v>145.27183366969001</v>
      </c>
      <c r="R88" s="113">
        <v>129.22736453093501</v>
      </c>
      <c r="T88" s="111">
        <v>42643</v>
      </c>
      <c r="U88" s="114">
        <v>196.45348266852099</v>
      </c>
      <c r="V88" s="114">
        <v>186.62192304946899</v>
      </c>
    </row>
    <row r="89" spans="16:22" x14ac:dyDescent="0.25">
      <c r="P89" s="111">
        <v>38352</v>
      </c>
      <c r="Q89" s="112">
        <v>146.364409132128</v>
      </c>
      <c r="R89" s="113">
        <v>129.514679508097</v>
      </c>
      <c r="T89" s="111">
        <v>42735</v>
      </c>
      <c r="U89" s="114">
        <v>199.17742333902601</v>
      </c>
      <c r="V89" s="114">
        <v>187.72180914655601</v>
      </c>
    </row>
    <row r="90" spans="16:22" x14ac:dyDescent="0.25">
      <c r="P90" s="111">
        <v>38383</v>
      </c>
      <c r="Q90" s="112">
        <v>149.469557797687</v>
      </c>
      <c r="R90" s="113">
        <v>129.13732696522601</v>
      </c>
      <c r="T90" s="111">
        <v>42825</v>
      </c>
      <c r="U90" s="114">
        <v>207.68398818237</v>
      </c>
      <c r="V90" s="114">
        <v>192.60436149353501</v>
      </c>
    </row>
    <row r="91" spans="16:22" x14ac:dyDescent="0.25">
      <c r="P91" s="111">
        <v>38411</v>
      </c>
      <c r="Q91" s="112">
        <v>153.30713135201199</v>
      </c>
      <c r="R91" s="113">
        <v>132.12100355216799</v>
      </c>
      <c r="T91" s="111">
        <v>42916</v>
      </c>
      <c r="U91" s="114">
        <v>218.23207617104899</v>
      </c>
      <c r="V91" s="114">
        <v>197.761332569562</v>
      </c>
    </row>
    <row r="92" spans="16:22" x14ac:dyDescent="0.25">
      <c r="P92" s="111">
        <v>38442</v>
      </c>
      <c r="Q92" s="112">
        <v>156.83847289331899</v>
      </c>
      <c r="R92" s="113">
        <v>134.553664030726</v>
      </c>
      <c r="T92" s="111">
        <v>43008</v>
      </c>
      <c r="U92" s="114">
        <v>220.26118779662201</v>
      </c>
      <c r="V92" s="114">
        <v>203.52591094344601</v>
      </c>
    </row>
    <row r="93" spans="16:22" x14ac:dyDescent="0.25">
      <c r="P93" s="111">
        <v>38472</v>
      </c>
      <c r="Q93" s="112">
        <v>159.284730132204</v>
      </c>
      <c r="R93" s="113">
        <v>137.69050360632599</v>
      </c>
      <c r="T93" s="111">
        <v>43100</v>
      </c>
      <c r="U93" s="114">
        <v>223.879547020253</v>
      </c>
      <c r="V93" s="114">
        <v>201.35468438989801</v>
      </c>
    </row>
    <row r="94" spans="16:22" x14ac:dyDescent="0.25">
      <c r="P94" s="111">
        <v>38503</v>
      </c>
      <c r="Q94" s="112">
        <v>160.938948523298</v>
      </c>
      <c r="R94" s="113">
        <v>139.23675176517699</v>
      </c>
      <c r="T94" s="111">
        <v>43190</v>
      </c>
      <c r="U94" s="114">
        <v>225.450153888264</v>
      </c>
      <c r="V94" s="114">
        <v>216.607821312439</v>
      </c>
    </row>
    <row r="95" spans="16:22" x14ac:dyDescent="0.25">
      <c r="P95" s="111">
        <v>38533</v>
      </c>
      <c r="Q95" s="112">
        <v>162.34695179868601</v>
      </c>
      <c r="R95" s="113">
        <v>140.0508765276</v>
      </c>
      <c r="T95" s="111">
        <v>43281</v>
      </c>
      <c r="U95" s="114">
        <v>231.743538620442</v>
      </c>
      <c r="V95" s="114">
        <v>213.71733229455</v>
      </c>
    </row>
    <row r="96" spans="16:22" x14ac:dyDescent="0.25">
      <c r="P96" s="111">
        <v>38564</v>
      </c>
      <c r="Q96" s="112">
        <v>163.89752706982199</v>
      </c>
      <c r="R96" s="113">
        <v>142.27216052147801</v>
      </c>
      <c r="T96" s="111">
        <v>43373</v>
      </c>
      <c r="U96" s="114">
        <v>234.40625436082999</v>
      </c>
      <c r="V96" s="114">
        <v>227.01888171028199</v>
      </c>
    </row>
    <row r="97" spans="16:22" x14ac:dyDescent="0.25">
      <c r="P97" s="111">
        <v>38595</v>
      </c>
      <c r="Q97" s="112">
        <v>166.141969430736</v>
      </c>
      <c r="R97" s="113">
        <v>145.639356371573</v>
      </c>
      <c r="T97" s="111">
        <v>43465</v>
      </c>
      <c r="U97" s="114">
        <v>239.364935586776</v>
      </c>
      <c r="V97" s="114">
        <v>223.565109065146</v>
      </c>
    </row>
    <row r="98" spans="16:22" x14ac:dyDescent="0.25">
      <c r="P98" s="111">
        <v>38625</v>
      </c>
      <c r="Q98" s="112">
        <v>167.94976832618599</v>
      </c>
      <c r="R98" s="113">
        <v>149.924288849378</v>
      </c>
      <c r="T98" s="111">
        <v>43555</v>
      </c>
      <c r="U98" s="114">
        <v>242.47999640783601</v>
      </c>
      <c r="V98" s="114">
        <v>235.99308162367501</v>
      </c>
    </row>
    <row r="99" spans="16:22" x14ac:dyDescent="0.25">
      <c r="P99" s="111">
        <v>38656</v>
      </c>
      <c r="Q99" s="112">
        <v>169.24631860948401</v>
      </c>
      <c r="R99" s="113">
        <v>151.429786679328</v>
      </c>
      <c r="T99" s="111">
        <v>43646</v>
      </c>
      <c r="U99" s="114">
        <v>245.83744615751201</v>
      </c>
      <c r="V99" s="114">
        <v>236.11203049457001</v>
      </c>
    </row>
    <row r="100" spans="16:22" x14ac:dyDescent="0.25">
      <c r="P100" s="111">
        <v>38686</v>
      </c>
      <c r="Q100" s="112">
        <v>169.18226848801399</v>
      </c>
      <c r="R100" s="113">
        <v>150.71505325190401</v>
      </c>
      <c r="T100" s="111">
        <v>43738</v>
      </c>
      <c r="U100" s="114">
        <v>254.811498298792</v>
      </c>
      <c r="V100" s="114">
        <v>237.67848991025099</v>
      </c>
    </row>
    <row r="101" spans="16:22" x14ac:dyDescent="0.25">
      <c r="P101" s="111">
        <v>38717</v>
      </c>
      <c r="Q101" s="112">
        <v>170.70437802838299</v>
      </c>
      <c r="R101" s="113">
        <v>150.07729087264801</v>
      </c>
      <c r="T101" s="111">
        <v>43830</v>
      </c>
      <c r="U101" s="114">
        <v>251.17860970143201</v>
      </c>
      <c r="V101" s="114">
        <v>240.50900492896301</v>
      </c>
    </row>
    <row r="102" spans="16:22" x14ac:dyDescent="0.25">
      <c r="P102" s="111">
        <v>38748</v>
      </c>
      <c r="Q102" s="112">
        <v>172.37862504891501</v>
      </c>
      <c r="R102" s="113">
        <v>150.14958621998301</v>
      </c>
      <c r="T102" s="111">
        <v>43921</v>
      </c>
      <c r="U102" s="114">
        <v>262.25746946085098</v>
      </c>
      <c r="V102" s="114">
        <v>262.08283810154302</v>
      </c>
    </row>
    <row r="103" spans="16:22" x14ac:dyDescent="0.25">
      <c r="P103" s="111">
        <v>38776</v>
      </c>
      <c r="Q103" s="112">
        <v>175.01994097260501</v>
      </c>
      <c r="R103" s="113">
        <v>151.877848680884</v>
      </c>
      <c r="T103" s="111">
        <v>44012</v>
      </c>
      <c r="U103" s="114">
        <v>253.75771907560201</v>
      </c>
      <c r="V103" s="114">
        <v>235.85298591868599</v>
      </c>
    </row>
    <row r="104" spans="16:22" x14ac:dyDescent="0.25">
      <c r="P104" s="111">
        <v>38807</v>
      </c>
      <c r="Q104" s="112">
        <v>175.583649561203</v>
      </c>
      <c r="R104" s="113">
        <v>152.32597861100101</v>
      </c>
      <c r="T104" s="111">
        <v>44104</v>
      </c>
      <c r="U104" s="114">
        <v>263.54230779271199</v>
      </c>
      <c r="V104" s="114">
        <v>262.12664676353398</v>
      </c>
    </row>
    <row r="105" spans="16:22" x14ac:dyDescent="0.25">
      <c r="P105" s="111">
        <v>38837</v>
      </c>
      <c r="Q105" s="112">
        <v>176.79011825095901</v>
      </c>
      <c r="R105" s="113">
        <v>154.10052584568299</v>
      </c>
      <c r="T105" s="111">
        <v>44196</v>
      </c>
      <c r="U105" s="114">
        <v>275.06189826444398</v>
      </c>
      <c r="V105" s="114">
        <v>271.89323807726498</v>
      </c>
    </row>
    <row r="106" spans="16:22" x14ac:dyDescent="0.25">
      <c r="P106" s="111">
        <v>38868</v>
      </c>
      <c r="Q106" s="112">
        <v>177.39028937533499</v>
      </c>
      <c r="R106" s="113">
        <v>154.43916223998801</v>
      </c>
      <c r="T106" s="111">
        <v>44286</v>
      </c>
      <c r="U106" s="114">
        <v>276.30663571001702</v>
      </c>
      <c r="V106" s="114">
        <v>270.67456953469798</v>
      </c>
    </row>
    <row r="107" spans="16:22" x14ac:dyDescent="0.25">
      <c r="P107" s="111">
        <v>38898</v>
      </c>
      <c r="Q107" s="112">
        <v>179.2040762588</v>
      </c>
      <c r="R107" s="113">
        <v>156.049274399593</v>
      </c>
      <c r="T107" s="111">
        <v>44377</v>
      </c>
      <c r="U107" s="114">
        <v>288.82616426020098</v>
      </c>
      <c r="V107" s="114">
        <v>278.21369003116899</v>
      </c>
    </row>
    <row r="108" spans="16:22" x14ac:dyDescent="0.25">
      <c r="P108" s="111">
        <v>38929</v>
      </c>
      <c r="Q108" s="112">
        <v>179.04417380951801</v>
      </c>
      <c r="R108" s="113">
        <v>155.17078190498901</v>
      </c>
      <c r="T108" s="111">
        <v>44469</v>
      </c>
      <c r="U108" s="114" t="s">
        <v>75</v>
      </c>
      <c r="V108" s="114" t="s">
        <v>75</v>
      </c>
    </row>
    <row r="109" spans="16:22" x14ac:dyDescent="0.25">
      <c r="P109" s="111">
        <v>38960</v>
      </c>
      <c r="Q109" s="112">
        <v>178.46350942713801</v>
      </c>
      <c r="R109" s="113">
        <v>155.575562382154</v>
      </c>
      <c r="T109" s="111">
        <v>44561</v>
      </c>
      <c r="U109" s="114" t="s">
        <v>75</v>
      </c>
      <c r="V109" s="114" t="s">
        <v>75</v>
      </c>
    </row>
    <row r="110" spans="16:22" x14ac:dyDescent="0.25">
      <c r="P110" s="111">
        <v>38990</v>
      </c>
      <c r="Q110" s="112">
        <v>176.49596937200701</v>
      </c>
      <c r="R110" s="113">
        <v>154.43282953064099</v>
      </c>
      <c r="T110" s="111">
        <v>44651</v>
      </c>
      <c r="U110" s="114" t="s">
        <v>75</v>
      </c>
      <c r="V110" s="114" t="s">
        <v>75</v>
      </c>
    </row>
    <row r="111" spans="16:22" x14ac:dyDescent="0.25">
      <c r="P111" s="111">
        <v>39021</v>
      </c>
      <c r="Q111" s="112">
        <v>175.028603260631</v>
      </c>
      <c r="R111" s="113">
        <v>155.68428683638999</v>
      </c>
      <c r="T111" s="111">
        <v>44742</v>
      </c>
      <c r="U111" s="114" t="s">
        <v>75</v>
      </c>
      <c r="V111" s="114" t="s">
        <v>75</v>
      </c>
    </row>
    <row r="112" spans="16:22" x14ac:dyDescent="0.25">
      <c r="P112" s="111">
        <v>39051</v>
      </c>
      <c r="Q112" s="112">
        <v>175.101013349688</v>
      </c>
      <c r="R112" s="113">
        <v>156.92200714767699</v>
      </c>
      <c r="T112" s="111">
        <v>44834</v>
      </c>
      <c r="U112" s="114" t="s">
        <v>75</v>
      </c>
      <c r="V112" s="114" t="s">
        <v>75</v>
      </c>
    </row>
    <row r="113" spans="16:22" x14ac:dyDescent="0.25">
      <c r="P113" s="111">
        <v>39082</v>
      </c>
      <c r="Q113" s="112">
        <v>176.773685177468</v>
      </c>
      <c r="R113" s="113">
        <v>161.163843043714</v>
      </c>
      <c r="T113" s="111">
        <v>44926</v>
      </c>
      <c r="U113" s="114" t="s">
        <v>75</v>
      </c>
      <c r="V113" s="114" t="s">
        <v>75</v>
      </c>
    </row>
    <row r="114" spans="16:22" x14ac:dyDescent="0.25">
      <c r="P114" s="111">
        <v>39113</v>
      </c>
      <c r="Q114" s="112">
        <v>179.88651968335799</v>
      </c>
      <c r="R114" s="113">
        <v>164.29047521131901</v>
      </c>
      <c r="T114" s="111">
        <v>45016</v>
      </c>
      <c r="U114" s="114" t="s">
        <v>75</v>
      </c>
      <c r="V114" s="114" t="s">
        <v>75</v>
      </c>
    </row>
    <row r="115" spans="16:22" x14ac:dyDescent="0.25">
      <c r="P115" s="111">
        <v>39141</v>
      </c>
      <c r="Q115" s="112">
        <v>182.267279688928</v>
      </c>
      <c r="R115" s="113">
        <v>167.47038666880599</v>
      </c>
      <c r="T115" s="111">
        <v>45107</v>
      </c>
      <c r="U115" s="114" t="s">
        <v>75</v>
      </c>
      <c r="V115" s="114" t="s">
        <v>75</v>
      </c>
    </row>
    <row r="116" spans="16:22" x14ac:dyDescent="0.25">
      <c r="P116" s="111">
        <v>39172</v>
      </c>
      <c r="Q116" s="112">
        <v>183.94287605160099</v>
      </c>
      <c r="R116" s="113">
        <v>167.176130056011</v>
      </c>
      <c r="T116" s="111">
        <v>45199</v>
      </c>
      <c r="U116" s="114" t="s">
        <v>75</v>
      </c>
      <c r="V116" s="114" t="s">
        <v>75</v>
      </c>
    </row>
    <row r="117" spans="16:22" x14ac:dyDescent="0.25">
      <c r="P117" s="111">
        <v>39202</v>
      </c>
      <c r="Q117" s="112">
        <v>185.315094276304</v>
      </c>
      <c r="R117" s="113">
        <v>167.680087716559</v>
      </c>
      <c r="T117" s="111">
        <v>45291</v>
      </c>
      <c r="U117" s="114" t="s">
        <v>75</v>
      </c>
      <c r="V117" s="114" t="s">
        <v>75</v>
      </c>
    </row>
    <row r="118" spans="16:22" x14ac:dyDescent="0.25">
      <c r="P118" s="111">
        <v>39233</v>
      </c>
      <c r="Q118" s="112">
        <v>185.35342742904101</v>
      </c>
      <c r="R118" s="113">
        <v>166.65156227076801</v>
      </c>
      <c r="T118" s="111">
        <v>45382</v>
      </c>
      <c r="U118" s="114" t="s">
        <v>75</v>
      </c>
      <c r="V118" s="114" t="s">
        <v>75</v>
      </c>
    </row>
    <row r="119" spans="16:22" x14ac:dyDescent="0.25">
      <c r="P119" s="111">
        <v>39263</v>
      </c>
      <c r="Q119" s="112">
        <v>186.44865949417601</v>
      </c>
      <c r="R119" s="113">
        <v>168.60475425450099</v>
      </c>
      <c r="T119" s="111">
        <v>45473</v>
      </c>
      <c r="U119" s="114" t="s">
        <v>75</v>
      </c>
      <c r="V119" s="114" t="s">
        <v>75</v>
      </c>
    </row>
    <row r="120" spans="16:22" x14ac:dyDescent="0.25">
      <c r="P120" s="111">
        <v>39294</v>
      </c>
      <c r="Q120" s="112">
        <v>186.42215877096399</v>
      </c>
      <c r="R120" s="113">
        <v>168.73733253928199</v>
      </c>
      <c r="T120" s="111">
        <v>45565</v>
      </c>
      <c r="U120" s="114" t="s">
        <v>75</v>
      </c>
      <c r="V120" s="114" t="s">
        <v>75</v>
      </c>
    </row>
    <row r="121" spans="16:22" x14ac:dyDescent="0.25">
      <c r="P121" s="111">
        <v>39325</v>
      </c>
      <c r="Q121" s="112">
        <v>187.56370641006899</v>
      </c>
      <c r="R121" s="113">
        <v>169.641549372475</v>
      </c>
      <c r="T121" s="111">
        <v>45657</v>
      </c>
      <c r="U121" s="114" t="s">
        <v>75</v>
      </c>
      <c r="V121" s="114" t="s">
        <v>75</v>
      </c>
    </row>
    <row r="122" spans="16:22" x14ac:dyDescent="0.25">
      <c r="P122" s="111">
        <v>39355</v>
      </c>
      <c r="Q122" s="112">
        <v>185.72557930641401</v>
      </c>
      <c r="R122" s="113">
        <v>165.67885265304801</v>
      </c>
      <c r="T122" s="111">
        <v>45747</v>
      </c>
      <c r="U122" s="114" t="s">
        <v>75</v>
      </c>
      <c r="V122" s="114" t="s">
        <v>75</v>
      </c>
    </row>
    <row r="123" spans="16:22" x14ac:dyDescent="0.25">
      <c r="P123" s="111">
        <v>39386</v>
      </c>
      <c r="Q123" s="112">
        <v>182.321525607805</v>
      </c>
      <c r="R123" s="113">
        <v>160.66817012303201</v>
      </c>
      <c r="T123" s="111">
        <v>45838</v>
      </c>
      <c r="U123" s="114" t="s">
        <v>75</v>
      </c>
      <c r="V123" s="114" t="s">
        <v>75</v>
      </c>
    </row>
    <row r="124" spans="16:22" x14ac:dyDescent="0.25">
      <c r="P124" s="111">
        <v>39416</v>
      </c>
      <c r="Q124" s="112">
        <v>178.885233918935</v>
      </c>
      <c r="R124" s="113">
        <v>154.38830727044399</v>
      </c>
      <c r="T124" s="111">
        <v>45930</v>
      </c>
      <c r="U124" s="114" t="s">
        <v>75</v>
      </c>
      <c r="V124" s="114" t="s">
        <v>75</v>
      </c>
    </row>
    <row r="125" spans="16:22" x14ac:dyDescent="0.25">
      <c r="P125" s="111">
        <v>39447</v>
      </c>
      <c r="Q125" s="112">
        <v>178.30284802314199</v>
      </c>
      <c r="R125" s="113">
        <v>152.49671862162</v>
      </c>
      <c r="T125" s="111">
        <v>46022</v>
      </c>
      <c r="U125" s="114" t="s">
        <v>75</v>
      </c>
      <c r="V125" s="114" t="s">
        <v>75</v>
      </c>
    </row>
    <row r="126" spans="16:22" x14ac:dyDescent="0.25">
      <c r="P126" s="111">
        <v>39478</v>
      </c>
      <c r="Q126" s="112">
        <v>180.06601936151901</v>
      </c>
      <c r="R126" s="113">
        <v>153.32858076838801</v>
      </c>
      <c r="T126" s="111">
        <v>46112</v>
      </c>
      <c r="U126" s="114" t="s">
        <v>75</v>
      </c>
      <c r="V126" s="114" t="s">
        <v>75</v>
      </c>
    </row>
    <row r="127" spans="16:22" x14ac:dyDescent="0.25">
      <c r="P127" s="111">
        <v>39507</v>
      </c>
      <c r="Q127" s="112">
        <v>180.57500357575299</v>
      </c>
      <c r="R127" s="113">
        <v>158.695637114222</v>
      </c>
      <c r="T127" s="111"/>
    </row>
    <row r="128" spans="16:22" x14ac:dyDescent="0.25">
      <c r="P128" s="111">
        <v>39538</v>
      </c>
      <c r="Q128" s="112">
        <v>178.74691629303899</v>
      </c>
      <c r="R128" s="113">
        <v>161.37094959021201</v>
      </c>
      <c r="T128" s="111"/>
    </row>
    <row r="129" spans="16:20" x14ac:dyDescent="0.25">
      <c r="P129" s="111">
        <v>39568</v>
      </c>
      <c r="Q129" s="112">
        <v>175.69769114515299</v>
      </c>
      <c r="R129" s="113">
        <v>160.969890020588</v>
      </c>
      <c r="T129" s="111"/>
    </row>
    <row r="130" spans="16:20" x14ac:dyDescent="0.25">
      <c r="P130" s="111">
        <v>39599</v>
      </c>
      <c r="Q130" s="112">
        <v>173.68011749673599</v>
      </c>
      <c r="R130" s="113">
        <v>155.81390312082701</v>
      </c>
      <c r="T130" s="111"/>
    </row>
    <row r="131" spans="16:20" x14ac:dyDescent="0.25">
      <c r="P131" s="111">
        <v>39629</v>
      </c>
      <c r="Q131" s="112">
        <v>173.232417165448</v>
      </c>
      <c r="R131" s="113">
        <v>152.47481236668099</v>
      </c>
      <c r="T131" s="111"/>
    </row>
    <row r="132" spans="16:20" x14ac:dyDescent="0.25">
      <c r="P132" s="111">
        <v>39660</v>
      </c>
      <c r="Q132" s="112">
        <v>172.855333590203</v>
      </c>
      <c r="R132" s="113">
        <v>151.49773280372401</v>
      </c>
      <c r="T132" s="111"/>
    </row>
    <row r="133" spans="16:20" x14ac:dyDescent="0.25">
      <c r="P133" s="111">
        <v>39691</v>
      </c>
      <c r="Q133" s="112">
        <v>172.23736952354901</v>
      </c>
      <c r="R133" s="113">
        <v>153.09422630454401</v>
      </c>
      <c r="T133" s="111"/>
    </row>
    <row r="134" spans="16:20" x14ac:dyDescent="0.25">
      <c r="P134" s="111">
        <v>39721</v>
      </c>
      <c r="Q134" s="112">
        <v>168.731026723089</v>
      </c>
      <c r="R134" s="113">
        <v>150.96794742983201</v>
      </c>
      <c r="T134" s="111"/>
    </row>
    <row r="135" spans="16:20" x14ac:dyDescent="0.25">
      <c r="P135" s="111">
        <v>39752</v>
      </c>
      <c r="Q135" s="112">
        <v>164.69331451632601</v>
      </c>
      <c r="R135" s="113">
        <v>143.98783817456001</v>
      </c>
      <c r="T135" s="111"/>
    </row>
    <row r="136" spans="16:20" x14ac:dyDescent="0.25">
      <c r="P136" s="111">
        <v>39782</v>
      </c>
      <c r="Q136" s="112">
        <v>158.496514910255</v>
      </c>
      <c r="R136" s="113">
        <v>135.22617672157401</v>
      </c>
      <c r="T136" s="111"/>
    </row>
    <row r="137" spans="16:20" x14ac:dyDescent="0.25">
      <c r="P137" s="111">
        <v>39813</v>
      </c>
      <c r="Q137" s="112">
        <v>155.53297004818</v>
      </c>
      <c r="R137" s="113">
        <v>132.04707183632399</v>
      </c>
      <c r="T137" s="111"/>
    </row>
    <row r="138" spans="16:20" x14ac:dyDescent="0.25">
      <c r="P138" s="111">
        <v>39844</v>
      </c>
      <c r="Q138" s="112">
        <v>151.60185252402499</v>
      </c>
      <c r="R138" s="113">
        <v>130.1856079133</v>
      </c>
      <c r="T138" s="111"/>
    </row>
    <row r="139" spans="16:20" x14ac:dyDescent="0.25">
      <c r="P139" s="111">
        <v>39872</v>
      </c>
      <c r="Q139" s="112">
        <v>149.191038239759</v>
      </c>
      <c r="R139" s="113">
        <v>126.91882417591999</v>
      </c>
      <c r="T139" s="111"/>
    </row>
    <row r="140" spans="16:20" x14ac:dyDescent="0.25">
      <c r="P140" s="111">
        <v>39903</v>
      </c>
      <c r="Q140" s="112">
        <v>144.58938034140701</v>
      </c>
      <c r="R140" s="113">
        <v>117.676423408041</v>
      </c>
      <c r="T140" s="111"/>
    </row>
    <row r="141" spans="16:20" x14ac:dyDescent="0.25">
      <c r="P141" s="111">
        <v>39933</v>
      </c>
      <c r="Q141" s="112">
        <v>141.46559726266901</v>
      </c>
      <c r="R141" s="113">
        <v>112.090576182034</v>
      </c>
      <c r="T141" s="111"/>
    </row>
    <row r="142" spans="16:20" x14ac:dyDescent="0.25">
      <c r="P142" s="111">
        <v>39964</v>
      </c>
      <c r="Q142" s="112">
        <v>139.54000695124299</v>
      </c>
      <c r="R142" s="113">
        <v>108.733348832079</v>
      </c>
      <c r="T142" s="111"/>
    </row>
    <row r="143" spans="16:20" x14ac:dyDescent="0.25">
      <c r="P143" s="111">
        <v>39994</v>
      </c>
      <c r="Q143" s="112">
        <v>139.880271098196</v>
      </c>
      <c r="R143" s="113">
        <v>110.405130080405</v>
      </c>
      <c r="T143" s="111"/>
    </row>
    <row r="144" spans="16:20" x14ac:dyDescent="0.25">
      <c r="P144" s="111">
        <v>40025</v>
      </c>
      <c r="Q144" s="112">
        <v>140.36485280525201</v>
      </c>
      <c r="R144" s="113">
        <v>110.02350171565899</v>
      </c>
      <c r="T144" s="111"/>
    </row>
    <row r="145" spans="16:20" x14ac:dyDescent="0.25">
      <c r="P145" s="111">
        <v>40056</v>
      </c>
      <c r="Q145" s="112">
        <v>139.23771033995399</v>
      </c>
      <c r="R145" s="113">
        <v>108.382123067489</v>
      </c>
      <c r="T145" s="111"/>
    </row>
    <row r="146" spans="16:20" x14ac:dyDescent="0.25">
      <c r="P146" s="111">
        <v>40086</v>
      </c>
      <c r="Q146" s="112">
        <v>135.381463186037</v>
      </c>
      <c r="R146" s="113">
        <v>104.19916456357799</v>
      </c>
      <c r="T146" s="111"/>
    </row>
    <row r="147" spans="16:20" x14ac:dyDescent="0.25">
      <c r="P147" s="111">
        <v>40117</v>
      </c>
      <c r="Q147" s="112">
        <v>130.85773475785899</v>
      </c>
      <c r="R147" s="113">
        <v>100.83258136859</v>
      </c>
      <c r="T147" s="111"/>
    </row>
    <row r="148" spans="16:20" x14ac:dyDescent="0.25">
      <c r="P148" s="111">
        <v>40147</v>
      </c>
      <c r="Q148" s="112">
        <v>129.02578862450801</v>
      </c>
      <c r="R148" s="113">
        <v>100.82944060804699</v>
      </c>
      <c r="T148" s="111"/>
    </row>
    <row r="149" spans="16:20" x14ac:dyDescent="0.25">
      <c r="P149" s="111">
        <v>40178</v>
      </c>
      <c r="Q149" s="112">
        <v>129.67806754942299</v>
      </c>
      <c r="R149" s="113">
        <v>102.093854193328</v>
      </c>
      <c r="T149" s="111"/>
    </row>
    <row r="150" spans="16:20" x14ac:dyDescent="0.25">
      <c r="P150" s="111">
        <v>40209</v>
      </c>
      <c r="Q150" s="112">
        <v>131.68873340379099</v>
      </c>
      <c r="R150" s="113">
        <v>102.94528318771</v>
      </c>
      <c r="T150" s="111"/>
    </row>
    <row r="151" spans="16:20" x14ac:dyDescent="0.25">
      <c r="P151" s="111">
        <v>40237</v>
      </c>
      <c r="Q151" s="112">
        <v>132.69017406800299</v>
      </c>
      <c r="R151" s="113">
        <v>101.478604311445</v>
      </c>
      <c r="T151" s="111"/>
    </row>
    <row r="152" spans="16:20" x14ac:dyDescent="0.25">
      <c r="P152" s="111">
        <v>40268</v>
      </c>
      <c r="Q152" s="112">
        <v>131.918666272352</v>
      </c>
      <c r="R152" s="113">
        <v>101.184495072896</v>
      </c>
      <c r="T152" s="111"/>
    </row>
    <row r="153" spans="16:20" x14ac:dyDescent="0.25">
      <c r="P153" s="111">
        <v>40298</v>
      </c>
      <c r="Q153" s="112">
        <v>129.45867154422399</v>
      </c>
      <c r="R153" s="113">
        <v>103.804241066811</v>
      </c>
      <c r="T153" s="111"/>
    </row>
    <row r="154" spans="16:20" x14ac:dyDescent="0.25">
      <c r="P154" s="111">
        <v>40329</v>
      </c>
      <c r="Q154" s="112">
        <v>126.027950125582</v>
      </c>
      <c r="R154" s="113">
        <v>106.09448704132301</v>
      </c>
      <c r="T154" s="111"/>
    </row>
    <row r="155" spans="16:20" x14ac:dyDescent="0.25">
      <c r="P155" s="111">
        <v>40359</v>
      </c>
      <c r="Q155" s="112">
        <v>124.160728696338</v>
      </c>
      <c r="R155" s="113">
        <v>106.197723587307</v>
      </c>
      <c r="T155" s="111"/>
    </row>
    <row r="156" spans="16:20" x14ac:dyDescent="0.25">
      <c r="P156" s="111">
        <v>40390</v>
      </c>
      <c r="Q156" s="112">
        <v>124.151885565405</v>
      </c>
      <c r="R156" s="113">
        <v>103.40341746836199</v>
      </c>
      <c r="T156" s="111"/>
    </row>
    <row r="157" spans="16:20" x14ac:dyDescent="0.25">
      <c r="P157" s="111">
        <v>40421</v>
      </c>
      <c r="Q157" s="112">
        <v>125.143963580524</v>
      </c>
      <c r="R157" s="113">
        <v>102.100229218761</v>
      </c>
      <c r="T157" s="111"/>
    </row>
    <row r="158" spans="16:20" x14ac:dyDescent="0.25">
      <c r="P158" s="111">
        <v>40451</v>
      </c>
      <c r="Q158" s="112">
        <v>124.749245710607</v>
      </c>
      <c r="R158" s="113">
        <v>102.469815070376</v>
      </c>
      <c r="T158" s="111"/>
    </row>
    <row r="159" spans="16:20" x14ac:dyDescent="0.25">
      <c r="P159" s="111">
        <v>40482</v>
      </c>
      <c r="Q159" s="112">
        <v>123.53907688618401</v>
      </c>
      <c r="R159" s="113">
        <v>105.49432624160499</v>
      </c>
      <c r="T159" s="111"/>
    </row>
    <row r="160" spans="16:20" x14ac:dyDescent="0.25">
      <c r="P160" s="111">
        <v>40512</v>
      </c>
      <c r="Q160" s="112">
        <v>122.57132110388</v>
      </c>
      <c r="R160" s="113">
        <v>108.650490325457</v>
      </c>
      <c r="T160" s="111"/>
    </row>
    <row r="161" spans="16:20" x14ac:dyDescent="0.25">
      <c r="P161" s="111">
        <v>40543</v>
      </c>
      <c r="Q161" s="112">
        <v>123.184220144721</v>
      </c>
      <c r="R161" s="113">
        <v>111.478149659485</v>
      </c>
      <c r="T161" s="111"/>
    </row>
    <row r="162" spans="16:20" x14ac:dyDescent="0.25">
      <c r="P162" s="111">
        <v>40574</v>
      </c>
      <c r="Q162" s="112">
        <v>122.65551294527</v>
      </c>
      <c r="R162" s="113">
        <v>110.668809714438</v>
      </c>
      <c r="T162" s="111"/>
    </row>
    <row r="163" spans="16:20" x14ac:dyDescent="0.25">
      <c r="P163" s="111">
        <v>40602</v>
      </c>
      <c r="Q163" s="112">
        <v>121.39150895820799</v>
      </c>
      <c r="R163" s="113">
        <v>105.977680198524</v>
      </c>
      <c r="T163" s="111"/>
    </row>
    <row r="164" spans="16:20" x14ac:dyDescent="0.25">
      <c r="P164" s="111">
        <v>40633</v>
      </c>
      <c r="Q164" s="112">
        <v>119.95670215243101</v>
      </c>
      <c r="R164" s="113">
        <v>102.119890791754</v>
      </c>
      <c r="T164" s="111"/>
    </row>
    <row r="165" spans="16:20" x14ac:dyDescent="0.25">
      <c r="P165" s="111">
        <v>40663</v>
      </c>
      <c r="Q165" s="112">
        <v>120.260318538928</v>
      </c>
      <c r="R165" s="113">
        <v>101.142895627774</v>
      </c>
      <c r="T165" s="111"/>
    </row>
    <row r="166" spans="16:20" x14ac:dyDescent="0.25">
      <c r="P166" s="111">
        <v>40694</v>
      </c>
      <c r="Q166" s="112">
        <v>120.838075209537</v>
      </c>
      <c r="R166" s="113">
        <v>103.85528952740999</v>
      </c>
      <c r="T166" s="111"/>
    </row>
    <row r="167" spans="16:20" x14ac:dyDescent="0.25">
      <c r="P167" s="111">
        <v>40724</v>
      </c>
      <c r="Q167" s="112">
        <v>120.92495432445099</v>
      </c>
      <c r="R167" s="113">
        <v>105.573340729883</v>
      </c>
      <c r="T167" s="111"/>
    </row>
    <row r="168" spans="16:20" x14ac:dyDescent="0.25">
      <c r="P168" s="111">
        <v>40755</v>
      </c>
      <c r="Q168" s="112">
        <v>120.763848512634</v>
      </c>
      <c r="R168" s="113">
        <v>107.967838389653</v>
      </c>
      <c r="T168" s="111"/>
    </row>
    <row r="169" spans="16:20" x14ac:dyDescent="0.25">
      <c r="P169" s="111">
        <v>40786</v>
      </c>
      <c r="Q169" s="112">
        <v>121.75180679611</v>
      </c>
      <c r="R169" s="113">
        <v>109.598951943698</v>
      </c>
      <c r="T169" s="111"/>
    </row>
    <row r="170" spans="16:20" x14ac:dyDescent="0.25">
      <c r="P170" s="111">
        <v>40816</v>
      </c>
      <c r="Q170" s="112">
        <v>123.24224738589299</v>
      </c>
      <c r="R170" s="113">
        <v>111.286017130619</v>
      </c>
      <c r="T170" s="111"/>
    </row>
    <row r="171" spans="16:20" x14ac:dyDescent="0.25">
      <c r="P171" s="111">
        <v>40847</v>
      </c>
      <c r="Q171" s="112">
        <v>124.470385055101</v>
      </c>
      <c r="R171" s="113">
        <v>113.11464091556699</v>
      </c>
    </row>
    <row r="172" spans="16:20" x14ac:dyDescent="0.25">
      <c r="P172" s="111">
        <v>40877</v>
      </c>
      <c r="Q172" s="112">
        <v>124.400428673104</v>
      </c>
      <c r="R172" s="113">
        <v>113.098726479505</v>
      </c>
    </row>
    <row r="173" spans="16:20" x14ac:dyDescent="0.25">
      <c r="P173" s="111">
        <v>40908</v>
      </c>
      <c r="Q173" s="112">
        <v>123.86915249280599</v>
      </c>
      <c r="R173" s="113">
        <v>113.42653727296199</v>
      </c>
    </row>
    <row r="174" spans="16:20" x14ac:dyDescent="0.25">
      <c r="P174" s="111">
        <v>40939</v>
      </c>
      <c r="Q174" s="112">
        <v>122.39013113773601</v>
      </c>
      <c r="R174" s="113">
        <v>110.63411101556601</v>
      </c>
    </row>
    <row r="175" spans="16:20" x14ac:dyDescent="0.25">
      <c r="P175" s="111">
        <v>40968</v>
      </c>
      <c r="Q175" s="112">
        <v>120.6646645806</v>
      </c>
      <c r="R175" s="113">
        <v>108.74674689527799</v>
      </c>
    </row>
    <row r="176" spans="16:20" x14ac:dyDescent="0.25">
      <c r="P176" s="111">
        <v>40999</v>
      </c>
      <c r="Q176" s="112">
        <v>120.69238893588</v>
      </c>
      <c r="R176" s="113">
        <v>107.737247765088</v>
      </c>
    </row>
    <row r="177" spans="16:18" x14ac:dyDescent="0.25">
      <c r="P177" s="111">
        <v>41029</v>
      </c>
      <c r="Q177" s="112">
        <v>121.40900321308401</v>
      </c>
      <c r="R177" s="113">
        <v>109.231430057785</v>
      </c>
    </row>
    <row r="178" spans="16:18" x14ac:dyDescent="0.25">
      <c r="P178" s="111">
        <v>41060</v>
      </c>
      <c r="Q178" s="112">
        <v>122.91243986635401</v>
      </c>
      <c r="R178" s="113">
        <v>110.55019145275</v>
      </c>
    </row>
    <row r="179" spans="16:18" x14ac:dyDescent="0.25">
      <c r="P179" s="111">
        <v>41090</v>
      </c>
      <c r="Q179" s="112">
        <v>123.49129688154601</v>
      </c>
      <c r="R179" s="113">
        <v>111.939124822959</v>
      </c>
    </row>
    <row r="180" spans="16:18" x14ac:dyDescent="0.25">
      <c r="P180" s="111">
        <v>41121</v>
      </c>
      <c r="Q180" s="112">
        <v>124.702965978675</v>
      </c>
      <c r="R180" s="113">
        <v>114.141550173499</v>
      </c>
    </row>
    <row r="181" spans="16:18" x14ac:dyDescent="0.25">
      <c r="P181" s="111">
        <v>41152</v>
      </c>
      <c r="Q181" s="112">
        <v>125.808317061332</v>
      </c>
      <c r="R181" s="113">
        <v>116.229456268893</v>
      </c>
    </row>
    <row r="182" spans="16:18" x14ac:dyDescent="0.25">
      <c r="P182" s="111">
        <v>41182</v>
      </c>
      <c r="Q182" s="112">
        <v>126.999195598581</v>
      </c>
      <c r="R182" s="113">
        <v>116.73613218988299</v>
      </c>
    </row>
    <row r="183" spans="16:18" x14ac:dyDescent="0.25">
      <c r="P183" s="111">
        <v>41213</v>
      </c>
      <c r="Q183" s="112">
        <v>128.60512863756301</v>
      </c>
      <c r="R183" s="113">
        <v>116.34307435808</v>
      </c>
    </row>
    <row r="184" spans="16:18" x14ac:dyDescent="0.25">
      <c r="P184" s="111">
        <v>41243</v>
      </c>
      <c r="Q184" s="112">
        <v>129.812961079411</v>
      </c>
      <c r="R184" s="113">
        <v>115.68434510141</v>
      </c>
    </row>
    <row r="185" spans="16:18" x14ac:dyDescent="0.25">
      <c r="P185" s="111">
        <v>41274</v>
      </c>
      <c r="Q185" s="112">
        <v>130.83438205620001</v>
      </c>
      <c r="R185" s="113">
        <v>116.237775975864</v>
      </c>
    </row>
    <row r="186" spans="16:18" x14ac:dyDescent="0.25">
      <c r="P186" s="111">
        <v>41305</v>
      </c>
      <c r="Q186" s="112">
        <v>129.83901114425501</v>
      </c>
      <c r="R186" s="113">
        <v>115.665694853761</v>
      </c>
    </row>
    <row r="187" spans="16:18" x14ac:dyDescent="0.25">
      <c r="P187" s="111">
        <v>41333</v>
      </c>
      <c r="Q187" s="112">
        <v>128.52997210809201</v>
      </c>
      <c r="R187" s="113">
        <v>117.48707580269701</v>
      </c>
    </row>
    <row r="188" spans="16:18" x14ac:dyDescent="0.25">
      <c r="P188" s="111">
        <v>41364</v>
      </c>
      <c r="Q188" s="112">
        <v>128.168471133634</v>
      </c>
      <c r="R188" s="113">
        <v>119.366005108227</v>
      </c>
    </row>
    <row r="189" spans="16:18" x14ac:dyDescent="0.25">
      <c r="P189" s="111">
        <v>41394</v>
      </c>
      <c r="Q189" s="112">
        <v>130.031318672249</v>
      </c>
      <c r="R189" s="113">
        <v>122.835292939737</v>
      </c>
    </row>
    <row r="190" spans="16:18" x14ac:dyDescent="0.25">
      <c r="P190" s="111">
        <v>41425</v>
      </c>
      <c r="Q190" s="112">
        <v>132.46238825888301</v>
      </c>
      <c r="R190" s="113">
        <v>123.28484421877199</v>
      </c>
    </row>
    <row r="191" spans="16:18" x14ac:dyDescent="0.25">
      <c r="P191" s="111">
        <v>41455</v>
      </c>
      <c r="Q191" s="112">
        <v>134.745319390708</v>
      </c>
      <c r="R191" s="113">
        <v>123.46109093806901</v>
      </c>
    </row>
    <row r="192" spans="16:18" x14ac:dyDescent="0.25">
      <c r="P192" s="111">
        <v>41486</v>
      </c>
      <c r="Q192" s="112">
        <v>136.00242860651201</v>
      </c>
      <c r="R192" s="113">
        <v>122.30586914795801</v>
      </c>
    </row>
    <row r="193" spans="16:18" x14ac:dyDescent="0.25">
      <c r="P193" s="111">
        <v>41517</v>
      </c>
      <c r="Q193" s="112">
        <v>136.97583262679299</v>
      </c>
      <c r="R193" s="113">
        <v>123.123717711369</v>
      </c>
    </row>
    <row r="194" spans="16:18" x14ac:dyDescent="0.25">
      <c r="P194" s="111">
        <v>41547</v>
      </c>
      <c r="Q194" s="112">
        <v>137.731778835254</v>
      </c>
      <c r="R194" s="113">
        <v>124.35895502503401</v>
      </c>
    </row>
    <row r="195" spans="16:18" x14ac:dyDescent="0.25">
      <c r="P195" s="111">
        <v>41578</v>
      </c>
      <c r="Q195" s="112">
        <v>138.06120530403899</v>
      </c>
      <c r="R195" s="113">
        <v>125.57395496696201</v>
      </c>
    </row>
    <row r="196" spans="16:18" x14ac:dyDescent="0.25">
      <c r="P196" s="111">
        <v>41608</v>
      </c>
      <c r="Q196" s="112">
        <v>138.78113603580999</v>
      </c>
      <c r="R196" s="113">
        <v>126.905085448284</v>
      </c>
    </row>
    <row r="197" spans="16:18" x14ac:dyDescent="0.25">
      <c r="P197" s="111">
        <v>41639</v>
      </c>
      <c r="Q197" s="112">
        <v>139.933707732252</v>
      </c>
      <c r="R197" s="113">
        <v>127.711908614314</v>
      </c>
    </row>
    <row r="198" spans="16:18" x14ac:dyDescent="0.25">
      <c r="P198" s="111">
        <v>41670</v>
      </c>
      <c r="Q198" s="112">
        <v>142.286833923502</v>
      </c>
      <c r="R198" s="113">
        <v>130.107446526806</v>
      </c>
    </row>
    <row r="199" spans="16:18" x14ac:dyDescent="0.25">
      <c r="P199" s="111">
        <v>41698</v>
      </c>
      <c r="Q199" s="112">
        <v>143.37918770428101</v>
      </c>
      <c r="R199" s="113">
        <v>131.66962760110499</v>
      </c>
    </row>
    <row r="200" spans="16:18" x14ac:dyDescent="0.25">
      <c r="P200" s="111">
        <v>41729</v>
      </c>
      <c r="Q200" s="112">
        <v>144.11989315869499</v>
      </c>
      <c r="R200" s="113">
        <v>133.76946549633101</v>
      </c>
    </row>
    <row r="201" spans="16:18" x14ac:dyDescent="0.25">
      <c r="P201" s="111">
        <v>41759</v>
      </c>
      <c r="Q201" s="112">
        <v>144.22744853832199</v>
      </c>
      <c r="R201" s="113">
        <v>134.75896369753599</v>
      </c>
    </row>
    <row r="202" spans="16:18" x14ac:dyDescent="0.25">
      <c r="P202" s="111">
        <v>41790</v>
      </c>
      <c r="Q202" s="112">
        <v>146.09498171714799</v>
      </c>
      <c r="R202" s="113">
        <v>135.77709289247599</v>
      </c>
    </row>
    <row r="203" spans="16:18" x14ac:dyDescent="0.25">
      <c r="P203" s="111">
        <v>41820</v>
      </c>
      <c r="Q203" s="112">
        <v>148.141570287506</v>
      </c>
      <c r="R203" s="113">
        <v>136.50780225076701</v>
      </c>
    </row>
    <row r="204" spans="16:18" x14ac:dyDescent="0.25">
      <c r="P204" s="111">
        <v>41851</v>
      </c>
      <c r="Q204" s="112">
        <v>150.85771691484399</v>
      </c>
      <c r="R204" s="113">
        <v>137.417536602891</v>
      </c>
    </row>
    <row r="205" spans="16:18" x14ac:dyDescent="0.25">
      <c r="P205" s="111">
        <v>41882</v>
      </c>
      <c r="Q205" s="112">
        <v>152.367185153658</v>
      </c>
      <c r="R205" s="113">
        <v>138.81350014556099</v>
      </c>
    </row>
    <row r="206" spans="16:18" x14ac:dyDescent="0.25">
      <c r="P206" s="111">
        <v>41912</v>
      </c>
      <c r="Q206" s="112">
        <v>154.02963887524999</v>
      </c>
      <c r="R206" s="113">
        <v>140.51672714953901</v>
      </c>
    </row>
    <row r="207" spans="16:18" x14ac:dyDescent="0.25">
      <c r="P207" s="111">
        <v>41943</v>
      </c>
      <c r="Q207" s="112">
        <v>154.66546323734201</v>
      </c>
      <c r="R207" s="113">
        <v>141.7105427182</v>
      </c>
    </row>
    <row r="208" spans="16:18" x14ac:dyDescent="0.25">
      <c r="P208" s="111">
        <v>41973</v>
      </c>
      <c r="Q208" s="112">
        <v>155.94091583321401</v>
      </c>
      <c r="R208" s="113">
        <v>143.69102912214399</v>
      </c>
    </row>
    <row r="209" spans="16:18" x14ac:dyDescent="0.25">
      <c r="P209" s="111">
        <v>42004</v>
      </c>
      <c r="Q209" s="112">
        <v>156.538517371701</v>
      </c>
      <c r="R209" s="113">
        <v>145.47699681644599</v>
      </c>
    </row>
    <row r="210" spans="16:18" x14ac:dyDescent="0.25">
      <c r="P210" s="111">
        <v>42035</v>
      </c>
      <c r="Q210" s="112">
        <v>158.08670722299399</v>
      </c>
      <c r="R210" s="113">
        <v>148.31386334067699</v>
      </c>
    </row>
    <row r="211" spans="16:18" x14ac:dyDescent="0.25">
      <c r="P211" s="111">
        <v>42063</v>
      </c>
      <c r="Q211" s="112">
        <v>158.32285895752</v>
      </c>
      <c r="R211" s="113">
        <v>147.911182703619</v>
      </c>
    </row>
    <row r="212" spans="16:18" x14ac:dyDescent="0.25">
      <c r="P212" s="111">
        <v>42094</v>
      </c>
      <c r="Q212" s="112">
        <v>159.59464252295999</v>
      </c>
      <c r="R212" s="113">
        <v>148.70029599866899</v>
      </c>
    </row>
    <row r="213" spans="16:18" x14ac:dyDescent="0.25">
      <c r="P213" s="111">
        <v>42124</v>
      </c>
      <c r="Q213" s="112">
        <v>160.346601613063</v>
      </c>
      <c r="R213" s="113">
        <v>148.6201644976</v>
      </c>
    </row>
    <row r="214" spans="16:18" x14ac:dyDescent="0.25">
      <c r="P214" s="111">
        <v>42155</v>
      </c>
      <c r="Q214" s="112">
        <v>162.830675369869</v>
      </c>
      <c r="R214" s="113">
        <v>150.84265437521699</v>
      </c>
    </row>
    <row r="215" spans="16:18" x14ac:dyDescent="0.25">
      <c r="P215" s="111">
        <v>42185</v>
      </c>
      <c r="Q215" s="112">
        <v>165.10495483526</v>
      </c>
      <c r="R215" s="113">
        <v>151.631713445592</v>
      </c>
    </row>
    <row r="216" spans="16:18" x14ac:dyDescent="0.25">
      <c r="P216" s="111">
        <v>42216</v>
      </c>
      <c r="Q216" s="112">
        <v>167.54390242602301</v>
      </c>
      <c r="R216" s="113">
        <v>153.691029725974</v>
      </c>
    </row>
    <row r="217" spans="16:18" x14ac:dyDescent="0.25">
      <c r="P217" s="111">
        <v>42247</v>
      </c>
      <c r="Q217" s="112">
        <v>168.54772522340201</v>
      </c>
      <c r="R217" s="113">
        <v>155.30400708929901</v>
      </c>
    </row>
    <row r="218" spans="16:18" x14ac:dyDescent="0.25">
      <c r="P218" s="111">
        <v>42277</v>
      </c>
      <c r="Q218" s="112">
        <v>168.34674622827299</v>
      </c>
      <c r="R218" s="113">
        <v>155.96454442507701</v>
      </c>
    </row>
    <row r="219" spans="16:18" x14ac:dyDescent="0.25">
      <c r="P219" s="111">
        <v>42308</v>
      </c>
      <c r="Q219" s="112">
        <v>167.265242357266</v>
      </c>
      <c r="R219" s="113">
        <v>154.00654283858799</v>
      </c>
    </row>
    <row r="220" spans="16:18" x14ac:dyDescent="0.25">
      <c r="P220" s="111">
        <v>42338</v>
      </c>
      <c r="Q220" s="112">
        <v>167.65078327646901</v>
      </c>
      <c r="R220" s="113">
        <v>152.86659603313399</v>
      </c>
    </row>
    <row r="221" spans="16:18" x14ac:dyDescent="0.25">
      <c r="P221" s="111">
        <v>42369</v>
      </c>
      <c r="Q221" s="112">
        <v>169.31754995719899</v>
      </c>
      <c r="R221" s="113">
        <v>154.486324444285</v>
      </c>
    </row>
    <row r="222" spans="16:18" x14ac:dyDescent="0.25">
      <c r="P222" s="111">
        <v>42400</v>
      </c>
      <c r="Q222" s="112">
        <v>172.985870064062</v>
      </c>
      <c r="R222" s="113">
        <v>159.157943952496</v>
      </c>
    </row>
    <row r="223" spans="16:18" x14ac:dyDescent="0.25">
      <c r="P223" s="111">
        <v>42429</v>
      </c>
      <c r="Q223" s="112">
        <v>174.737520349698</v>
      </c>
      <c r="R223" s="113">
        <v>162.67446544557399</v>
      </c>
    </row>
    <row r="224" spans="16:18" x14ac:dyDescent="0.25">
      <c r="P224" s="111">
        <v>42460</v>
      </c>
      <c r="Q224" s="112">
        <v>174.78876471586901</v>
      </c>
      <c r="R224" s="113">
        <v>163.00453629750501</v>
      </c>
    </row>
    <row r="225" spans="16:18" x14ac:dyDescent="0.25">
      <c r="P225" s="111">
        <v>42490</v>
      </c>
      <c r="Q225" s="112">
        <v>173.27634392266501</v>
      </c>
      <c r="R225" s="113">
        <v>160.96672242183701</v>
      </c>
    </row>
    <row r="226" spans="16:18" x14ac:dyDescent="0.25">
      <c r="P226" s="111">
        <v>42521</v>
      </c>
      <c r="Q226" s="112">
        <v>174.208157004415</v>
      </c>
      <c r="R226" s="113">
        <v>160.40568116470899</v>
      </c>
    </row>
    <row r="227" spans="16:18" x14ac:dyDescent="0.25">
      <c r="P227" s="111">
        <v>42551</v>
      </c>
      <c r="Q227" s="112">
        <v>176.40268469567599</v>
      </c>
      <c r="R227" s="113">
        <v>162.13400941185901</v>
      </c>
    </row>
    <row r="228" spans="16:18" x14ac:dyDescent="0.25">
      <c r="P228" s="111">
        <v>42582</v>
      </c>
      <c r="Q228" s="112">
        <v>180.451105811313</v>
      </c>
      <c r="R228" s="113">
        <v>164.82533580655101</v>
      </c>
    </row>
    <row r="229" spans="16:18" x14ac:dyDescent="0.25">
      <c r="P229" s="111">
        <v>42613</v>
      </c>
      <c r="Q229" s="112">
        <v>182.73364531656301</v>
      </c>
      <c r="R229" s="113">
        <v>167.55477244744301</v>
      </c>
    </row>
    <row r="230" spans="16:18" x14ac:dyDescent="0.25">
      <c r="P230" s="111">
        <v>42643</v>
      </c>
      <c r="Q230" s="112">
        <v>184.461426008904</v>
      </c>
      <c r="R230" s="113">
        <v>169.362895032621</v>
      </c>
    </row>
    <row r="231" spans="16:18" x14ac:dyDescent="0.25">
      <c r="P231" s="111">
        <v>42674</v>
      </c>
      <c r="Q231" s="112">
        <v>183.993391254307</v>
      </c>
      <c r="R231" s="113">
        <v>170.23101301406399</v>
      </c>
    </row>
    <row r="232" spans="16:18" x14ac:dyDescent="0.25">
      <c r="P232" s="111">
        <v>42704</v>
      </c>
      <c r="Q232" s="112">
        <v>184.375628881164</v>
      </c>
      <c r="R232" s="113">
        <v>170.197581094946</v>
      </c>
    </row>
    <row r="233" spans="16:18" x14ac:dyDescent="0.25">
      <c r="P233" s="111">
        <v>42735</v>
      </c>
      <c r="Q233" s="112">
        <v>185.706593390449</v>
      </c>
      <c r="R233" s="113">
        <v>169.98834711177099</v>
      </c>
    </row>
    <row r="234" spans="16:18" x14ac:dyDescent="0.25">
      <c r="P234" s="111">
        <v>42766</v>
      </c>
      <c r="Q234" s="112">
        <v>189.43336671604101</v>
      </c>
      <c r="R234" s="113">
        <v>170.54715113049301</v>
      </c>
    </row>
    <row r="235" spans="16:18" x14ac:dyDescent="0.25">
      <c r="P235" s="111">
        <v>42794</v>
      </c>
      <c r="Q235" s="112">
        <v>193.387691609488</v>
      </c>
      <c r="R235" s="113">
        <v>173.08614075392401</v>
      </c>
    </row>
    <row r="236" spans="16:18" x14ac:dyDescent="0.25">
      <c r="P236" s="111">
        <v>42825</v>
      </c>
      <c r="Q236" s="112">
        <v>195.69236296683499</v>
      </c>
      <c r="R236" s="113">
        <v>175.79441746472</v>
      </c>
    </row>
    <row r="237" spans="16:18" x14ac:dyDescent="0.25">
      <c r="P237" s="111">
        <v>42855</v>
      </c>
      <c r="Q237" s="112">
        <v>197.24485114302001</v>
      </c>
      <c r="R237" s="113">
        <v>178.239252876314</v>
      </c>
    </row>
    <row r="238" spans="16:18" x14ac:dyDescent="0.25">
      <c r="P238" s="111">
        <v>42886</v>
      </c>
      <c r="Q238" s="112">
        <v>200.074157033658</v>
      </c>
      <c r="R238" s="113">
        <v>178.865490518077</v>
      </c>
    </row>
    <row r="239" spans="16:18" x14ac:dyDescent="0.25">
      <c r="P239" s="111">
        <v>42916</v>
      </c>
      <c r="Q239" s="112">
        <v>205.113829069182</v>
      </c>
      <c r="R239" s="113">
        <v>179.598847446533</v>
      </c>
    </row>
    <row r="240" spans="16:18" x14ac:dyDescent="0.25">
      <c r="P240" s="111">
        <v>42947</v>
      </c>
      <c r="Q240" s="112">
        <v>208.70208557728401</v>
      </c>
      <c r="R240" s="113">
        <v>179.742005837731</v>
      </c>
    </row>
    <row r="241" spans="16:18" x14ac:dyDescent="0.25">
      <c r="P241" s="111">
        <v>42978</v>
      </c>
      <c r="Q241" s="112">
        <v>209.535351871562</v>
      </c>
      <c r="R241" s="113">
        <v>182.32670642172201</v>
      </c>
    </row>
    <row r="242" spans="16:18" x14ac:dyDescent="0.25">
      <c r="P242" s="111">
        <v>43008</v>
      </c>
      <c r="Q242" s="112">
        <v>207.21922957967601</v>
      </c>
      <c r="R242" s="113">
        <v>183.15274027364299</v>
      </c>
    </row>
    <row r="243" spans="16:18" x14ac:dyDescent="0.25">
      <c r="P243" s="111">
        <v>43039</v>
      </c>
      <c r="Q243" s="112">
        <v>205.18322844918799</v>
      </c>
      <c r="R243" s="113">
        <v>184.33329433136799</v>
      </c>
    </row>
    <row r="244" spans="16:18" x14ac:dyDescent="0.25">
      <c r="P244" s="111">
        <v>43069</v>
      </c>
      <c r="Q244" s="112">
        <v>206.26839628337601</v>
      </c>
      <c r="R244" s="113">
        <v>182.30501786659099</v>
      </c>
    </row>
    <row r="245" spans="16:18" x14ac:dyDescent="0.25">
      <c r="P245" s="111">
        <v>43100</v>
      </c>
      <c r="Q245" s="112">
        <v>209.52176911693101</v>
      </c>
      <c r="R245" s="113">
        <v>183.016791802988</v>
      </c>
    </row>
    <row r="246" spans="16:18" x14ac:dyDescent="0.25">
      <c r="P246" s="111">
        <v>43131</v>
      </c>
      <c r="Q246" s="112">
        <v>214.179152355447</v>
      </c>
      <c r="R246" s="113">
        <v>186.34308639034401</v>
      </c>
    </row>
    <row r="247" spans="16:18" x14ac:dyDescent="0.25">
      <c r="P247" s="111">
        <v>43159</v>
      </c>
      <c r="Q247" s="112">
        <v>214.18052596280199</v>
      </c>
      <c r="R247" s="113">
        <v>193.61365404445999</v>
      </c>
    </row>
    <row r="248" spans="16:18" x14ac:dyDescent="0.25">
      <c r="P248" s="111">
        <v>43190</v>
      </c>
      <c r="Q248" s="112">
        <v>211.72160872267301</v>
      </c>
      <c r="R248" s="113">
        <v>196.89980721391001</v>
      </c>
    </row>
    <row r="249" spans="16:18" x14ac:dyDescent="0.25">
      <c r="P249" s="111">
        <v>43220</v>
      </c>
      <c r="Q249" s="112">
        <v>210.116503685146</v>
      </c>
      <c r="R249" s="113">
        <v>196.62561890289001</v>
      </c>
    </row>
    <row r="250" spans="16:18" x14ac:dyDescent="0.25">
      <c r="P250" s="111">
        <v>43251</v>
      </c>
      <c r="Q250" s="112">
        <v>212.81424760437801</v>
      </c>
      <c r="R250" s="113">
        <v>193.73439188731399</v>
      </c>
    </row>
    <row r="251" spans="16:18" x14ac:dyDescent="0.25">
      <c r="P251" s="111">
        <v>43281</v>
      </c>
      <c r="Q251" s="112">
        <v>217.50492790434501</v>
      </c>
      <c r="R251" s="113">
        <v>192.763894485756</v>
      </c>
    </row>
    <row r="252" spans="16:18" x14ac:dyDescent="0.25">
      <c r="P252" s="111">
        <v>43312</v>
      </c>
      <c r="Q252" s="112">
        <v>220.68595212040401</v>
      </c>
      <c r="R252" s="113">
        <v>195.56640524193301</v>
      </c>
    </row>
    <row r="253" spans="16:18" x14ac:dyDescent="0.25">
      <c r="P253" s="111">
        <v>43343</v>
      </c>
      <c r="Q253" s="112">
        <v>221.859494194197</v>
      </c>
      <c r="R253" s="113">
        <v>200.95531186485101</v>
      </c>
    </row>
    <row r="254" spans="16:18" x14ac:dyDescent="0.25">
      <c r="P254" s="111">
        <v>43373</v>
      </c>
      <c r="Q254" s="112">
        <v>220.64602473672599</v>
      </c>
      <c r="R254" s="113">
        <v>205.09152137509199</v>
      </c>
    </row>
    <row r="255" spans="16:18" x14ac:dyDescent="0.25">
      <c r="P255" s="111">
        <v>43404</v>
      </c>
      <c r="Q255" s="112">
        <v>221.54448845652601</v>
      </c>
      <c r="R255" s="113">
        <v>205.11621902618501</v>
      </c>
    </row>
    <row r="256" spans="16:18" x14ac:dyDescent="0.25">
      <c r="P256" s="111">
        <v>43434</v>
      </c>
      <c r="Q256" s="112">
        <v>223.42141192846299</v>
      </c>
      <c r="R256" s="113">
        <v>203.59847958254801</v>
      </c>
    </row>
    <row r="257" spans="16:18" x14ac:dyDescent="0.25">
      <c r="P257" s="111">
        <v>43465</v>
      </c>
      <c r="Q257" s="112">
        <v>225.63589311702</v>
      </c>
      <c r="R257" s="113">
        <v>202.426890020142</v>
      </c>
    </row>
    <row r="258" spans="16:18" x14ac:dyDescent="0.25">
      <c r="P258" s="111">
        <v>43496</v>
      </c>
      <c r="Q258" s="112">
        <v>226.96028168403899</v>
      </c>
      <c r="R258" s="113">
        <v>204.014435928864</v>
      </c>
    </row>
    <row r="259" spans="16:18" x14ac:dyDescent="0.25">
      <c r="P259" s="111">
        <v>43524</v>
      </c>
      <c r="Q259" s="112">
        <v>227.07323003236499</v>
      </c>
      <c r="R259" s="113">
        <v>208.82182823112501</v>
      </c>
    </row>
    <row r="260" spans="16:18" x14ac:dyDescent="0.25">
      <c r="P260" s="111">
        <v>43555</v>
      </c>
      <c r="Q260" s="112">
        <v>227.642463265857</v>
      </c>
      <c r="R260" s="113">
        <v>212.138404942997</v>
      </c>
    </row>
    <row r="261" spans="16:18" x14ac:dyDescent="0.25">
      <c r="P261" s="111">
        <v>43585</v>
      </c>
      <c r="Q261" s="112">
        <v>227.60409856978401</v>
      </c>
      <c r="R261" s="113">
        <v>212.31808663982099</v>
      </c>
    </row>
    <row r="262" spans="16:18" x14ac:dyDescent="0.25">
      <c r="P262" s="111">
        <v>43616</v>
      </c>
      <c r="Q262" s="112">
        <v>229.403375433489</v>
      </c>
      <c r="R262" s="113">
        <v>212.89305295366</v>
      </c>
    </row>
    <row r="263" spans="16:18" x14ac:dyDescent="0.25">
      <c r="P263" s="111">
        <v>43646</v>
      </c>
      <c r="Q263" s="112">
        <v>230.73848651628799</v>
      </c>
      <c r="R263" s="113">
        <v>214.15947974610799</v>
      </c>
    </row>
    <row r="264" spans="16:18" x14ac:dyDescent="0.25">
      <c r="P264" s="111">
        <v>43677</v>
      </c>
      <c r="Q264" s="112">
        <v>233.954714918376</v>
      </c>
      <c r="R264" s="113">
        <v>215.952758716787</v>
      </c>
    </row>
    <row r="265" spans="16:18" x14ac:dyDescent="0.25">
      <c r="P265" s="111">
        <v>43708</v>
      </c>
      <c r="Q265" s="112">
        <v>238.09630695365601</v>
      </c>
      <c r="R265" s="113">
        <v>216.41716510731001</v>
      </c>
    </row>
    <row r="266" spans="16:18" x14ac:dyDescent="0.25">
      <c r="P266" s="111">
        <v>43738</v>
      </c>
      <c r="Q266" s="112">
        <v>239.65445565102999</v>
      </c>
      <c r="R266" s="113">
        <v>214.76880633019701</v>
      </c>
    </row>
    <row r="267" spans="16:18" x14ac:dyDescent="0.25">
      <c r="P267" s="111">
        <v>43769</v>
      </c>
      <c r="Q267" s="112">
        <v>238.44098145173399</v>
      </c>
      <c r="R267" s="113">
        <v>213.25540141760899</v>
      </c>
    </row>
    <row r="268" spans="16:18" x14ac:dyDescent="0.25">
      <c r="P268" s="111">
        <v>43799</v>
      </c>
      <c r="Q268" s="112">
        <v>236.12147163671801</v>
      </c>
      <c r="R268" s="113">
        <v>214.79496925648399</v>
      </c>
    </row>
    <row r="269" spans="16:18" x14ac:dyDescent="0.25">
      <c r="P269" s="111">
        <v>43830</v>
      </c>
      <c r="Q269" s="112">
        <v>236.077283621866</v>
      </c>
      <c r="R269" s="113">
        <v>219.077041385634</v>
      </c>
    </row>
    <row r="270" spans="16:18" x14ac:dyDescent="0.25">
      <c r="P270" s="111">
        <v>43861</v>
      </c>
      <c r="Q270" s="112">
        <v>239.720661633351</v>
      </c>
      <c r="R270" s="113">
        <v>227.605268874167</v>
      </c>
    </row>
    <row r="271" spans="16:18" x14ac:dyDescent="0.25">
      <c r="P271" s="111">
        <v>43890</v>
      </c>
      <c r="Q271" s="112">
        <v>244.77299112743501</v>
      </c>
      <c r="R271" s="113">
        <v>235.10362908423599</v>
      </c>
    </row>
    <row r="272" spans="16:18" x14ac:dyDescent="0.25">
      <c r="P272" s="111">
        <v>43921</v>
      </c>
      <c r="Q272" s="112">
        <v>246.513211601601</v>
      </c>
      <c r="R272" s="113">
        <v>236.407236907559</v>
      </c>
    </row>
    <row r="273" spans="16:18" x14ac:dyDescent="0.25">
      <c r="P273" s="111">
        <v>43951</v>
      </c>
      <c r="Q273" s="112">
        <v>243.83169165791401</v>
      </c>
      <c r="R273" s="113">
        <v>225.792581162001</v>
      </c>
    </row>
    <row r="274" spans="16:18" x14ac:dyDescent="0.25">
      <c r="P274" s="111">
        <v>43982</v>
      </c>
      <c r="Q274" s="112">
        <v>239.39520498427501</v>
      </c>
      <c r="R274" s="113">
        <v>213.82696243551001</v>
      </c>
    </row>
    <row r="275" spans="16:18" x14ac:dyDescent="0.25">
      <c r="P275" s="111">
        <v>44012</v>
      </c>
      <c r="Q275" s="112">
        <v>237.112811376606</v>
      </c>
      <c r="R275" s="113">
        <v>213.10283056955001</v>
      </c>
    </row>
    <row r="276" spans="16:18" x14ac:dyDescent="0.25">
      <c r="P276" s="111">
        <v>44043</v>
      </c>
      <c r="Q276" s="112">
        <v>238.08956084772001</v>
      </c>
      <c r="R276" s="113">
        <v>220.772934124009</v>
      </c>
    </row>
    <row r="277" spans="16:18" x14ac:dyDescent="0.25">
      <c r="P277" s="111">
        <v>44074</v>
      </c>
      <c r="Q277" s="112">
        <v>242.283043191508</v>
      </c>
      <c r="R277" s="113">
        <v>230.59611795093701</v>
      </c>
    </row>
    <row r="278" spans="16:18" x14ac:dyDescent="0.25">
      <c r="P278" s="111">
        <v>44104</v>
      </c>
      <c r="Q278" s="112">
        <v>248.02921637808399</v>
      </c>
      <c r="R278" s="113">
        <v>235.43451470170399</v>
      </c>
    </row>
    <row r="279" spans="16:18" x14ac:dyDescent="0.25">
      <c r="P279" s="111">
        <v>44135</v>
      </c>
      <c r="Q279" s="112">
        <v>254.26102018149101</v>
      </c>
      <c r="R279" s="113">
        <v>238.77099652534099</v>
      </c>
    </row>
    <row r="280" spans="16:18" x14ac:dyDescent="0.25">
      <c r="P280" s="111">
        <v>44165</v>
      </c>
      <c r="Q280" s="112">
        <v>257.61398757170599</v>
      </c>
      <c r="R280" s="113">
        <v>241.54435825398701</v>
      </c>
    </row>
    <row r="281" spans="16:18" x14ac:dyDescent="0.25">
      <c r="P281" s="111">
        <v>44196</v>
      </c>
      <c r="Q281" s="112">
        <v>257.96153989220301</v>
      </c>
      <c r="R281" s="113">
        <v>243.09312351941199</v>
      </c>
    </row>
    <row r="282" spans="16:18" x14ac:dyDescent="0.25">
      <c r="P282" s="111">
        <v>44227</v>
      </c>
      <c r="Q282" s="112">
        <v>256.82665273401699</v>
      </c>
      <c r="R282" s="113">
        <v>242.47710721273799</v>
      </c>
    </row>
    <row r="283" spans="16:18" x14ac:dyDescent="0.25">
      <c r="P283" s="111">
        <v>44255</v>
      </c>
      <c r="Q283" s="112">
        <v>256.45636977795101</v>
      </c>
      <c r="R283" s="113">
        <v>241.485569444894</v>
      </c>
    </row>
    <row r="284" spans="16:18" x14ac:dyDescent="0.25">
      <c r="P284" s="111">
        <v>44286</v>
      </c>
      <c r="Q284" s="112">
        <v>259.98613820836601</v>
      </c>
      <c r="R284" s="113">
        <v>244.616272138406</v>
      </c>
    </row>
    <row r="285" spans="16:18" x14ac:dyDescent="0.25">
      <c r="P285" s="111">
        <v>44316</v>
      </c>
      <c r="Q285" s="112">
        <v>264.33861792694699</v>
      </c>
      <c r="R285" s="113">
        <v>249.24895444598701</v>
      </c>
    </row>
    <row r="286" spans="16:18" x14ac:dyDescent="0.25">
      <c r="P286" s="111">
        <v>44347</v>
      </c>
      <c r="Q286" s="112">
        <v>268.849194290372</v>
      </c>
      <c r="R286" s="113">
        <v>254.15970455861199</v>
      </c>
    </row>
    <row r="287" spans="16:18" x14ac:dyDescent="0.25">
      <c r="P287" s="111">
        <v>44377</v>
      </c>
      <c r="Q287" s="112">
        <v>272.04265273371101</v>
      </c>
      <c r="R287" s="113">
        <v>252.67887355508</v>
      </c>
    </row>
    <row r="288" spans="16:18" x14ac:dyDescent="0.25">
      <c r="P288" s="111">
        <v>44408</v>
      </c>
      <c r="Q288" s="112">
        <v>274.27584499027301</v>
      </c>
      <c r="R288" s="113">
        <v>256.24386261440497</v>
      </c>
    </row>
    <row r="289" spans="16:18" x14ac:dyDescent="0.25">
      <c r="P289" s="111">
        <v>44439</v>
      </c>
      <c r="Q289" s="112" t="s">
        <v>75</v>
      </c>
      <c r="R289" s="113" t="s">
        <v>75</v>
      </c>
    </row>
    <row r="290" spans="16:18" x14ac:dyDescent="0.25">
      <c r="P290" s="111">
        <v>44469</v>
      </c>
      <c r="Q290" s="112" t="s">
        <v>75</v>
      </c>
      <c r="R290" s="113" t="s">
        <v>75</v>
      </c>
    </row>
    <row r="291" spans="16:18" x14ac:dyDescent="0.25">
      <c r="P291" s="111">
        <v>44500</v>
      </c>
      <c r="Q291" s="112" t="s">
        <v>75</v>
      </c>
      <c r="R291" s="113" t="s">
        <v>75</v>
      </c>
    </row>
    <row r="292" spans="16:18" x14ac:dyDescent="0.25">
      <c r="P292" s="111">
        <v>44530</v>
      </c>
      <c r="Q292" s="112" t="s">
        <v>75</v>
      </c>
      <c r="R292" s="113" t="s">
        <v>75</v>
      </c>
    </row>
    <row r="293" spans="16:18" x14ac:dyDescent="0.25">
      <c r="P293" s="111">
        <v>44561</v>
      </c>
      <c r="Q293" s="112" t="s">
        <v>75</v>
      </c>
      <c r="R293" s="113" t="s">
        <v>75</v>
      </c>
    </row>
    <row r="294" spans="16:18" x14ac:dyDescent="0.25">
      <c r="P294" s="111">
        <v>44592</v>
      </c>
      <c r="Q294" s="112" t="s">
        <v>75</v>
      </c>
      <c r="R294" s="113" t="s">
        <v>75</v>
      </c>
    </row>
    <row r="295" spans="16:18" x14ac:dyDescent="0.25">
      <c r="P295" s="111">
        <v>44620</v>
      </c>
      <c r="Q295" s="112" t="s">
        <v>75</v>
      </c>
      <c r="R295" s="113" t="s">
        <v>75</v>
      </c>
    </row>
    <row r="296" spans="16:18" x14ac:dyDescent="0.25">
      <c r="P296" s="111">
        <v>44651</v>
      </c>
      <c r="Q296" s="112" t="s">
        <v>75</v>
      </c>
      <c r="R296" s="113" t="s">
        <v>75</v>
      </c>
    </row>
    <row r="297" spans="16:18" x14ac:dyDescent="0.25">
      <c r="P297" s="111">
        <v>44681</v>
      </c>
      <c r="Q297" s="112" t="s">
        <v>75</v>
      </c>
      <c r="R297" s="113" t="s">
        <v>75</v>
      </c>
    </row>
    <row r="298" spans="16:18" x14ac:dyDescent="0.25">
      <c r="P298" s="111">
        <v>44712</v>
      </c>
      <c r="Q298" s="112" t="s">
        <v>75</v>
      </c>
      <c r="R298" s="113" t="s">
        <v>75</v>
      </c>
    </row>
    <row r="299" spans="16:18" x14ac:dyDescent="0.25">
      <c r="P299" s="111">
        <v>44742</v>
      </c>
      <c r="Q299" s="112" t="s">
        <v>75</v>
      </c>
      <c r="R299" s="113" t="s">
        <v>75</v>
      </c>
    </row>
    <row r="300" spans="16:18" x14ac:dyDescent="0.25">
      <c r="P300" s="111">
        <v>44773</v>
      </c>
      <c r="Q300" s="112" t="s">
        <v>75</v>
      </c>
      <c r="R300" s="113" t="s">
        <v>75</v>
      </c>
    </row>
    <row r="301" spans="16:18" x14ac:dyDescent="0.25">
      <c r="P301" s="111">
        <v>44804</v>
      </c>
      <c r="Q301" s="112" t="s">
        <v>75</v>
      </c>
      <c r="R301" s="113" t="s">
        <v>75</v>
      </c>
    </row>
    <row r="302" spans="16:18" x14ac:dyDescent="0.25">
      <c r="P302" s="111">
        <v>44834</v>
      </c>
      <c r="Q302" s="112" t="s">
        <v>75</v>
      </c>
      <c r="R302" s="113" t="s">
        <v>75</v>
      </c>
    </row>
    <row r="303" spans="16:18" x14ac:dyDescent="0.25">
      <c r="P303" s="111">
        <v>44865</v>
      </c>
      <c r="Q303" s="112" t="s">
        <v>75</v>
      </c>
      <c r="R303" s="113" t="s">
        <v>75</v>
      </c>
    </row>
    <row r="304" spans="16:18" x14ac:dyDescent="0.25">
      <c r="P304" s="111">
        <v>44895</v>
      </c>
      <c r="Q304" s="112" t="s">
        <v>75</v>
      </c>
      <c r="R304" s="113" t="s">
        <v>75</v>
      </c>
    </row>
    <row r="305" spans="16:18" x14ac:dyDescent="0.25">
      <c r="P305" s="111">
        <v>44926</v>
      </c>
      <c r="Q305" s="112" t="s">
        <v>75</v>
      </c>
      <c r="R305" s="113" t="s">
        <v>75</v>
      </c>
    </row>
    <row r="306" spans="16:18" x14ac:dyDescent="0.25">
      <c r="P306" s="111">
        <v>44957</v>
      </c>
      <c r="Q306" s="112" t="s">
        <v>75</v>
      </c>
      <c r="R306" s="113" t="s">
        <v>75</v>
      </c>
    </row>
    <row r="307" spans="16:18" x14ac:dyDescent="0.25">
      <c r="P307" s="111">
        <v>44985</v>
      </c>
      <c r="Q307" s="112" t="s">
        <v>75</v>
      </c>
      <c r="R307" s="113" t="s">
        <v>75</v>
      </c>
    </row>
    <row r="308" spans="16:18" x14ac:dyDescent="0.25">
      <c r="P308" s="111">
        <v>45016</v>
      </c>
      <c r="Q308" s="112" t="s">
        <v>75</v>
      </c>
      <c r="R308" s="113" t="s">
        <v>75</v>
      </c>
    </row>
    <row r="309" spans="16:18" x14ac:dyDescent="0.25">
      <c r="P309" s="111">
        <v>45046</v>
      </c>
      <c r="Q309" s="112" t="s">
        <v>75</v>
      </c>
      <c r="R309" s="113" t="s">
        <v>75</v>
      </c>
    </row>
    <row r="310" spans="16:18" x14ac:dyDescent="0.25">
      <c r="P310" s="111">
        <v>45077</v>
      </c>
      <c r="Q310" s="112" t="s">
        <v>75</v>
      </c>
      <c r="R310" s="113" t="s">
        <v>75</v>
      </c>
    </row>
    <row r="311" spans="16:18" x14ac:dyDescent="0.25">
      <c r="P311" s="111">
        <v>45107</v>
      </c>
      <c r="Q311" s="112" t="s">
        <v>75</v>
      </c>
      <c r="R311" s="113" t="s">
        <v>75</v>
      </c>
    </row>
    <row r="312" spans="16:18" x14ac:dyDescent="0.25">
      <c r="P312" s="111">
        <v>45138</v>
      </c>
      <c r="Q312" s="112" t="s">
        <v>75</v>
      </c>
      <c r="R312" s="113" t="s">
        <v>75</v>
      </c>
    </row>
    <row r="313" spans="16:18" x14ac:dyDescent="0.25">
      <c r="P313" s="111">
        <v>45169</v>
      </c>
      <c r="Q313" s="112" t="s">
        <v>75</v>
      </c>
      <c r="R313" s="113" t="s">
        <v>75</v>
      </c>
    </row>
    <row r="314" spans="16:18" x14ac:dyDescent="0.25">
      <c r="P314" s="111">
        <v>45199</v>
      </c>
      <c r="Q314" s="112" t="s">
        <v>75</v>
      </c>
      <c r="R314" s="113" t="s">
        <v>75</v>
      </c>
    </row>
    <row r="315" spans="16:18" x14ac:dyDescent="0.25">
      <c r="P315" s="111">
        <v>45230</v>
      </c>
      <c r="Q315" s="112" t="s">
        <v>75</v>
      </c>
      <c r="R315" s="113" t="s">
        <v>75</v>
      </c>
    </row>
    <row r="316" spans="16:18" x14ac:dyDescent="0.25">
      <c r="P316" s="111">
        <v>45260</v>
      </c>
      <c r="Q316" s="112" t="s">
        <v>75</v>
      </c>
      <c r="R316" s="113" t="s">
        <v>75</v>
      </c>
    </row>
    <row r="317" spans="16:18" x14ac:dyDescent="0.25">
      <c r="P317" s="111">
        <v>45291</v>
      </c>
      <c r="Q317" s="112" t="s">
        <v>75</v>
      </c>
      <c r="R317" s="113" t="s">
        <v>75</v>
      </c>
    </row>
    <row r="318" spans="16:18" x14ac:dyDescent="0.25">
      <c r="P318" s="111">
        <v>45322</v>
      </c>
      <c r="Q318" s="112" t="s">
        <v>75</v>
      </c>
      <c r="R318" s="113" t="s">
        <v>75</v>
      </c>
    </row>
    <row r="319" spans="16:18" x14ac:dyDescent="0.25">
      <c r="P319" s="111">
        <v>45351</v>
      </c>
      <c r="Q319" s="112" t="s">
        <v>75</v>
      </c>
      <c r="R319" s="113" t="s">
        <v>75</v>
      </c>
    </row>
    <row r="320" spans="16:18" x14ac:dyDescent="0.25">
      <c r="P320" s="111">
        <v>45382</v>
      </c>
      <c r="Q320" s="112" t="s">
        <v>75</v>
      </c>
      <c r="R320" s="113" t="s">
        <v>75</v>
      </c>
    </row>
    <row r="321" spans="16:18" x14ac:dyDescent="0.25">
      <c r="P321" s="111">
        <v>45412</v>
      </c>
      <c r="Q321" s="112" t="s">
        <v>75</v>
      </c>
      <c r="R321" s="113" t="s">
        <v>75</v>
      </c>
    </row>
    <row r="322" spans="16:18" x14ac:dyDescent="0.25">
      <c r="P322" s="111">
        <v>45443</v>
      </c>
      <c r="Q322" s="112" t="s">
        <v>75</v>
      </c>
      <c r="R322" s="113" t="s">
        <v>75</v>
      </c>
    </row>
    <row r="323" spans="16:18" x14ac:dyDescent="0.25">
      <c r="P323" s="111">
        <v>45473</v>
      </c>
      <c r="Q323" s="112" t="s">
        <v>75</v>
      </c>
      <c r="R323" s="113" t="s">
        <v>75</v>
      </c>
    </row>
    <row r="324" spans="16:18" x14ac:dyDescent="0.25">
      <c r="P324" s="111">
        <v>45504</v>
      </c>
      <c r="Q324" s="112" t="s">
        <v>75</v>
      </c>
      <c r="R324" s="113" t="s">
        <v>75</v>
      </c>
    </row>
    <row r="325" spans="16:18" x14ac:dyDescent="0.25">
      <c r="P325" s="111">
        <v>45535</v>
      </c>
      <c r="Q325" s="112" t="s">
        <v>75</v>
      </c>
      <c r="R325" s="113" t="s">
        <v>75</v>
      </c>
    </row>
    <row r="326" spans="16:18" x14ac:dyDescent="0.25">
      <c r="P326" s="111">
        <v>45565</v>
      </c>
      <c r="Q326" s="112" t="s">
        <v>75</v>
      </c>
      <c r="R326" s="113" t="s">
        <v>75</v>
      </c>
    </row>
    <row r="327" spans="16:18" x14ac:dyDescent="0.25">
      <c r="P327" s="111">
        <v>45596</v>
      </c>
      <c r="Q327" s="112" t="s">
        <v>75</v>
      </c>
      <c r="R327" s="113" t="s">
        <v>75</v>
      </c>
    </row>
    <row r="328" spans="16:18" x14ac:dyDescent="0.25">
      <c r="P328" s="111">
        <v>45626</v>
      </c>
      <c r="Q328" s="112" t="s">
        <v>75</v>
      </c>
      <c r="R328" s="113" t="s">
        <v>75</v>
      </c>
    </row>
    <row r="329" spans="16:18" x14ac:dyDescent="0.25">
      <c r="P329" s="111">
        <v>45657</v>
      </c>
      <c r="Q329" s="112" t="s">
        <v>75</v>
      </c>
      <c r="R329" s="113" t="s">
        <v>75</v>
      </c>
    </row>
    <row r="330" spans="16:18" x14ac:dyDescent="0.25">
      <c r="P330" s="111">
        <v>45688</v>
      </c>
      <c r="Q330" s="112" t="s">
        <v>75</v>
      </c>
      <c r="R330" s="113" t="s">
        <v>75</v>
      </c>
    </row>
    <row r="331" spans="16:18" x14ac:dyDescent="0.25">
      <c r="P331" s="111">
        <v>45716</v>
      </c>
      <c r="Q331" s="112" t="s">
        <v>75</v>
      </c>
      <c r="R331" s="113" t="s">
        <v>75</v>
      </c>
    </row>
    <row r="332" spans="16:18" x14ac:dyDescent="0.25">
      <c r="P332" s="111">
        <v>45747</v>
      </c>
      <c r="Q332" s="112" t="s">
        <v>75</v>
      </c>
      <c r="R332" s="113" t="s">
        <v>75</v>
      </c>
    </row>
    <row r="333" spans="16:18" x14ac:dyDescent="0.25">
      <c r="P333" s="111">
        <v>45777</v>
      </c>
      <c r="Q333" s="112" t="s">
        <v>75</v>
      </c>
      <c r="R333" s="113" t="s">
        <v>75</v>
      </c>
    </row>
    <row r="334" spans="16:18" x14ac:dyDescent="0.25">
      <c r="P334" s="111">
        <v>45808</v>
      </c>
      <c r="Q334" s="112" t="s">
        <v>75</v>
      </c>
      <c r="R334" s="113" t="s">
        <v>75</v>
      </c>
    </row>
    <row r="335" spans="16:18" x14ac:dyDescent="0.25">
      <c r="P335" s="111">
        <v>45838</v>
      </c>
      <c r="Q335" s="112" t="s">
        <v>75</v>
      </c>
      <c r="R335" s="113" t="s">
        <v>75</v>
      </c>
    </row>
    <row r="336" spans="16:18" x14ac:dyDescent="0.25">
      <c r="P336" s="111">
        <v>45869</v>
      </c>
      <c r="Q336" s="112" t="s">
        <v>75</v>
      </c>
      <c r="R336" s="113" t="s">
        <v>75</v>
      </c>
    </row>
    <row r="337" spans="16:18" x14ac:dyDescent="0.25">
      <c r="P337" s="111">
        <v>45900</v>
      </c>
      <c r="Q337" s="112" t="s">
        <v>75</v>
      </c>
      <c r="R337" s="113" t="s">
        <v>75</v>
      </c>
    </row>
    <row r="338" spans="16:18" x14ac:dyDescent="0.25">
      <c r="P338" s="111">
        <v>45930</v>
      </c>
      <c r="Q338" s="112" t="s">
        <v>75</v>
      </c>
      <c r="R338" s="113" t="s">
        <v>75</v>
      </c>
    </row>
    <row r="339" spans="16:18" x14ac:dyDescent="0.25">
      <c r="P339" s="111">
        <v>45961</v>
      </c>
      <c r="Q339" s="112" t="s">
        <v>75</v>
      </c>
      <c r="R339" s="113" t="s">
        <v>75</v>
      </c>
    </row>
    <row r="340" spans="16:18" x14ac:dyDescent="0.25">
      <c r="P340" s="111">
        <v>45991</v>
      </c>
      <c r="Q340" s="112" t="s">
        <v>75</v>
      </c>
      <c r="R340" s="113" t="s">
        <v>75</v>
      </c>
    </row>
    <row r="341" spans="16:18" x14ac:dyDescent="0.25">
      <c r="P341" s="111">
        <v>46022</v>
      </c>
      <c r="Q341" s="112" t="s">
        <v>75</v>
      </c>
      <c r="R341" s="113" t="s">
        <v>75</v>
      </c>
    </row>
    <row r="342" spans="16:18" x14ac:dyDescent="0.25">
      <c r="P342" s="111">
        <v>46053</v>
      </c>
      <c r="Q342" s="112" t="s">
        <v>75</v>
      </c>
      <c r="R342" s="113" t="s">
        <v>75</v>
      </c>
    </row>
    <row r="343" spans="16:18" x14ac:dyDescent="0.25">
      <c r="P343" s="111">
        <v>46081</v>
      </c>
      <c r="Q343" s="112" t="s">
        <v>75</v>
      </c>
      <c r="R343" s="113" t="s">
        <v>75</v>
      </c>
    </row>
    <row r="344" spans="16:18" x14ac:dyDescent="0.25">
      <c r="P344" s="111">
        <v>46112</v>
      </c>
      <c r="Q344" s="112" t="s">
        <v>75</v>
      </c>
      <c r="R344" s="113" t="s">
        <v>75</v>
      </c>
    </row>
    <row r="345" spans="16:18" x14ac:dyDescent="0.25">
      <c r="P345" s="111">
        <v>46142</v>
      </c>
      <c r="Q345" s="112" t="s">
        <v>75</v>
      </c>
      <c r="R345" s="113" t="s">
        <v>75</v>
      </c>
    </row>
    <row r="346" spans="16:18" x14ac:dyDescent="0.25">
      <c r="P346" s="111">
        <v>46173</v>
      </c>
      <c r="Q346" s="112" t="s">
        <v>75</v>
      </c>
      <c r="R346" s="113" t="s">
        <v>75</v>
      </c>
    </row>
    <row r="347" spans="16:18" x14ac:dyDescent="0.25">
      <c r="P347" s="111">
        <v>46203</v>
      </c>
      <c r="Q347" s="112" t="s">
        <v>75</v>
      </c>
      <c r="R347" s="113" t="s">
        <v>75</v>
      </c>
    </row>
    <row r="348" spans="16:18" x14ac:dyDescent="0.25">
      <c r="P348" s="111">
        <v>46234</v>
      </c>
      <c r="Q348" s="112" t="s">
        <v>75</v>
      </c>
      <c r="R348" s="113" t="s">
        <v>75</v>
      </c>
    </row>
    <row r="349" spans="16:18" x14ac:dyDescent="0.25">
      <c r="P349" s="111">
        <v>46265</v>
      </c>
      <c r="Q349" s="112" t="s">
        <v>75</v>
      </c>
      <c r="R349" s="113" t="s">
        <v>75</v>
      </c>
    </row>
    <row r="350" spans="16:18" x14ac:dyDescent="0.25">
      <c r="P350" s="111">
        <v>46295</v>
      </c>
      <c r="Q350" s="112" t="s">
        <v>75</v>
      </c>
      <c r="R350" s="113" t="s">
        <v>75</v>
      </c>
    </row>
    <row r="351" spans="16:18" x14ac:dyDescent="0.25">
      <c r="P351" s="111">
        <v>46326</v>
      </c>
      <c r="Q351" s="112" t="s">
        <v>75</v>
      </c>
      <c r="R351" s="113" t="s">
        <v>75</v>
      </c>
    </row>
    <row r="352" spans="16:18" x14ac:dyDescent="0.25">
      <c r="P352" s="111">
        <v>46356</v>
      </c>
      <c r="Q352" s="112" t="s">
        <v>75</v>
      </c>
      <c r="R352" s="113" t="s">
        <v>75</v>
      </c>
    </row>
    <row r="353" spans="16:18" x14ac:dyDescent="0.25">
      <c r="P353" s="111">
        <v>46387</v>
      </c>
      <c r="Q353" s="112" t="s">
        <v>75</v>
      </c>
      <c r="R353" s="113" t="s">
        <v>75</v>
      </c>
    </row>
    <row r="354" spans="16:18" x14ac:dyDescent="0.25">
      <c r="P354" s="111">
        <v>46418</v>
      </c>
      <c r="Q354" s="112" t="s">
        <v>75</v>
      </c>
      <c r="R354" s="113" t="s">
        <v>75</v>
      </c>
    </row>
    <row r="355" spans="16:18" x14ac:dyDescent="0.25">
      <c r="P355" s="111">
        <v>46446</v>
      </c>
      <c r="Q355" s="112" t="s">
        <v>75</v>
      </c>
      <c r="R355" s="113" t="s">
        <v>75</v>
      </c>
    </row>
    <row r="356" spans="16:18" x14ac:dyDescent="0.25">
      <c r="P356" s="111">
        <v>46477</v>
      </c>
      <c r="Q356" s="112" t="s">
        <v>75</v>
      </c>
      <c r="R356" s="113" t="s">
        <v>75</v>
      </c>
    </row>
    <row r="357" spans="16:18" x14ac:dyDescent="0.25">
      <c r="P357" s="111">
        <v>46507</v>
      </c>
      <c r="Q357" s="112" t="s">
        <v>75</v>
      </c>
      <c r="R357" s="113" t="s">
        <v>75</v>
      </c>
    </row>
    <row r="358" spans="16:18" x14ac:dyDescent="0.25">
      <c r="P358" s="111">
        <v>46538</v>
      </c>
      <c r="Q358" s="112" t="s">
        <v>75</v>
      </c>
      <c r="R358" s="113" t="s">
        <v>75</v>
      </c>
    </row>
    <row r="359" spans="16:18" x14ac:dyDescent="0.25">
      <c r="P359" s="111">
        <v>46568</v>
      </c>
      <c r="Q359" s="112" t="s">
        <v>75</v>
      </c>
      <c r="R359" s="113" t="s">
        <v>75</v>
      </c>
    </row>
    <row r="360" spans="16:18" x14ac:dyDescent="0.25">
      <c r="P360" s="111">
        <v>46599</v>
      </c>
      <c r="Q360" s="112" t="s">
        <v>75</v>
      </c>
      <c r="R360" s="113" t="s">
        <v>75</v>
      </c>
    </row>
    <row r="361" spans="16:18" x14ac:dyDescent="0.25">
      <c r="P361" s="111">
        <v>46630</v>
      </c>
      <c r="Q361" s="112" t="s">
        <v>75</v>
      </c>
      <c r="R361" s="113" t="s">
        <v>75</v>
      </c>
    </row>
    <row r="362" spans="16:18" x14ac:dyDescent="0.25">
      <c r="P362" s="111">
        <v>46660</v>
      </c>
      <c r="Q362" s="112" t="s">
        <v>75</v>
      </c>
      <c r="R362" s="113" t="s">
        <v>75</v>
      </c>
    </row>
    <row r="363" spans="16:18" x14ac:dyDescent="0.25">
      <c r="P363" s="111">
        <v>46691</v>
      </c>
      <c r="Q363" s="112" t="s">
        <v>75</v>
      </c>
      <c r="R363" s="113" t="s">
        <v>75</v>
      </c>
    </row>
    <row r="364" spans="16:18" x14ac:dyDescent="0.25">
      <c r="P364" s="111">
        <v>46721</v>
      </c>
      <c r="Q364" s="112" t="s">
        <v>75</v>
      </c>
      <c r="R364" s="113" t="s">
        <v>75</v>
      </c>
    </row>
    <row r="365" spans="16:18" x14ac:dyDescent="0.25">
      <c r="P365" s="111">
        <v>46752</v>
      </c>
      <c r="Q365" s="112" t="s">
        <v>75</v>
      </c>
      <c r="R365" s="113" t="s">
        <v>75</v>
      </c>
    </row>
    <row r="366" spans="16:18" x14ac:dyDescent="0.25">
      <c r="P366" s="111">
        <v>46783</v>
      </c>
      <c r="Q366" s="112" t="s">
        <v>75</v>
      </c>
      <c r="R366" s="113" t="s">
        <v>75</v>
      </c>
    </row>
    <row r="367" spans="16:18" x14ac:dyDescent="0.25">
      <c r="P367" s="111">
        <v>46812</v>
      </c>
      <c r="Q367" s="112" t="s">
        <v>75</v>
      </c>
      <c r="R367" s="113" t="s">
        <v>75</v>
      </c>
    </row>
    <row r="368" spans="16:18" x14ac:dyDescent="0.25">
      <c r="P368" s="111">
        <v>46843</v>
      </c>
      <c r="Q368" s="112" t="s">
        <v>75</v>
      </c>
      <c r="R368" s="113" t="s">
        <v>75</v>
      </c>
    </row>
    <row r="369" spans="16:18" x14ac:dyDescent="0.25">
      <c r="P369" s="111">
        <v>46873</v>
      </c>
      <c r="Q369" s="112" t="s">
        <v>75</v>
      </c>
      <c r="R369" s="113" t="s">
        <v>75</v>
      </c>
    </row>
    <row r="370" spans="16:18" x14ac:dyDescent="0.25">
      <c r="P370" s="111">
        <v>46904</v>
      </c>
      <c r="Q370" s="112" t="s">
        <v>75</v>
      </c>
      <c r="R370" s="113" t="s">
        <v>75</v>
      </c>
    </row>
    <row r="371" spans="16:18" x14ac:dyDescent="0.25">
      <c r="P371" s="111">
        <v>46934</v>
      </c>
      <c r="Q371" s="112" t="s">
        <v>75</v>
      </c>
      <c r="R371" s="113" t="s">
        <v>75</v>
      </c>
    </row>
    <row r="372" spans="16:18" x14ac:dyDescent="0.25">
      <c r="P372" s="111">
        <v>46965</v>
      </c>
      <c r="Q372" s="112" t="s">
        <v>75</v>
      </c>
      <c r="R372" s="113" t="s">
        <v>75</v>
      </c>
    </row>
    <row r="373" spans="16:18" x14ac:dyDescent="0.25">
      <c r="P373" s="111">
        <v>46996</v>
      </c>
      <c r="Q373" s="112" t="s">
        <v>75</v>
      </c>
      <c r="R373" s="113" t="s">
        <v>75</v>
      </c>
    </row>
    <row r="374" spans="16:18" x14ac:dyDescent="0.25">
      <c r="P374" s="111">
        <v>47026</v>
      </c>
      <c r="Q374" s="112" t="s">
        <v>75</v>
      </c>
      <c r="R374" s="113" t="s">
        <v>75</v>
      </c>
    </row>
    <row r="375" spans="16:18" x14ac:dyDescent="0.25">
      <c r="P375" s="111">
        <v>47057</v>
      </c>
      <c r="Q375" s="112" t="s">
        <v>75</v>
      </c>
      <c r="R375" s="113" t="s">
        <v>75</v>
      </c>
    </row>
    <row r="376" spans="16:18" x14ac:dyDescent="0.25">
      <c r="P376" s="111">
        <v>47087</v>
      </c>
      <c r="Q376" s="112" t="s">
        <v>75</v>
      </c>
      <c r="R376" s="113" t="s">
        <v>75</v>
      </c>
    </row>
    <row r="377" spans="16:18" x14ac:dyDescent="0.25">
      <c r="P377" s="111">
        <v>47118</v>
      </c>
      <c r="Q377" s="112" t="s">
        <v>75</v>
      </c>
      <c r="R377" s="113" t="s">
        <v>75</v>
      </c>
    </row>
    <row r="378" spans="16:18" x14ac:dyDescent="0.25">
      <c r="P378" s="111">
        <v>47149</v>
      </c>
      <c r="Q378" s="112" t="s">
        <v>75</v>
      </c>
      <c r="R378" s="113" t="s">
        <v>75</v>
      </c>
    </row>
    <row r="379" spans="16:18" x14ac:dyDescent="0.25">
      <c r="P379" s="111">
        <v>47177</v>
      </c>
      <c r="Q379" s="112" t="s">
        <v>75</v>
      </c>
      <c r="R379" s="113" t="s">
        <v>75</v>
      </c>
    </row>
    <row r="380" spans="16:18" x14ac:dyDescent="0.25">
      <c r="P380" s="111">
        <v>47208</v>
      </c>
      <c r="Q380" s="112" t="s">
        <v>75</v>
      </c>
      <c r="R380" s="113" t="s">
        <v>75</v>
      </c>
    </row>
    <row r="381" spans="16:18" x14ac:dyDescent="0.25">
      <c r="P381" s="111">
        <v>47238</v>
      </c>
      <c r="Q381" s="112" t="s">
        <v>75</v>
      </c>
      <c r="R381" s="113" t="s">
        <v>75</v>
      </c>
    </row>
    <row r="382" spans="16:18" x14ac:dyDescent="0.25">
      <c r="P382" s="111">
        <v>47269</v>
      </c>
      <c r="Q382" s="112" t="s">
        <v>75</v>
      </c>
      <c r="R382" s="113" t="s">
        <v>75</v>
      </c>
    </row>
    <row r="383" spans="16:18" x14ac:dyDescent="0.25">
      <c r="P383" s="111">
        <v>47299</v>
      </c>
      <c r="Q383" s="112" t="s">
        <v>75</v>
      </c>
      <c r="R383" s="113" t="s">
        <v>75</v>
      </c>
    </row>
    <row r="384" spans="16:18" x14ac:dyDescent="0.25">
      <c r="P384" s="111">
        <v>47330</v>
      </c>
      <c r="Q384" s="112" t="s">
        <v>75</v>
      </c>
      <c r="R384" s="113" t="s">
        <v>75</v>
      </c>
    </row>
    <row r="385" spans="16:18" x14ac:dyDescent="0.25">
      <c r="P385" s="111">
        <v>47361</v>
      </c>
      <c r="Q385" s="112" t="s">
        <v>75</v>
      </c>
      <c r="R385" s="113" t="s">
        <v>75</v>
      </c>
    </row>
    <row r="386" spans="16:18" x14ac:dyDescent="0.25">
      <c r="P386" s="111">
        <v>47391</v>
      </c>
      <c r="Q386" s="112" t="s">
        <v>75</v>
      </c>
      <c r="R386" s="113" t="s">
        <v>75</v>
      </c>
    </row>
    <row r="387" spans="16:18" x14ac:dyDescent="0.25">
      <c r="P387" s="111">
        <v>47422</v>
      </c>
      <c r="Q387" s="112" t="s">
        <v>75</v>
      </c>
      <c r="R387" s="113" t="s">
        <v>75</v>
      </c>
    </row>
    <row r="388" spans="16:18" x14ac:dyDescent="0.25">
      <c r="P388" s="111">
        <v>47452</v>
      </c>
      <c r="Q388" s="112" t="s">
        <v>75</v>
      </c>
      <c r="R388" s="113" t="s">
        <v>75</v>
      </c>
    </row>
    <row r="389" spans="16:18" x14ac:dyDescent="0.25">
      <c r="P389" s="111">
        <v>47483</v>
      </c>
      <c r="Q389" s="112" t="s">
        <v>75</v>
      </c>
      <c r="R389" s="113" t="s">
        <v>75</v>
      </c>
    </row>
    <row r="390" spans="16:18" x14ac:dyDescent="0.25">
      <c r="P390" s="111">
        <v>47514</v>
      </c>
      <c r="Q390" s="112" t="s">
        <v>75</v>
      </c>
      <c r="R390" s="113" t="s">
        <v>75</v>
      </c>
    </row>
    <row r="391" spans="16:18" x14ac:dyDescent="0.25">
      <c r="P391" s="111">
        <v>47542</v>
      </c>
      <c r="Q391" s="112" t="s">
        <v>75</v>
      </c>
      <c r="R391" s="113" t="s">
        <v>75</v>
      </c>
    </row>
    <row r="392" spans="16:18" x14ac:dyDescent="0.25">
      <c r="P392" s="111">
        <v>47573</v>
      </c>
      <c r="Q392" s="112" t="s">
        <v>75</v>
      </c>
      <c r="R392" s="113" t="s">
        <v>75</v>
      </c>
    </row>
    <row r="393" spans="16:18" x14ac:dyDescent="0.25">
      <c r="P393" s="111">
        <v>47603</v>
      </c>
      <c r="Q393" s="112" t="s">
        <v>75</v>
      </c>
      <c r="R393" s="113" t="s">
        <v>75</v>
      </c>
    </row>
    <row r="394" spans="16:18" x14ac:dyDescent="0.25">
      <c r="P394" s="111">
        <v>47634</v>
      </c>
      <c r="Q394" s="112" t="s">
        <v>75</v>
      </c>
      <c r="R394" s="113" t="s">
        <v>75</v>
      </c>
    </row>
    <row r="395" spans="16:18" x14ac:dyDescent="0.25">
      <c r="P395" s="111">
        <v>47664</v>
      </c>
      <c r="Q395" s="112" t="s">
        <v>75</v>
      </c>
      <c r="R395" s="113" t="s">
        <v>75</v>
      </c>
    </row>
    <row r="396" spans="16:18" x14ac:dyDescent="0.25">
      <c r="P396" s="111">
        <v>47695</v>
      </c>
      <c r="Q396" s="112" t="s">
        <v>75</v>
      </c>
      <c r="R396" s="113" t="s">
        <v>75</v>
      </c>
    </row>
    <row r="397" spans="16:18" x14ac:dyDescent="0.25">
      <c r="P397" s="111">
        <v>47726</v>
      </c>
      <c r="Q397" s="112" t="s">
        <v>75</v>
      </c>
      <c r="R397" s="113" t="s">
        <v>75</v>
      </c>
    </row>
    <row r="398" spans="16:18" x14ac:dyDescent="0.25">
      <c r="P398" s="111">
        <v>47756</v>
      </c>
      <c r="Q398" s="112" t="s">
        <v>75</v>
      </c>
      <c r="R398" s="113" t="s">
        <v>75</v>
      </c>
    </row>
    <row r="399" spans="16:18" x14ac:dyDescent="0.25">
      <c r="P399" s="111">
        <v>47787</v>
      </c>
      <c r="Q399" s="112" t="s">
        <v>75</v>
      </c>
      <c r="R399" s="113" t="s">
        <v>75</v>
      </c>
    </row>
    <row r="400" spans="16:18" x14ac:dyDescent="0.25">
      <c r="P400" s="111">
        <v>47817</v>
      </c>
      <c r="Q400" s="112" t="s">
        <v>75</v>
      </c>
      <c r="R400" s="113" t="s">
        <v>75</v>
      </c>
    </row>
    <row r="401" spans="16:18" x14ac:dyDescent="0.25">
      <c r="P401" s="111">
        <v>47848</v>
      </c>
      <c r="Q401" s="112" t="s">
        <v>75</v>
      </c>
      <c r="R401" s="113" t="s">
        <v>75</v>
      </c>
    </row>
    <row r="402" spans="16:18" x14ac:dyDescent="0.25">
      <c r="P402" s="111">
        <v>47879</v>
      </c>
      <c r="Q402" s="112" t="s">
        <v>75</v>
      </c>
      <c r="R402" s="113" t="s">
        <v>75</v>
      </c>
    </row>
    <row r="403" spans="16:18" x14ac:dyDescent="0.25">
      <c r="P403" s="111">
        <v>47907</v>
      </c>
      <c r="Q403" s="112" t="s">
        <v>75</v>
      </c>
      <c r="R403" s="113" t="s">
        <v>75</v>
      </c>
    </row>
    <row r="404" spans="16:18" x14ac:dyDescent="0.25">
      <c r="P404" s="111">
        <v>47938</v>
      </c>
      <c r="Q404" s="112" t="s">
        <v>75</v>
      </c>
      <c r="R404" s="113" t="s">
        <v>75</v>
      </c>
    </row>
    <row r="405" spans="16:18" x14ac:dyDescent="0.25">
      <c r="P405" s="111">
        <v>47968</v>
      </c>
      <c r="Q405" s="112" t="s">
        <v>75</v>
      </c>
      <c r="R405" s="113" t="s">
        <v>75</v>
      </c>
    </row>
    <row r="406" spans="16:18" x14ac:dyDescent="0.25">
      <c r="P406" s="111">
        <v>47999</v>
      </c>
      <c r="Q406" s="112" t="s">
        <v>75</v>
      </c>
      <c r="R406" s="113" t="s">
        <v>75</v>
      </c>
    </row>
    <row r="407" spans="16:18" x14ac:dyDescent="0.25">
      <c r="P407" s="111">
        <v>48029</v>
      </c>
      <c r="Q407" s="112" t="s">
        <v>75</v>
      </c>
      <c r="R407" s="113" t="s">
        <v>75</v>
      </c>
    </row>
    <row r="408" spans="16:18" x14ac:dyDescent="0.25">
      <c r="P408" s="111">
        <v>48060</v>
      </c>
      <c r="Q408" s="112" t="s">
        <v>75</v>
      </c>
      <c r="R408" s="113" t="s">
        <v>75</v>
      </c>
    </row>
    <row r="409" spans="16:18" x14ac:dyDescent="0.25">
      <c r="P409" s="111">
        <v>48091</v>
      </c>
      <c r="Q409" s="112" t="s">
        <v>75</v>
      </c>
      <c r="R409" s="113" t="s">
        <v>75</v>
      </c>
    </row>
    <row r="410" spans="16:18" x14ac:dyDescent="0.25">
      <c r="P410" s="111">
        <v>48121</v>
      </c>
      <c r="Q410" s="112" t="s">
        <v>75</v>
      </c>
      <c r="R410" s="113" t="s">
        <v>75</v>
      </c>
    </row>
    <row r="411" spans="16:18" x14ac:dyDescent="0.25">
      <c r="P411" s="111">
        <v>48152</v>
      </c>
      <c r="Q411" s="112" t="s">
        <v>75</v>
      </c>
      <c r="R411" s="113" t="s">
        <v>75</v>
      </c>
    </row>
    <row r="412" spans="16:18" x14ac:dyDescent="0.25">
      <c r="P412" s="111">
        <v>48182</v>
      </c>
      <c r="Q412" s="112" t="s">
        <v>75</v>
      </c>
      <c r="R412" s="113" t="s">
        <v>75</v>
      </c>
    </row>
    <row r="413" spans="16:18" x14ac:dyDescent="0.25">
      <c r="P413" s="111">
        <v>48213</v>
      </c>
      <c r="Q413" s="112" t="s">
        <v>75</v>
      </c>
      <c r="R413" s="113" t="s">
        <v>75</v>
      </c>
    </row>
    <row r="414" spans="16:18" x14ac:dyDescent="0.25">
      <c r="P414" s="111">
        <v>48244</v>
      </c>
      <c r="Q414" s="112" t="s">
        <v>75</v>
      </c>
      <c r="R414" s="113" t="s">
        <v>75</v>
      </c>
    </row>
    <row r="415" spans="16:18" x14ac:dyDescent="0.25">
      <c r="P415" s="111">
        <v>48273</v>
      </c>
      <c r="Q415" s="112" t="s">
        <v>75</v>
      </c>
      <c r="R415" s="113" t="s">
        <v>75</v>
      </c>
    </row>
    <row r="416" spans="16:18" x14ac:dyDescent="0.25">
      <c r="P416" s="111">
        <v>48304</v>
      </c>
      <c r="Q416" s="112" t="s">
        <v>75</v>
      </c>
      <c r="R416" s="113" t="s">
        <v>75</v>
      </c>
    </row>
    <row r="417" spans="16:18" x14ac:dyDescent="0.25">
      <c r="P417" s="111">
        <v>48334</v>
      </c>
      <c r="Q417" s="112" t="s">
        <v>75</v>
      </c>
      <c r="R417" s="113" t="s">
        <v>75</v>
      </c>
    </row>
    <row r="418" spans="16:18" x14ac:dyDescent="0.25">
      <c r="P418" s="111">
        <v>48365</v>
      </c>
      <c r="Q418" s="112" t="s">
        <v>75</v>
      </c>
      <c r="R418" s="113" t="s">
        <v>75</v>
      </c>
    </row>
    <row r="419" spans="16:18" x14ac:dyDescent="0.25">
      <c r="P419" s="111">
        <v>48395</v>
      </c>
      <c r="Q419" s="112" t="s">
        <v>75</v>
      </c>
      <c r="R419" s="113" t="s">
        <v>75</v>
      </c>
    </row>
    <row r="420" spans="16:18" x14ac:dyDescent="0.25">
      <c r="P420" s="111">
        <v>48426</v>
      </c>
      <c r="Q420" s="112" t="s">
        <v>75</v>
      </c>
      <c r="R420" s="113" t="s">
        <v>75</v>
      </c>
    </row>
    <row r="421" spans="16:18" x14ac:dyDescent="0.25">
      <c r="P421" s="111">
        <v>48457</v>
      </c>
      <c r="Q421" s="112" t="s">
        <v>75</v>
      </c>
      <c r="R421" s="113" t="s">
        <v>75</v>
      </c>
    </row>
    <row r="422" spans="16:18" x14ac:dyDescent="0.25">
      <c r="P422" s="111">
        <v>48487</v>
      </c>
      <c r="Q422" s="112" t="s">
        <v>75</v>
      </c>
      <c r="R422" s="113" t="s">
        <v>75</v>
      </c>
    </row>
    <row r="423" spans="16:18" x14ac:dyDescent="0.25">
      <c r="P423" s="111">
        <v>48518</v>
      </c>
      <c r="Q423" s="112" t="s">
        <v>75</v>
      </c>
      <c r="R423" s="113" t="s">
        <v>75</v>
      </c>
    </row>
    <row r="424" spans="16:18" x14ac:dyDescent="0.25">
      <c r="P424" s="111">
        <v>48548</v>
      </c>
      <c r="Q424" s="112" t="s">
        <v>75</v>
      </c>
      <c r="R424" s="113" t="s">
        <v>75</v>
      </c>
    </row>
    <row r="425" spans="16:18" x14ac:dyDescent="0.25">
      <c r="P425" s="111">
        <v>48579</v>
      </c>
      <c r="Q425" s="112" t="s">
        <v>75</v>
      </c>
      <c r="R425" s="113" t="s">
        <v>75</v>
      </c>
    </row>
    <row r="426" spans="16:18" x14ac:dyDescent="0.25">
      <c r="P426" s="111">
        <v>48610</v>
      </c>
      <c r="Q426" s="112" t="s">
        <v>75</v>
      </c>
      <c r="R426" s="113" t="s">
        <v>75</v>
      </c>
    </row>
    <row r="427" spans="16:18" x14ac:dyDescent="0.25">
      <c r="P427" s="111">
        <v>48638</v>
      </c>
      <c r="Q427" s="112" t="s">
        <v>75</v>
      </c>
      <c r="R427" s="113" t="s">
        <v>75</v>
      </c>
    </row>
    <row r="428" spans="16:18" x14ac:dyDescent="0.25">
      <c r="P428" s="111">
        <v>48669</v>
      </c>
      <c r="Q428" s="112" t="s">
        <v>75</v>
      </c>
      <c r="R428" s="113" t="s">
        <v>75</v>
      </c>
    </row>
    <row r="429" spans="16:18" x14ac:dyDescent="0.25">
      <c r="P429" s="111">
        <v>48699</v>
      </c>
      <c r="Q429" s="112" t="s">
        <v>75</v>
      </c>
      <c r="R429" s="113" t="s">
        <v>75</v>
      </c>
    </row>
    <row r="430" spans="16:18" x14ac:dyDescent="0.25">
      <c r="P430" s="111">
        <v>48730</v>
      </c>
      <c r="Q430" s="112" t="s">
        <v>75</v>
      </c>
      <c r="R430" s="113" t="s">
        <v>75</v>
      </c>
    </row>
    <row r="431" spans="16:18" x14ac:dyDescent="0.25">
      <c r="P431" s="111">
        <v>48760</v>
      </c>
      <c r="Q431" s="112" t="s">
        <v>75</v>
      </c>
      <c r="R431" s="113" t="s">
        <v>75</v>
      </c>
    </row>
    <row r="432" spans="16:18" x14ac:dyDescent="0.25">
      <c r="P432" s="111">
        <v>48791</v>
      </c>
      <c r="Q432" s="112" t="s">
        <v>75</v>
      </c>
      <c r="R432" s="113" t="s">
        <v>75</v>
      </c>
    </row>
    <row r="433" spans="16:18" x14ac:dyDescent="0.25">
      <c r="P433" s="111">
        <v>48822</v>
      </c>
      <c r="Q433" s="112" t="s">
        <v>75</v>
      </c>
      <c r="R433" s="113" t="s">
        <v>75</v>
      </c>
    </row>
    <row r="434" spans="16:18" x14ac:dyDescent="0.25">
      <c r="P434" s="111">
        <v>48852</v>
      </c>
      <c r="Q434" s="112" t="s">
        <v>75</v>
      </c>
      <c r="R434" s="113" t="s">
        <v>75</v>
      </c>
    </row>
    <row r="435" spans="16:18" x14ac:dyDescent="0.25">
      <c r="P435" s="111">
        <v>48883</v>
      </c>
      <c r="Q435" s="112" t="s">
        <v>75</v>
      </c>
      <c r="R435" s="113" t="s">
        <v>75</v>
      </c>
    </row>
    <row r="436" spans="16:18" x14ac:dyDescent="0.25">
      <c r="P436" s="111">
        <v>48913</v>
      </c>
      <c r="Q436" s="112" t="s">
        <v>75</v>
      </c>
      <c r="R436" s="113" t="s">
        <v>75</v>
      </c>
    </row>
    <row r="437" spans="16:18" x14ac:dyDescent="0.25">
      <c r="P437" s="111">
        <v>48944</v>
      </c>
      <c r="Q437" s="112" t="s">
        <v>75</v>
      </c>
      <c r="R437" s="113" t="s">
        <v>75</v>
      </c>
    </row>
    <row r="438" spans="16:18" x14ac:dyDescent="0.25">
      <c r="P438" s="111">
        <v>48975</v>
      </c>
      <c r="Q438" s="112" t="s">
        <v>75</v>
      </c>
      <c r="R438" s="113" t="s">
        <v>75</v>
      </c>
    </row>
    <row r="439" spans="16:18" x14ac:dyDescent="0.25">
      <c r="P439" s="111">
        <v>49003</v>
      </c>
      <c r="Q439" s="112" t="s">
        <v>75</v>
      </c>
      <c r="R439" s="113" t="s">
        <v>75</v>
      </c>
    </row>
    <row r="440" spans="16:18" x14ac:dyDescent="0.25">
      <c r="P440" s="111">
        <v>49034</v>
      </c>
      <c r="Q440" s="112" t="s">
        <v>75</v>
      </c>
      <c r="R440" s="113" t="s">
        <v>75</v>
      </c>
    </row>
    <row r="441" spans="16:18" x14ac:dyDescent="0.25">
      <c r="P441" s="111">
        <v>49064</v>
      </c>
      <c r="Q441" s="112" t="s">
        <v>75</v>
      </c>
      <c r="R441" s="113" t="s">
        <v>75</v>
      </c>
    </row>
    <row r="442" spans="16:18" x14ac:dyDescent="0.25">
      <c r="P442" s="111">
        <v>49095</v>
      </c>
      <c r="Q442" s="112" t="s">
        <v>75</v>
      </c>
      <c r="R442" s="113" t="s">
        <v>75</v>
      </c>
    </row>
    <row r="443" spans="16:18" x14ac:dyDescent="0.25">
      <c r="P443" s="111">
        <v>49125</v>
      </c>
      <c r="Q443" s="112" t="s">
        <v>75</v>
      </c>
      <c r="R443" s="113" t="s">
        <v>75</v>
      </c>
    </row>
    <row r="444" spans="16:18" x14ac:dyDescent="0.25">
      <c r="P444" s="111">
        <v>49156</v>
      </c>
      <c r="Q444" s="112" t="s">
        <v>75</v>
      </c>
      <c r="R444" s="113" t="s">
        <v>75</v>
      </c>
    </row>
    <row r="445" spans="16:18" x14ac:dyDescent="0.25">
      <c r="P445" s="111">
        <v>49187</v>
      </c>
      <c r="Q445" s="112" t="s">
        <v>75</v>
      </c>
      <c r="R445" s="113" t="s">
        <v>75</v>
      </c>
    </row>
    <row r="446" spans="16:18" x14ac:dyDescent="0.25">
      <c r="P446" s="111">
        <v>49217</v>
      </c>
      <c r="Q446" s="112" t="s">
        <v>75</v>
      </c>
      <c r="R446" s="113" t="s">
        <v>75</v>
      </c>
    </row>
    <row r="447" spans="16:18" x14ac:dyDescent="0.25">
      <c r="P447" s="111">
        <v>49248</v>
      </c>
      <c r="Q447" s="112" t="s">
        <v>75</v>
      </c>
      <c r="R447" s="113" t="s">
        <v>75</v>
      </c>
    </row>
    <row r="448" spans="16:18" x14ac:dyDescent="0.25">
      <c r="P448" s="111">
        <v>49278</v>
      </c>
      <c r="Q448" s="112" t="s">
        <v>75</v>
      </c>
      <c r="R448" s="113" t="s">
        <v>75</v>
      </c>
    </row>
    <row r="449" spans="16:18" x14ac:dyDescent="0.25">
      <c r="P449" s="111">
        <v>49309</v>
      </c>
      <c r="Q449" s="112" t="s">
        <v>75</v>
      </c>
      <c r="R449" s="113" t="s">
        <v>75</v>
      </c>
    </row>
    <row r="450" spans="16:18" x14ac:dyDescent="0.25">
      <c r="P450" s="111">
        <v>49340</v>
      </c>
      <c r="Q450" s="112" t="s">
        <v>75</v>
      </c>
      <c r="R450" s="113" t="s">
        <v>75</v>
      </c>
    </row>
    <row r="451" spans="16:18" x14ac:dyDescent="0.25">
      <c r="P451" s="111">
        <v>49368</v>
      </c>
      <c r="Q451" s="112" t="s">
        <v>75</v>
      </c>
      <c r="R451" s="113" t="s">
        <v>75</v>
      </c>
    </row>
    <row r="452" spans="16:18" x14ac:dyDescent="0.25">
      <c r="P452" s="111">
        <v>49399</v>
      </c>
      <c r="Q452" s="112" t="s">
        <v>75</v>
      </c>
      <c r="R452" s="113" t="s">
        <v>75</v>
      </c>
    </row>
    <row r="453" spans="16:18" x14ac:dyDescent="0.25">
      <c r="P453" s="111">
        <v>49429</v>
      </c>
      <c r="Q453" s="112" t="s">
        <v>75</v>
      </c>
      <c r="R453" s="113" t="s">
        <v>75</v>
      </c>
    </row>
    <row r="454" spans="16:18" x14ac:dyDescent="0.25">
      <c r="P454" s="111">
        <v>49460</v>
      </c>
      <c r="Q454" s="112" t="s">
        <v>75</v>
      </c>
      <c r="R454" s="113" t="s">
        <v>75</v>
      </c>
    </row>
    <row r="455" spans="16:18" x14ac:dyDescent="0.25">
      <c r="P455" s="111">
        <v>49490</v>
      </c>
      <c r="Q455" s="112" t="s">
        <v>75</v>
      </c>
      <c r="R455" s="113" t="s">
        <v>75</v>
      </c>
    </row>
    <row r="456" spans="16:18" x14ac:dyDescent="0.25">
      <c r="P456" s="111">
        <v>49521</v>
      </c>
      <c r="Q456" s="112" t="s">
        <v>75</v>
      </c>
      <c r="R456" s="113" t="s">
        <v>75</v>
      </c>
    </row>
    <row r="457" spans="16:18" x14ac:dyDescent="0.25">
      <c r="P457" s="111">
        <v>49552</v>
      </c>
      <c r="Q457" s="112" t="s">
        <v>75</v>
      </c>
      <c r="R457" s="113" t="s">
        <v>75</v>
      </c>
    </row>
    <row r="458" spans="16:18" x14ac:dyDescent="0.25">
      <c r="P458" s="111">
        <v>49582</v>
      </c>
      <c r="Q458" s="112" t="s">
        <v>75</v>
      </c>
      <c r="R458" s="113" t="s">
        <v>75</v>
      </c>
    </row>
    <row r="459" spans="16:18" x14ac:dyDescent="0.25">
      <c r="P459" s="111">
        <v>49613</v>
      </c>
      <c r="Q459" s="112" t="s">
        <v>75</v>
      </c>
      <c r="R459" s="113" t="s">
        <v>75</v>
      </c>
    </row>
    <row r="460" spans="16:18" x14ac:dyDescent="0.25">
      <c r="P460" s="111">
        <v>49643</v>
      </c>
      <c r="Q460" s="112" t="s">
        <v>75</v>
      </c>
      <c r="R460" s="113" t="s">
        <v>75</v>
      </c>
    </row>
    <row r="461" spans="16:18" x14ac:dyDescent="0.25">
      <c r="P461" s="111">
        <v>49674</v>
      </c>
      <c r="Q461" s="112" t="s">
        <v>75</v>
      </c>
      <c r="R461" s="113" t="s">
        <v>75</v>
      </c>
    </row>
    <row r="462" spans="16:18" x14ac:dyDescent="0.25">
      <c r="P462" s="111">
        <v>49705</v>
      </c>
      <c r="Q462" s="112" t="s">
        <v>75</v>
      </c>
      <c r="R462" s="113" t="s">
        <v>75</v>
      </c>
    </row>
    <row r="463" spans="16:18" x14ac:dyDescent="0.25">
      <c r="P463" s="111">
        <v>49734</v>
      </c>
      <c r="Q463" s="112" t="s">
        <v>75</v>
      </c>
      <c r="R463" s="113" t="s">
        <v>75</v>
      </c>
    </row>
    <row r="464" spans="16:18" x14ac:dyDescent="0.25">
      <c r="P464" s="111">
        <v>49765</v>
      </c>
      <c r="Q464" s="112" t="s">
        <v>75</v>
      </c>
      <c r="R464" s="113" t="s">
        <v>75</v>
      </c>
    </row>
    <row r="465" spans="16:18" x14ac:dyDescent="0.25">
      <c r="P465" s="111">
        <v>49795</v>
      </c>
      <c r="Q465" s="112" t="s">
        <v>75</v>
      </c>
      <c r="R465" s="113" t="s">
        <v>75</v>
      </c>
    </row>
    <row r="466" spans="16:18" x14ac:dyDescent="0.25">
      <c r="P466" s="111">
        <v>49826</v>
      </c>
      <c r="Q466" s="112" t="s">
        <v>75</v>
      </c>
      <c r="R466" s="113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25196D58EFED4CB57856CFB2B0230A" ma:contentTypeVersion="16" ma:contentTypeDescription="Create a new document." ma:contentTypeScope="" ma:versionID="49240a884e08d359ff9292cdd3cc314a">
  <xsd:schema xmlns:xsd="http://www.w3.org/2001/XMLSchema" xmlns:xs="http://www.w3.org/2001/XMLSchema" xmlns:p="http://schemas.microsoft.com/office/2006/metadata/properties" xmlns:ns2="6fc5417d-5e00-4af6-bf03-feb4abf2f54f" xmlns:ns3="e0a4c8bf-3d97-40f7-9b2a-baab9c82ee55" targetNamespace="http://schemas.microsoft.com/office/2006/metadata/properties" ma:root="true" ma:fieldsID="5d4cd272eab6d0bd8858c653c5c8305d" ns2:_="" ns3:_="">
    <xsd:import namespace="6fc5417d-5e00-4af6-bf03-feb4abf2f54f"/>
    <xsd:import namespace="e0a4c8bf-3d97-40f7-9b2a-baab9c82ee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shara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5417d-5e00-4af6-bf03-feb4abf2f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shara" ma:index="20" nillable="true" ma:displayName="shara" ma:description="review done" ma:format="Dropdown" ma:list="UserInfo" ma:SharePointGroup="0" ma:internalName="shar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4c8bf-3d97-40f7-9b2a-baab9c82ee5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a xmlns="6fc5417d-5e00-4af6-bf03-feb4abf2f54f">
      <UserInfo>
        <DisplayName/>
        <AccountId xsi:nil="true"/>
        <AccountType/>
      </UserInfo>
    </shara>
  </documentManagement>
</p:properties>
</file>

<file path=customXml/itemProps1.xml><?xml version="1.0" encoding="utf-8"?>
<ds:datastoreItem xmlns:ds="http://schemas.openxmlformats.org/officeDocument/2006/customXml" ds:itemID="{FC07DB9B-C02C-4466-AD8B-D7EBB45B9853}"/>
</file>

<file path=customXml/itemProps2.xml><?xml version="1.0" encoding="utf-8"?>
<ds:datastoreItem xmlns:ds="http://schemas.openxmlformats.org/officeDocument/2006/customXml" ds:itemID="{8212185E-F147-4656-9FCB-F7EF49E3715D}"/>
</file>

<file path=customXml/itemProps3.xml><?xml version="1.0" encoding="utf-8"?>
<ds:datastoreItem xmlns:ds="http://schemas.openxmlformats.org/officeDocument/2006/customXml" ds:itemID="{CAF9827A-9D17-46FB-9705-D5C2096794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Abby Corbett</cp:lastModifiedBy>
  <dcterms:created xsi:type="dcterms:W3CDTF">2021-08-18T18:03:21Z</dcterms:created>
  <dcterms:modified xsi:type="dcterms:W3CDTF">2021-08-20T17:59:45Z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0x010100AD25196D58EFED4CB57856CFB2B0230A</vt:lpwstr>
  </property>
</Properties>
</file>