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05 Release\"/>
    </mc:Choice>
  </mc:AlternateContent>
  <xr:revisionPtr revIDLastSave="0" documentId="13_ncr:1_{73DBB69F-E52F-4E69-B8B9-EF833D39EC83}" xr6:coauthVersionLast="47" xr6:coauthVersionMax="47" xr10:uidLastSave="{00000000-0000-0000-0000-000000000000}"/>
  <bookViews>
    <workbookView xWindow="-120" yWindow="-120" windowWidth="29040" windowHeight="15720" tabRatio="792" xr2:uid="{E08E7E41-A6B3-4AAC-A80B-8066DAA8780C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6" i="8" l="1"/>
  <c r="U306" i="8"/>
  <c r="T306" i="8"/>
  <c r="S306" i="8"/>
  <c r="R306" i="8"/>
  <c r="Q306" i="8"/>
  <c r="Q307" i="8" s="1"/>
  <c r="P306" i="8"/>
  <c r="P307" i="8" s="1"/>
  <c r="O306" i="8"/>
  <c r="O307" i="8" s="1"/>
  <c r="V305" i="8"/>
  <c r="V307" i="8" s="1"/>
  <c r="U305" i="8"/>
  <c r="U307" i="8" s="1"/>
  <c r="T305" i="8"/>
  <c r="T307" i="8" s="1"/>
  <c r="S305" i="8"/>
  <c r="S307" i="8" s="1"/>
  <c r="R305" i="8"/>
  <c r="R307" i="8" s="1"/>
  <c r="Q305" i="8"/>
  <c r="P305" i="8"/>
  <c r="O305" i="8"/>
  <c r="V304" i="8"/>
  <c r="U304" i="8"/>
  <c r="T304" i="8"/>
  <c r="S304" i="8"/>
  <c r="R304" i="8"/>
  <c r="Q304" i="8"/>
  <c r="P304" i="8"/>
  <c r="O304" i="8"/>
  <c r="V303" i="8"/>
  <c r="U303" i="8"/>
  <c r="T303" i="8"/>
  <c r="S303" i="8"/>
  <c r="R303" i="8"/>
  <c r="Q303" i="8"/>
  <c r="P303" i="8"/>
  <c r="O303" i="8"/>
  <c r="V302" i="8"/>
  <c r="U302" i="8"/>
  <c r="T302" i="8"/>
  <c r="S302" i="8"/>
  <c r="R302" i="8"/>
  <c r="Q302" i="8"/>
  <c r="P302" i="8"/>
  <c r="O302" i="8"/>
  <c r="V300" i="8"/>
  <c r="U300" i="8"/>
  <c r="T300" i="8"/>
  <c r="S300" i="8"/>
  <c r="R300" i="8"/>
  <c r="Q300" i="8"/>
  <c r="Q301" i="8" s="1"/>
  <c r="P300" i="8"/>
  <c r="P301" i="8" s="1"/>
  <c r="O300" i="8"/>
  <c r="O301" i="8" s="1"/>
  <c r="V299" i="8"/>
  <c r="V301" i="8" s="1"/>
  <c r="U299" i="8"/>
  <c r="U301" i="8" s="1"/>
  <c r="T299" i="8"/>
  <c r="T301" i="8" s="1"/>
  <c r="S299" i="8"/>
  <c r="S301" i="8" s="1"/>
  <c r="R299" i="8"/>
  <c r="R301" i="8" s="1"/>
  <c r="Q299" i="8"/>
  <c r="P299" i="8"/>
  <c r="O299" i="8"/>
  <c r="O294" i="8"/>
  <c r="T136" i="7"/>
  <c r="S136" i="7"/>
  <c r="R136" i="7"/>
  <c r="Q136" i="7"/>
  <c r="P136" i="7"/>
  <c r="V135" i="7"/>
  <c r="V136" i="7" s="1"/>
  <c r="U135" i="7"/>
  <c r="U136" i="7" s="1"/>
  <c r="T135" i="7"/>
  <c r="S135" i="7"/>
  <c r="R135" i="7"/>
  <c r="Q135" i="7"/>
  <c r="P135" i="7"/>
  <c r="O135" i="7"/>
  <c r="O136" i="7" s="1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5" i="7"/>
  <c r="U125" i="7"/>
  <c r="T125" i="7"/>
  <c r="S125" i="7"/>
  <c r="R125" i="7"/>
  <c r="Q125" i="7"/>
  <c r="P125" i="7"/>
  <c r="O125" i="7"/>
  <c r="N125" i="7"/>
  <c r="N132" i="7" s="1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AD115" i="6"/>
  <c r="AD116" i="6" s="1"/>
  <c r="AC115" i="6"/>
  <c r="AC116" i="6" s="1"/>
  <c r="AB115" i="6"/>
  <c r="AB116" i="6" s="1"/>
  <c r="AA115" i="6"/>
  <c r="AA116" i="6" s="1"/>
  <c r="Z115" i="6"/>
  <c r="Z116" i="6" s="1"/>
  <c r="Y115" i="6"/>
  <c r="Y116" i="6" s="1"/>
  <c r="X115" i="6"/>
  <c r="X116" i="6" s="1"/>
  <c r="W115" i="6"/>
  <c r="W116" i="6" s="1"/>
  <c r="V115" i="6"/>
  <c r="V116" i="6" s="1"/>
  <c r="U115" i="6"/>
  <c r="U116" i="6" s="1"/>
  <c r="T115" i="6"/>
  <c r="T116" i="6" s="1"/>
  <c r="S115" i="6"/>
  <c r="S116" i="6" s="1"/>
  <c r="R115" i="6"/>
  <c r="R116" i="6" s="1"/>
  <c r="Q115" i="6"/>
  <c r="Q116" i="6" s="1"/>
  <c r="P115" i="6"/>
  <c r="P116" i="6" s="1"/>
  <c r="O115" i="6"/>
  <c r="O116" i="6" s="1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08" i="6"/>
  <c r="AD109" i="6" s="1"/>
  <c r="AC108" i="6"/>
  <c r="AC109" i="6" s="1"/>
  <c r="AB108" i="6"/>
  <c r="AB109" i="6" s="1"/>
  <c r="AA108" i="6"/>
  <c r="AA109" i="6" s="1"/>
  <c r="Z108" i="6"/>
  <c r="Z109" i="6" s="1"/>
  <c r="Y108" i="6"/>
  <c r="Y109" i="6" s="1"/>
  <c r="X108" i="6"/>
  <c r="X109" i="6" s="1"/>
  <c r="W108" i="6"/>
  <c r="W109" i="6" s="1"/>
  <c r="V108" i="6"/>
  <c r="V109" i="6" s="1"/>
  <c r="U108" i="6"/>
  <c r="U109" i="6" s="1"/>
  <c r="T108" i="6"/>
  <c r="T109" i="6" s="1"/>
  <c r="S108" i="6"/>
  <c r="S109" i="6" s="1"/>
  <c r="R108" i="6"/>
  <c r="R109" i="6" s="1"/>
  <c r="Q108" i="6"/>
  <c r="Q109" i="6" s="1"/>
  <c r="P108" i="6"/>
  <c r="P109" i="6" s="1"/>
  <c r="O108" i="6"/>
  <c r="O109" i="6" s="1"/>
  <c r="N108" i="6"/>
  <c r="N115" i="6" s="1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V137" i="5"/>
  <c r="T137" i="5"/>
  <c r="S137" i="5"/>
  <c r="Q137" i="5"/>
  <c r="P137" i="5"/>
  <c r="O137" i="5"/>
  <c r="V136" i="5"/>
  <c r="U136" i="5"/>
  <c r="U137" i="5" s="1"/>
  <c r="T136" i="5"/>
  <c r="S136" i="5"/>
  <c r="R136" i="5"/>
  <c r="R137" i="5" s="1"/>
  <c r="Q136" i="5"/>
  <c r="P136" i="5"/>
  <c r="O136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6" i="5"/>
  <c r="U126" i="5"/>
  <c r="T126" i="5"/>
  <c r="S126" i="5"/>
  <c r="R126" i="5"/>
  <c r="Q126" i="5"/>
  <c r="P126" i="5"/>
  <c r="O126" i="5"/>
  <c r="N126" i="5"/>
  <c r="N134" i="5" s="1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Y138" i="4"/>
  <c r="X138" i="4"/>
  <c r="W138" i="4"/>
  <c r="V138" i="4"/>
  <c r="T138" i="4"/>
  <c r="S138" i="4"/>
  <c r="Q138" i="4"/>
  <c r="Z137" i="4"/>
  <c r="Z138" i="4" s="1"/>
  <c r="Y137" i="4"/>
  <c r="X137" i="4"/>
  <c r="W137" i="4"/>
  <c r="V137" i="4"/>
  <c r="U137" i="4"/>
  <c r="U138" i="4" s="1"/>
  <c r="T137" i="4"/>
  <c r="S137" i="4"/>
  <c r="R137" i="4"/>
  <c r="R138" i="4" s="1"/>
  <c r="Q137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7" i="4"/>
  <c r="Y127" i="4"/>
  <c r="X127" i="4"/>
  <c r="W127" i="4"/>
  <c r="V127" i="4"/>
  <c r="U127" i="4"/>
  <c r="T127" i="4"/>
  <c r="S127" i="4"/>
  <c r="R127" i="4"/>
  <c r="Q127" i="4"/>
  <c r="P127" i="4"/>
  <c r="P135" i="4" s="1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8" i="3"/>
  <c r="P349" i="3" s="1"/>
  <c r="L348" i="3"/>
  <c r="L349" i="3" s="1"/>
  <c r="Q345" i="3"/>
  <c r="R345" i="3"/>
  <c r="S345" i="3"/>
  <c r="M345" i="3"/>
  <c r="N345" i="3"/>
  <c r="O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8" i="2"/>
  <c r="M328" i="2"/>
  <c r="L328" i="2"/>
  <c r="Q327" i="2"/>
  <c r="M327" i="2"/>
  <c r="L327" i="2"/>
  <c r="Q326" i="2"/>
  <c r="M326" i="2"/>
  <c r="L326" i="2"/>
  <c r="M325" i="2"/>
  <c r="L325" i="2"/>
  <c r="Q324" i="2"/>
  <c r="Q325" i="2" s="1"/>
  <c r="M324" i="2"/>
  <c r="N324" i="2" s="1"/>
  <c r="L324" i="2"/>
  <c r="R321" i="2"/>
  <c r="S321" i="2"/>
  <c r="T321" i="2"/>
  <c r="N321" i="2"/>
  <c r="O321" i="2"/>
  <c r="P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54" i="1"/>
  <c r="M354" i="1"/>
  <c r="R353" i="1"/>
  <c r="M353" i="1"/>
  <c r="R352" i="1"/>
  <c r="M352" i="1"/>
  <c r="R351" i="1"/>
  <c r="M351" i="1"/>
  <c r="S350" i="1"/>
  <c r="R350" i="1"/>
  <c r="M350" i="1"/>
  <c r="N350" i="1" s="1"/>
  <c r="U346" i="1"/>
  <c r="P346" i="1"/>
  <c r="S345" i="1"/>
  <c r="T345" i="1"/>
  <c r="U345" i="1"/>
  <c r="N345" i="1"/>
  <c r="O345" i="1"/>
  <c r="P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R324" i="2" l="1"/>
  <c r="C11" i="10" l="1"/>
  <c r="B11" i="10"/>
  <c r="F21" i="10"/>
  <c r="F59" i="10"/>
  <c r="G121" i="10"/>
  <c r="G40" i="10"/>
  <c r="F48" i="10"/>
  <c r="G55" i="10"/>
  <c r="F63" i="10"/>
  <c r="F78" i="10"/>
  <c r="F17" i="10"/>
  <c r="G32" i="10"/>
  <c r="F40" i="10"/>
  <c r="G47" i="10"/>
  <c r="F70" i="10"/>
  <c r="F43" i="10"/>
  <c r="F10" i="10"/>
  <c r="G24" i="10"/>
  <c r="F32" i="10"/>
  <c r="G39" i="10"/>
  <c r="F47" i="10"/>
  <c r="G16" i="10"/>
  <c r="F54" i="10"/>
  <c r="G15" i="10"/>
  <c r="F13" i="10"/>
  <c r="F51" i="10"/>
  <c r="F55" i="10"/>
  <c r="F62" i="10"/>
  <c r="F133" i="10"/>
  <c r="F6" i="10"/>
  <c r="F125" i="10"/>
  <c r="G113" i="10"/>
  <c r="F35" i="10"/>
  <c r="F2" i="10"/>
  <c r="F24" i="10"/>
  <c r="F117" i="10"/>
  <c r="G25" i="10"/>
  <c r="F27" i="10"/>
  <c r="G81" i="10"/>
  <c r="G9" i="10"/>
  <c r="F16" i="10"/>
  <c r="G23" i="10"/>
  <c r="F101" i="10"/>
  <c r="G57" i="10"/>
  <c r="F11" i="10"/>
  <c r="G120" i="10"/>
  <c r="F128" i="10"/>
  <c r="G73" i="10"/>
  <c r="G8" i="10"/>
  <c r="F15" i="10"/>
  <c r="F30" i="10"/>
  <c r="G63" i="10"/>
  <c r="F39" i="10"/>
  <c r="G128" i="10"/>
  <c r="F38" i="10"/>
  <c r="F93" i="10"/>
  <c r="F131" i="10"/>
  <c r="F4" i="10"/>
  <c r="G112" i="10"/>
  <c r="F120" i="10"/>
  <c r="G127" i="10"/>
  <c r="G105" i="10"/>
  <c r="F8" i="10"/>
  <c r="F22" i="10"/>
  <c r="F14" i="10"/>
  <c r="F53" i="10"/>
  <c r="G64" i="10"/>
  <c r="F102" i="10"/>
  <c r="F75" i="10"/>
  <c r="F3" i="10"/>
  <c r="G49" i="10"/>
  <c r="F85" i="10"/>
  <c r="F123" i="10"/>
  <c r="G41" i="10"/>
  <c r="G104" i="10"/>
  <c r="F112" i="10"/>
  <c r="G119" i="10"/>
  <c r="F127" i="10"/>
  <c r="G89" i="10"/>
  <c r="F91" i="10"/>
  <c r="F110" i="10"/>
  <c r="F72" i="10"/>
  <c r="F37" i="10"/>
  <c r="F79" i="10"/>
  <c r="F56" i="10"/>
  <c r="G31" i="10"/>
  <c r="G97" i="10"/>
  <c r="F77" i="10"/>
  <c r="F115" i="10"/>
  <c r="G3" i="10"/>
  <c r="G96" i="10"/>
  <c r="F104" i="10"/>
  <c r="G111" i="10"/>
  <c r="F119" i="10"/>
  <c r="G65" i="10"/>
  <c r="F7" i="10"/>
  <c r="G72" i="10"/>
  <c r="G87" i="10"/>
  <c r="F83" i="10"/>
  <c r="G79" i="10"/>
  <c r="G56" i="10"/>
  <c r="F94" i="10"/>
  <c r="G48" i="10"/>
  <c r="F86" i="10"/>
  <c r="F31" i="10"/>
  <c r="F9" i="10"/>
  <c r="F23" i="10"/>
  <c r="F69" i="10"/>
  <c r="F107" i="10"/>
  <c r="G129" i="10"/>
  <c r="G88" i="10"/>
  <c r="F96" i="10"/>
  <c r="G103" i="10"/>
  <c r="F111" i="10"/>
  <c r="F126" i="10"/>
  <c r="G133" i="10"/>
  <c r="F80" i="10"/>
  <c r="G10" i="10"/>
  <c r="G2" i="10"/>
  <c r="F67" i="10"/>
  <c r="F109" i="10"/>
  <c r="F61" i="10"/>
  <c r="F99" i="10"/>
  <c r="G33" i="10"/>
  <c r="G80" i="10"/>
  <c r="F88" i="10"/>
  <c r="G95" i="10"/>
  <c r="F103" i="10"/>
  <c r="F118" i="10"/>
  <c r="F132" i="10"/>
  <c r="G17" i="10"/>
  <c r="F95" i="10"/>
  <c r="F45" i="10"/>
  <c r="F87" i="10"/>
  <c r="F64" i="10"/>
  <c r="G71" i="10"/>
  <c r="F29" i="10"/>
  <c r="F71" i="10"/>
  <c r="F46" i="10"/>
  <c r="F19" i="10"/>
  <c r="G7" i="10"/>
  <c r="F89" i="10"/>
  <c r="F42" i="10"/>
  <c r="G106" i="10"/>
  <c r="G22" i="10"/>
  <c r="G92" i="10"/>
  <c r="F49" i="10"/>
  <c r="G114" i="10"/>
  <c r="F25" i="10"/>
  <c r="F92" i="10"/>
  <c r="G50" i="10"/>
  <c r="G99" i="10"/>
  <c r="F41" i="10"/>
  <c r="F97" i="10"/>
  <c r="F58" i="10"/>
  <c r="F100" i="10"/>
  <c r="F34" i="10"/>
  <c r="F106" i="10"/>
  <c r="G43" i="10"/>
  <c r="G78" i="10"/>
  <c r="F50" i="10"/>
  <c r="G93" i="10"/>
  <c r="G66" i="10"/>
  <c r="G86" i="10"/>
  <c r="G42" i="10"/>
  <c r="G100" i="10"/>
  <c r="F36" i="10"/>
  <c r="G107" i="10"/>
  <c r="G58" i="10"/>
  <c r="F114" i="10"/>
  <c r="G59" i="10"/>
  <c r="G101" i="10"/>
  <c r="G35" i="10"/>
  <c r="F105" i="10"/>
  <c r="G36" i="10"/>
  <c r="G122" i="10"/>
  <c r="G51" i="10"/>
  <c r="G108" i="10"/>
  <c r="G130" i="10"/>
  <c r="F28" i="10"/>
  <c r="G115" i="10"/>
  <c r="G29" i="10"/>
  <c r="F108" i="10"/>
  <c r="F44" i="10"/>
  <c r="F113" i="10"/>
  <c r="G109" i="10"/>
  <c r="F57" i="10"/>
  <c r="G44" i="10"/>
  <c r="G45" i="10"/>
  <c r="G102" i="10"/>
  <c r="F116" i="10"/>
  <c r="G37" i="10"/>
  <c r="G67" i="10"/>
  <c r="F130" i="10"/>
  <c r="G82" i="10"/>
  <c r="G53" i="10"/>
  <c r="F124" i="10"/>
  <c r="F129" i="10"/>
  <c r="F65" i="10"/>
  <c r="G18" i="10"/>
  <c r="F73" i="10"/>
  <c r="F5" i="10"/>
  <c r="F12" i="10"/>
  <c r="F82" i="10"/>
  <c r="G12" i="10"/>
  <c r="G26" i="10"/>
  <c r="G14" i="10"/>
  <c r="G13" i="10"/>
  <c r="G126" i="10"/>
  <c r="G52" i="10"/>
  <c r="G132" i="10"/>
  <c r="G118" i="10"/>
  <c r="G54" i="10"/>
  <c r="F90" i="10"/>
  <c r="G70" i="10"/>
  <c r="F98" i="10"/>
  <c r="F52" i="10"/>
  <c r="G38" i="10"/>
  <c r="G75" i="10"/>
  <c r="G83" i="10"/>
  <c r="G30" i="10"/>
  <c r="G60" i="10"/>
  <c r="G76" i="10"/>
  <c r="G85" i="10"/>
  <c r="G28" i="10"/>
  <c r="F122" i="10"/>
  <c r="G94" i="10"/>
  <c r="G123" i="10"/>
  <c r="G116" i="10"/>
  <c r="F121" i="10"/>
  <c r="G74" i="10"/>
  <c r="G4" i="10"/>
  <c r="G11" i="10"/>
  <c r="F60" i="10"/>
  <c r="F74" i="10"/>
  <c r="G110" i="10"/>
  <c r="F68" i="10"/>
  <c r="G61" i="10"/>
  <c r="G69" i="10"/>
  <c r="G90" i="10"/>
  <c r="G125" i="10"/>
  <c r="G98" i="10"/>
  <c r="F20" i="10"/>
  <c r="G20" i="10"/>
  <c r="G6" i="10"/>
  <c r="F84" i="10"/>
  <c r="G21" i="10"/>
  <c r="F66" i="10"/>
  <c r="G117" i="10"/>
  <c r="G124" i="10"/>
  <c r="G131" i="10"/>
  <c r="G68" i="10"/>
  <c r="G46" i="10"/>
  <c r="G5" i="10"/>
  <c r="G19" i="10"/>
  <c r="F18" i="10"/>
  <c r="G27" i="10"/>
  <c r="F76" i="10"/>
  <c r="F26" i="10"/>
  <c r="G34" i="10"/>
  <c r="F81" i="10"/>
  <c r="G84" i="10"/>
  <c r="F33" i="10"/>
  <c r="G62" i="10"/>
  <c r="G77" i="10"/>
  <c r="G91" i="10"/>
</calcChain>
</file>

<file path=xl/sharedStrings.xml><?xml version="1.0" encoding="utf-8"?>
<sst xmlns="http://schemas.openxmlformats.org/spreadsheetml/2006/main" count="6306" uniqueCount="154">
  <si>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</si>
  <si>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</si>
  <si>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</si>
  <si>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</si>
  <si>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</si>
  <si>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</si>
  <si>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</si>
  <si>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</si>
  <si>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</si>
  <si>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</si>
  <si>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</si>
  <si>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</si>
  <si>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</si>
  <si>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</si>
  <si>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</si>
  <si>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</si>
  <si>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</si>
  <si>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</si>
  <si>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</si>
  <si>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</si>
  <si>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</si>
  <si>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</si>
  <si>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</si>
  <si>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</si>
  <si>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</si>
  <si>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</si>
  <si>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</si>
  <si>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</si>
  <si>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</si>
  <si>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</si>
  <si>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</si>
  <si>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</si>
  <si>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</si>
  <si>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</si>
  <si>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</si>
  <si>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</si>
  <si>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</si>
  <si>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</si>
  <si>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</si>
  <si>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</si>
  <si>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</si>
  <si>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</si>
  <si>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</si>
  <si>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</si>
  <si>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</si>
  <si>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</si>
  <si>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</si>
  <si>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</si>
  <si>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</si>
  <si>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</si>
  <si>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</si>
  <si>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</si>
  <si>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</si>
  <si>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</si>
  <si>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</si>
  <si>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</si>
  <si>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</si>
  <si>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</si>
  <si>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</si>
  <si>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</si>
  <si>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</si>
  <si>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</si>
  <si>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</si>
  <si>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</si>
  <si>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</si>
  <si>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</si>
  <si>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</si>
  <si>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</si>
  <si>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</si>
  <si>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</si>
  <si>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</si>
  <si>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</si>
  <si>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</si>
  <si>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</si>
  <si>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2024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</si>
  <si>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</si>
  <si>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</si>
  <si>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</si>
  <si>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</si>
  <si>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</si>
  <si>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</si>
  <si>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</si>
  <si>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</si>
  <si>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</si>
  <si>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</si>
  <si>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</si>
  <si>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</si>
  <si>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</si>
  <si>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</si>
  <si>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</si>
  <si>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</si>
  <si>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April of 2024</t>
  </si>
  <si>
    <t>U.S. Pair Volume, Data through April of 2024</t>
  </si>
  <si>
    <t>U.S. Distress Sale Pairs Percentage,Data through April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</si>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</sst>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0" fontId="2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167" fontId="7" fillId="7" borderId="0" xfId="2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E13B72FF-5959-4559-A771-BAFDDAC6DD87}"/>
    <cellStyle name="40% - Accent5" xfId="3" builtinId="47"/>
    <cellStyle name="Comma" xfId="1" builtinId="3"/>
    <cellStyle name="Comma 2" xfId="4" xr:uid="{74C26A98-2EF0-4519-A0E0-7607DCF419DD}"/>
    <cellStyle name="Normal" xfId="0" builtinId="0"/>
    <cellStyle name="Normal 10" xfId="7" xr:uid="{5142A8C5-5980-442A-B8A0-58B1CE7D8803}"/>
    <cellStyle name="Normal 15" xfId="6" xr:uid="{F6F7F898-26B0-43F8-B13E-D1D39CB55F59}"/>
    <cellStyle name="Normal 16" xfId="5" xr:uid="{45BF4775-7D16-4E94-BA19-88061C087020}"/>
    <cellStyle name="Percent" xfId="2" builtinId="5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VW'!$Q$6:$Q$345</c:f>
              <c:numCache>
                <c:formatCode>[$-409]mmm\-yy;@</c:formatCode>
                <c:ptCount val="34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</c:numCache>
            </c:numRef>
          </c:xVal>
          <c:yVal>
            <c:numRef>
              <c:f>'U.S. EW &amp; VW'!$R$6:$R$345</c:f>
              <c:numCache>
                <c:formatCode>0</c:formatCode>
                <c:ptCount val="340"/>
                <c:pt idx="0">
                  <c:v>65.925578735347202</c:v>
                </c:pt>
                <c:pt idx="1">
                  <c:v>65.142134743143203</c:v>
                </c:pt>
                <c:pt idx="2">
                  <c:v>64.526855135405796</c:v>
                </c:pt>
                <c:pt idx="3">
                  <c:v>64.289586448380305</c:v>
                </c:pt>
                <c:pt idx="4">
                  <c:v>63.838950795745397</c:v>
                </c:pt>
                <c:pt idx="5">
                  <c:v>64.2169474149389</c:v>
                </c:pt>
                <c:pt idx="6">
                  <c:v>64.654689360686106</c:v>
                </c:pt>
                <c:pt idx="7">
                  <c:v>64.9499996782572</c:v>
                </c:pt>
                <c:pt idx="8">
                  <c:v>64.831467602598096</c:v>
                </c:pt>
                <c:pt idx="9">
                  <c:v>64.4773574455741</c:v>
                </c:pt>
                <c:pt idx="10">
                  <c:v>65.348922492606803</c:v>
                </c:pt>
                <c:pt idx="11">
                  <c:v>67.280080086155905</c:v>
                </c:pt>
                <c:pt idx="12">
                  <c:v>69.573724850051093</c:v>
                </c:pt>
                <c:pt idx="13">
                  <c:v>70.841976666360296</c:v>
                </c:pt>
                <c:pt idx="14">
                  <c:v>71.0122555072316</c:v>
                </c:pt>
                <c:pt idx="15">
                  <c:v>70.9614239354744</c:v>
                </c:pt>
                <c:pt idx="16">
                  <c:v>71.502489870222902</c:v>
                </c:pt>
                <c:pt idx="17">
                  <c:v>72.109197719442903</c:v>
                </c:pt>
                <c:pt idx="18">
                  <c:v>73.089877495582797</c:v>
                </c:pt>
                <c:pt idx="19">
                  <c:v>73.3530784346855</c:v>
                </c:pt>
                <c:pt idx="20">
                  <c:v>74.922705826835497</c:v>
                </c:pt>
                <c:pt idx="21">
                  <c:v>75.869914406098005</c:v>
                </c:pt>
                <c:pt idx="22">
                  <c:v>78.719361730327194</c:v>
                </c:pt>
                <c:pt idx="23">
                  <c:v>80.476434058442806</c:v>
                </c:pt>
                <c:pt idx="24">
                  <c:v>83.659588461942207</c:v>
                </c:pt>
                <c:pt idx="25">
                  <c:v>83.003381009709599</c:v>
                </c:pt>
                <c:pt idx="26">
                  <c:v>81.961609566463807</c:v>
                </c:pt>
                <c:pt idx="27">
                  <c:v>80.462409397070104</c:v>
                </c:pt>
                <c:pt idx="28">
                  <c:v>81.647014524547899</c:v>
                </c:pt>
                <c:pt idx="29">
                  <c:v>83.829757812743907</c:v>
                </c:pt>
                <c:pt idx="30">
                  <c:v>84.588193941883603</c:v>
                </c:pt>
                <c:pt idx="31">
                  <c:v>85.471332965834094</c:v>
                </c:pt>
                <c:pt idx="32">
                  <c:v>85.649813420723405</c:v>
                </c:pt>
                <c:pt idx="33">
                  <c:v>86.783975185882795</c:v>
                </c:pt>
                <c:pt idx="34">
                  <c:v>87.076412002475706</c:v>
                </c:pt>
                <c:pt idx="35">
                  <c:v>87.119791386719101</c:v>
                </c:pt>
                <c:pt idx="36">
                  <c:v>86.968201841878695</c:v>
                </c:pt>
                <c:pt idx="37">
                  <c:v>85.818133307655003</c:v>
                </c:pt>
                <c:pt idx="38">
                  <c:v>84.360783740116403</c:v>
                </c:pt>
                <c:pt idx="39">
                  <c:v>83.153226109401203</c:v>
                </c:pt>
                <c:pt idx="40">
                  <c:v>83.022380276195904</c:v>
                </c:pt>
                <c:pt idx="41">
                  <c:v>84.260882460645206</c:v>
                </c:pt>
                <c:pt idx="42">
                  <c:v>85.801115232833396</c:v>
                </c:pt>
                <c:pt idx="43">
                  <c:v>88.328351074608705</c:v>
                </c:pt>
                <c:pt idx="44">
                  <c:v>90.024948675343296</c:v>
                </c:pt>
                <c:pt idx="45">
                  <c:v>91.377150034381003</c:v>
                </c:pt>
                <c:pt idx="46">
                  <c:v>91.386202608286695</c:v>
                </c:pt>
                <c:pt idx="47">
                  <c:v>91.221458841910604</c:v>
                </c:pt>
                <c:pt idx="48">
                  <c:v>91.498721557503998</c:v>
                </c:pt>
                <c:pt idx="49">
                  <c:v>89.7284247984079</c:v>
                </c:pt>
                <c:pt idx="50">
                  <c:v>88.450277035437907</c:v>
                </c:pt>
                <c:pt idx="51">
                  <c:v>87.341302263557907</c:v>
                </c:pt>
                <c:pt idx="52">
                  <c:v>90.033952584407103</c:v>
                </c:pt>
                <c:pt idx="53">
                  <c:v>92.944914487993103</c:v>
                </c:pt>
                <c:pt idx="54">
                  <c:v>95.125709681237097</c:v>
                </c:pt>
                <c:pt idx="55">
                  <c:v>96.132608133980298</c:v>
                </c:pt>
                <c:pt idx="56">
                  <c:v>97.356141936164903</c:v>
                </c:pt>
                <c:pt idx="57">
                  <c:v>98.800918964235393</c:v>
                </c:pt>
                <c:pt idx="58">
                  <c:v>99.710920436604894</c:v>
                </c:pt>
                <c:pt idx="59">
                  <c:v>100</c:v>
                </c:pt>
                <c:pt idx="60">
                  <c:v>100.169729151864</c:v>
                </c:pt>
                <c:pt idx="61">
                  <c:v>100.101270342614</c:v>
                </c:pt>
                <c:pt idx="62">
                  <c:v>99.8786579760975</c:v>
                </c:pt>
                <c:pt idx="63">
                  <c:v>99.578272824856896</c:v>
                </c:pt>
                <c:pt idx="64">
                  <c:v>99.877302315732194</c:v>
                </c:pt>
                <c:pt idx="65">
                  <c:v>100.40786003169799</c:v>
                </c:pt>
                <c:pt idx="66">
                  <c:v>101.181925160856</c:v>
                </c:pt>
                <c:pt idx="67">
                  <c:v>101.123441438025</c:v>
                </c:pt>
                <c:pt idx="68">
                  <c:v>100.9097030926</c:v>
                </c:pt>
                <c:pt idx="69">
                  <c:v>99.572289667051706</c:v>
                </c:pt>
                <c:pt idx="70">
                  <c:v>98.615511444780395</c:v>
                </c:pt>
                <c:pt idx="71">
                  <c:v>97.670909337974095</c:v>
                </c:pt>
                <c:pt idx="72">
                  <c:v>98.663326115064706</c:v>
                </c:pt>
                <c:pt idx="73">
                  <c:v>100.022922765217</c:v>
                </c:pt>
                <c:pt idx="74">
                  <c:v>101.302927664726</c:v>
                </c:pt>
                <c:pt idx="75">
                  <c:v>101.304204984432</c:v>
                </c:pt>
                <c:pt idx="76">
                  <c:v>101.121376160681</c:v>
                </c:pt>
                <c:pt idx="77">
                  <c:v>101.176223950397</c:v>
                </c:pt>
                <c:pt idx="78">
                  <c:v>101.377941075414</c:v>
                </c:pt>
                <c:pt idx="79">
                  <c:v>101.51780052161401</c:v>
                </c:pt>
                <c:pt idx="80">
                  <c:v>101.679379356683</c:v>
                </c:pt>
                <c:pt idx="81">
                  <c:v>102.38635336537401</c:v>
                </c:pt>
                <c:pt idx="82">
                  <c:v>104.05050264524201</c:v>
                </c:pt>
                <c:pt idx="83">
                  <c:v>106.284248491268</c:v>
                </c:pt>
                <c:pt idx="84">
                  <c:v>108.685825121118</c:v>
                </c:pt>
                <c:pt idx="85">
                  <c:v>109.66237813040701</c:v>
                </c:pt>
                <c:pt idx="86">
                  <c:v>109.77193273943099</c:v>
                </c:pt>
                <c:pt idx="87">
                  <c:v>108.93024538052801</c:v>
                </c:pt>
                <c:pt idx="88">
                  <c:v>109.37540759759401</c:v>
                </c:pt>
                <c:pt idx="89">
                  <c:v>109.72364897680799</c:v>
                </c:pt>
                <c:pt idx="90">
                  <c:v>110.300321258906</c:v>
                </c:pt>
                <c:pt idx="91">
                  <c:v>108.774863526565</c:v>
                </c:pt>
                <c:pt idx="92">
                  <c:v>107.632467842542</c:v>
                </c:pt>
                <c:pt idx="93">
                  <c:v>107.163704723316</c:v>
                </c:pt>
                <c:pt idx="94">
                  <c:v>107.833831277423</c:v>
                </c:pt>
                <c:pt idx="95">
                  <c:v>109.15508338522901</c:v>
                </c:pt>
                <c:pt idx="96">
                  <c:v>109.85434486777299</c:v>
                </c:pt>
                <c:pt idx="97">
                  <c:v>112.763197597732</c:v>
                </c:pt>
                <c:pt idx="98">
                  <c:v>114.364357695368</c:v>
                </c:pt>
                <c:pt idx="99">
                  <c:v>116.77418947192299</c:v>
                </c:pt>
                <c:pt idx="100">
                  <c:v>117.358694278312</c:v>
                </c:pt>
                <c:pt idx="101">
                  <c:v>119.84750922303</c:v>
                </c:pt>
                <c:pt idx="102">
                  <c:v>122.531148100387</c:v>
                </c:pt>
                <c:pt idx="103">
                  <c:v>125.362466765959</c:v>
                </c:pt>
                <c:pt idx="104">
                  <c:v>127.248061708737</c:v>
                </c:pt>
                <c:pt idx="105">
                  <c:v>128.14363503960499</c:v>
                </c:pt>
                <c:pt idx="106">
                  <c:v>127.784362095278</c:v>
                </c:pt>
                <c:pt idx="107">
                  <c:v>127.222192411938</c:v>
                </c:pt>
                <c:pt idx="108">
                  <c:v>127.18277611724599</c:v>
                </c:pt>
                <c:pt idx="109">
                  <c:v>130.05791383187599</c:v>
                </c:pt>
                <c:pt idx="110">
                  <c:v>132.574848139621</c:v>
                </c:pt>
                <c:pt idx="111">
                  <c:v>134.527087603192</c:v>
                </c:pt>
                <c:pt idx="112">
                  <c:v>134.48596931938701</c:v>
                </c:pt>
                <c:pt idx="113">
                  <c:v>135.46459728422801</c:v>
                </c:pt>
                <c:pt idx="114">
                  <c:v>137.43029776090901</c:v>
                </c:pt>
                <c:pt idx="115">
                  <c:v>139.85499328151801</c:v>
                </c:pt>
                <c:pt idx="116">
                  <c:v>142.51742986054401</c:v>
                </c:pt>
                <c:pt idx="117">
                  <c:v>145.28600763252501</c:v>
                </c:pt>
                <c:pt idx="118">
                  <c:v>147.38810453463299</c:v>
                </c:pt>
                <c:pt idx="119">
                  <c:v>147.98491839258199</c:v>
                </c:pt>
                <c:pt idx="120">
                  <c:v>147.77076654748299</c:v>
                </c:pt>
                <c:pt idx="121">
                  <c:v>148.46664363506099</c:v>
                </c:pt>
                <c:pt idx="122">
                  <c:v>150.2499093255</c:v>
                </c:pt>
                <c:pt idx="123">
                  <c:v>152.050587216011</c:v>
                </c:pt>
                <c:pt idx="124">
                  <c:v>153.14786644421901</c:v>
                </c:pt>
                <c:pt idx="125">
                  <c:v>154.10050433497301</c:v>
                </c:pt>
                <c:pt idx="126">
                  <c:v>155.56694290552801</c:v>
                </c:pt>
                <c:pt idx="127">
                  <c:v>156.68315723724601</c:v>
                </c:pt>
                <c:pt idx="128">
                  <c:v>156.72670671457399</c:v>
                </c:pt>
                <c:pt idx="129">
                  <c:v>158.124445769022</c:v>
                </c:pt>
                <c:pt idx="130">
                  <c:v>159.983889945849</c:v>
                </c:pt>
                <c:pt idx="131">
                  <c:v>163.44028246306701</c:v>
                </c:pt>
                <c:pt idx="132">
                  <c:v>163.772256582209</c:v>
                </c:pt>
                <c:pt idx="133">
                  <c:v>164.62882794526701</c:v>
                </c:pt>
                <c:pt idx="134">
                  <c:v>164.28552020870299</c:v>
                </c:pt>
                <c:pt idx="135">
                  <c:v>166.18187305323801</c:v>
                </c:pt>
                <c:pt idx="136">
                  <c:v>167.96267170849501</c:v>
                </c:pt>
                <c:pt idx="137">
                  <c:v>170.14976796166201</c:v>
                </c:pt>
                <c:pt idx="138">
                  <c:v>171.63196903833</c:v>
                </c:pt>
                <c:pt idx="139">
                  <c:v>171.658190303532</c:v>
                </c:pt>
                <c:pt idx="140">
                  <c:v>171.62549805862801</c:v>
                </c:pt>
                <c:pt idx="141">
                  <c:v>170.41770775918599</c:v>
                </c:pt>
                <c:pt idx="142">
                  <c:v>170.49234112843899</c:v>
                </c:pt>
                <c:pt idx="143">
                  <c:v>169.24494523636901</c:v>
                </c:pt>
                <c:pt idx="144">
                  <c:v>168.18231365003899</c:v>
                </c:pt>
                <c:pt idx="145">
                  <c:v>163.30398491275099</c:v>
                </c:pt>
                <c:pt idx="146">
                  <c:v>159.357272901817</c:v>
                </c:pt>
                <c:pt idx="147">
                  <c:v>155.19745393122599</c:v>
                </c:pt>
                <c:pt idx="148">
                  <c:v>157.06481807104399</c:v>
                </c:pt>
                <c:pt idx="149">
                  <c:v>159.34609982228301</c:v>
                </c:pt>
                <c:pt idx="150">
                  <c:v>162.134671031148</c:v>
                </c:pt>
                <c:pt idx="151">
                  <c:v>159.549613926342</c:v>
                </c:pt>
                <c:pt idx="152">
                  <c:v>157.200513614654</c:v>
                </c:pt>
                <c:pt idx="153">
                  <c:v>154.57910871009599</c:v>
                </c:pt>
                <c:pt idx="154">
                  <c:v>152.02986114424201</c:v>
                </c:pt>
                <c:pt idx="155">
                  <c:v>148.097628511164</c:v>
                </c:pt>
                <c:pt idx="156">
                  <c:v>145.17006298972001</c:v>
                </c:pt>
                <c:pt idx="157">
                  <c:v>143.979346029683</c:v>
                </c:pt>
                <c:pt idx="158">
                  <c:v>140.886463921412</c:v>
                </c:pt>
                <c:pt idx="159">
                  <c:v>135.53365475856501</c:v>
                </c:pt>
                <c:pt idx="160">
                  <c:v>126.18923109100901</c:v>
                </c:pt>
                <c:pt idx="161">
                  <c:v>119.52672256577701</c:v>
                </c:pt>
                <c:pt idx="162">
                  <c:v>114.24296396494501</c:v>
                </c:pt>
                <c:pt idx="163">
                  <c:v>114.80566463333901</c:v>
                </c:pt>
                <c:pt idx="164">
                  <c:v>114.975301813524</c:v>
                </c:pt>
                <c:pt idx="165">
                  <c:v>114.589270829935</c:v>
                </c:pt>
                <c:pt idx="166">
                  <c:v>111.45356819587199</c:v>
                </c:pt>
                <c:pt idx="167">
                  <c:v>108.873033149237</c:v>
                </c:pt>
                <c:pt idx="168">
                  <c:v>107.956828132444</c:v>
                </c:pt>
                <c:pt idx="169">
                  <c:v>109.052686596106</c:v>
                </c:pt>
                <c:pt idx="170">
                  <c:v>111.36701630488299</c:v>
                </c:pt>
                <c:pt idx="171">
                  <c:v>114.558664935339</c:v>
                </c:pt>
                <c:pt idx="172">
                  <c:v>116.990968135038</c:v>
                </c:pt>
                <c:pt idx="173">
                  <c:v>118.202522447799</c:v>
                </c:pt>
                <c:pt idx="174">
                  <c:v>118.158030562167</c:v>
                </c:pt>
                <c:pt idx="175">
                  <c:v>119.486125871102</c:v>
                </c:pt>
                <c:pt idx="176">
                  <c:v>121.59512137543901</c:v>
                </c:pt>
                <c:pt idx="177">
                  <c:v>123.816595328106</c:v>
                </c:pt>
                <c:pt idx="178">
                  <c:v>123.737778293538</c:v>
                </c:pt>
                <c:pt idx="179">
                  <c:v>124.19347049516</c:v>
                </c:pt>
                <c:pt idx="180">
                  <c:v>125.31322863638199</c:v>
                </c:pt>
                <c:pt idx="181">
                  <c:v>126.813842043402</c:v>
                </c:pt>
                <c:pt idx="182">
                  <c:v>126.376811673948</c:v>
                </c:pt>
                <c:pt idx="183">
                  <c:v>125.20304067835799</c:v>
                </c:pt>
                <c:pt idx="184">
                  <c:v>124.813490617654</c:v>
                </c:pt>
                <c:pt idx="185">
                  <c:v>125.29166227511</c:v>
                </c:pt>
                <c:pt idx="186">
                  <c:v>125.20300508519701</c:v>
                </c:pt>
                <c:pt idx="187">
                  <c:v>125.729579711753</c:v>
                </c:pt>
                <c:pt idx="188">
                  <c:v>127.6333636864</c:v>
                </c:pt>
                <c:pt idx="189">
                  <c:v>130.497248035957</c:v>
                </c:pt>
                <c:pt idx="190">
                  <c:v>132.85015548023799</c:v>
                </c:pt>
                <c:pt idx="191">
                  <c:v>133.80199136708899</c:v>
                </c:pt>
                <c:pt idx="192">
                  <c:v>133.95374697758899</c:v>
                </c:pt>
                <c:pt idx="193">
                  <c:v>133.014239444493</c:v>
                </c:pt>
                <c:pt idx="194">
                  <c:v>131.433786332951</c:v>
                </c:pt>
                <c:pt idx="195">
                  <c:v>130.79437115678701</c:v>
                </c:pt>
                <c:pt idx="196">
                  <c:v>130.62692871854</c:v>
                </c:pt>
                <c:pt idx="197">
                  <c:v>131.62112237524499</c:v>
                </c:pt>
                <c:pt idx="198">
                  <c:v>133.02544558773201</c:v>
                </c:pt>
                <c:pt idx="199">
                  <c:v>135.06261350645201</c:v>
                </c:pt>
                <c:pt idx="200">
                  <c:v>136.763821759124</c:v>
                </c:pt>
                <c:pt idx="201">
                  <c:v>137.87663686558599</c:v>
                </c:pt>
                <c:pt idx="202">
                  <c:v>138.29283553080299</c:v>
                </c:pt>
                <c:pt idx="203">
                  <c:v>139.001658222522</c:v>
                </c:pt>
                <c:pt idx="204">
                  <c:v>138.805540884229</c:v>
                </c:pt>
                <c:pt idx="205">
                  <c:v>139.52248580310501</c:v>
                </c:pt>
                <c:pt idx="206">
                  <c:v>140.36049181129499</c:v>
                </c:pt>
                <c:pt idx="207">
                  <c:v>141.94779869647101</c:v>
                </c:pt>
                <c:pt idx="208">
                  <c:v>144.260607707416</c:v>
                </c:pt>
                <c:pt idx="209">
                  <c:v>146.619892105248</c:v>
                </c:pt>
                <c:pt idx="210">
                  <c:v>149.87146757639701</c:v>
                </c:pt>
                <c:pt idx="211">
                  <c:v>151.20922541226301</c:v>
                </c:pt>
                <c:pt idx="212">
                  <c:v>153.538961192606</c:v>
                </c:pt>
                <c:pt idx="213">
                  <c:v>154.448266740169</c:v>
                </c:pt>
                <c:pt idx="214">
                  <c:v>155.75428402958701</c:v>
                </c:pt>
                <c:pt idx="215">
                  <c:v>154.755187724537</c:v>
                </c:pt>
                <c:pt idx="216">
                  <c:v>154.83385258353499</c:v>
                </c:pt>
                <c:pt idx="217">
                  <c:v>154.514423586681</c:v>
                </c:pt>
                <c:pt idx="218">
                  <c:v>155.462400463172</c:v>
                </c:pt>
                <c:pt idx="219">
                  <c:v>155.95956506468801</c:v>
                </c:pt>
                <c:pt idx="220">
                  <c:v>156.05779539623799</c:v>
                </c:pt>
                <c:pt idx="221">
                  <c:v>156.36756723895101</c:v>
                </c:pt>
                <c:pt idx="222">
                  <c:v>156.672240833346</c:v>
                </c:pt>
                <c:pt idx="223">
                  <c:v>159.97866551432401</c:v>
                </c:pt>
                <c:pt idx="224">
                  <c:v>162.56100378224099</c:v>
                </c:pt>
                <c:pt idx="225">
                  <c:v>165.464174126724</c:v>
                </c:pt>
                <c:pt idx="226">
                  <c:v>166.52965272707499</c:v>
                </c:pt>
                <c:pt idx="227">
                  <c:v>169.520173853492</c:v>
                </c:pt>
                <c:pt idx="228">
                  <c:v>172.218905088784</c:v>
                </c:pt>
                <c:pt idx="229">
                  <c:v>174.90293312464999</c:v>
                </c:pt>
                <c:pt idx="230">
                  <c:v>174.59164089358299</c:v>
                </c:pt>
                <c:pt idx="231">
                  <c:v>175.78142950108</c:v>
                </c:pt>
                <c:pt idx="232">
                  <c:v>176.869681658654</c:v>
                </c:pt>
                <c:pt idx="233">
                  <c:v>178.944353506205</c:v>
                </c:pt>
                <c:pt idx="234">
                  <c:v>178.996860358681</c:v>
                </c:pt>
                <c:pt idx="235">
                  <c:v>178.82919949057799</c:v>
                </c:pt>
                <c:pt idx="236">
                  <c:v>179.43033277679299</c:v>
                </c:pt>
                <c:pt idx="237">
                  <c:v>179.03514386170801</c:v>
                </c:pt>
                <c:pt idx="238">
                  <c:v>179.69814580748201</c:v>
                </c:pt>
                <c:pt idx="239">
                  <c:v>179.955856925261</c:v>
                </c:pt>
                <c:pt idx="240">
                  <c:v>182.10246954345499</c:v>
                </c:pt>
                <c:pt idx="241">
                  <c:v>182.10615147023</c:v>
                </c:pt>
                <c:pt idx="242">
                  <c:v>182.27010108756301</c:v>
                </c:pt>
                <c:pt idx="243">
                  <c:v>181.62753744594599</c:v>
                </c:pt>
                <c:pt idx="244">
                  <c:v>183.464581919843</c:v>
                </c:pt>
                <c:pt idx="245">
                  <c:v>185.283361942836</c:v>
                </c:pt>
                <c:pt idx="246">
                  <c:v>187.99323131743401</c:v>
                </c:pt>
                <c:pt idx="247">
                  <c:v>189.578643803598</c:v>
                </c:pt>
                <c:pt idx="248">
                  <c:v>190.565519114518</c:v>
                </c:pt>
                <c:pt idx="249">
                  <c:v>191.59259141819101</c:v>
                </c:pt>
                <c:pt idx="250">
                  <c:v>191.64437006144999</c:v>
                </c:pt>
                <c:pt idx="251">
                  <c:v>191.21990858386999</c:v>
                </c:pt>
                <c:pt idx="252">
                  <c:v>188.92318937052099</c:v>
                </c:pt>
                <c:pt idx="253">
                  <c:v>187.504476826294</c:v>
                </c:pt>
                <c:pt idx="254">
                  <c:v>188.43008158954399</c:v>
                </c:pt>
                <c:pt idx="255">
                  <c:v>192.50277615240699</c:v>
                </c:pt>
                <c:pt idx="256">
                  <c:v>196.75444176867501</c:v>
                </c:pt>
                <c:pt idx="257">
                  <c:v>199.43327059417999</c:v>
                </c:pt>
                <c:pt idx="258">
                  <c:v>198.89470565456699</c:v>
                </c:pt>
                <c:pt idx="259">
                  <c:v>198.915590859676</c:v>
                </c:pt>
                <c:pt idx="260">
                  <c:v>199.61085138604801</c:v>
                </c:pt>
                <c:pt idx="261">
                  <c:v>202.22954111049199</c:v>
                </c:pt>
                <c:pt idx="262">
                  <c:v>203.40207936589101</c:v>
                </c:pt>
                <c:pt idx="263">
                  <c:v>202.971774177372</c:v>
                </c:pt>
                <c:pt idx="264">
                  <c:v>201.46681549957299</c:v>
                </c:pt>
                <c:pt idx="265">
                  <c:v>202.617294700521</c:v>
                </c:pt>
                <c:pt idx="266">
                  <c:v>206.004138567702</c:v>
                </c:pt>
                <c:pt idx="267">
                  <c:v>209.74940639100799</c:v>
                </c:pt>
                <c:pt idx="268">
                  <c:v>209.08842551285201</c:v>
                </c:pt>
                <c:pt idx="269">
                  <c:v>206.83445993944301</c:v>
                </c:pt>
                <c:pt idx="270">
                  <c:v>206.02523549798499</c:v>
                </c:pt>
                <c:pt idx="271">
                  <c:v>208.46235278936999</c:v>
                </c:pt>
                <c:pt idx="272">
                  <c:v>210.84243420105699</c:v>
                </c:pt>
                <c:pt idx="273">
                  <c:v>210.800069813183</c:v>
                </c:pt>
                <c:pt idx="274">
                  <c:v>209.43922011313299</c:v>
                </c:pt>
                <c:pt idx="275">
                  <c:v>208.985966687173</c:v>
                </c:pt>
                <c:pt idx="276">
                  <c:v>210.30600009695499</c:v>
                </c:pt>
                <c:pt idx="277">
                  <c:v>212.97651643553601</c:v>
                </c:pt>
                <c:pt idx="278">
                  <c:v>214.843526882975</c:v>
                </c:pt>
                <c:pt idx="279">
                  <c:v>217.917178927023</c:v>
                </c:pt>
                <c:pt idx="280">
                  <c:v>220.44469788138301</c:v>
                </c:pt>
                <c:pt idx="281">
                  <c:v>223.90665618748801</c:v>
                </c:pt>
                <c:pt idx="282">
                  <c:v>224.83388957133499</c:v>
                </c:pt>
                <c:pt idx="283">
                  <c:v>224.976901932142</c:v>
                </c:pt>
                <c:pt idx="284">
                  <c:v>224.01055805552599</c:v>
                </c:pt>
                <c:pt idx="285">
                  <c:v>223.17096413351101</c:v>
                </c:pt>
                <c:pt idx="286">
                  <c:v>223.21636085774799</c:v>
                </c:pt>
                <c:pt idx="287">
                  <c:v>224.35398680787199</c:v>
                </c:pt>
                <c:pt idx="288">
                  <c:v>225.674734782012</c:v>
                </c:pt>
                <c:pt idx="289">
                  <c:v>226.68463434527899</c:v>
                </c:pt>
                <c:pt idx="290">
                  <c:v>227.003663231904</c:v>
                </c:pt>
                <c:pt idx="291">
                  <c:v>227.762535576467</c:v>
                </c:pt>
                <c:pt idx="292">
                  <c:v>226.97160903832301</c:v>
                </c:pt>
                <c:pt idx="293">
                  <c:v>226.27454319551299</c:v>
                </c:pt>
                <c:pt idx="294">
                  <c:v>226.134271786651</c:v>
                </c:pt>
                <c:pt idx="295">
                  <c:v>228.37415629311701</c:v>
                </c:pt>
                <c:pt idx="296">
                  <c:v>231.870068708633</c:v>
                </c:pt>
                <c:pt idx="297">
                  <c:v>236.26733173138601</c:v>
                </c:pt>
                <c:pt idx="298">
                  <c:v>240.63746120347199</c:v>
                </c:pt>
                <c:pt idx="299">
                  <c:v>242.370057085121</c:v>
                </c:pt>
                <c:pt idx="300">
                  <c:v>242.15953469072201</c:v>
                </c:pt>
                <c:pt idx="301">
                  <c:v>240.757913422238</c:v>
                </c:pt>
                <c:pt idx="302">
                  <c:v>243.165473725803</c:v>
                </c:pt>
                <c:pt idx="303">
                  <c:v>245.62800158085599</c:v>
                </c:pt>
                <c:pt idx="304">
                  <c:v>249.23504346698499</c:v>
                </c:pt>
                <c:pt idx="305">
                  <c:v>252.70580813959899</c:v>
                </c:pt>
                <c:pt idx="306">
                  <c:v>259.68276113767303</c:v>
                </c:pt>
                <c:pt idx="307">
                  <c:v>267.466581476643</c:v>
                </c:pt>
                <c:pt idx="308">
                  <c:v>274.26562294513599</c:v>
                </c:pt>
                <c:pt idx="309">
                  <c:v>279.04089129575601</c:v>
                </c:pt>
                <c:pt idx="310">
                  <c:v>285.52655185691799</c:v>
                </c:pt>
                <c:pt idx="311">
                  <c:v>290.84521654389903</c:v>
                </c:pt>
                <c:pt idx="312">
                  <c:v>294.26515820172398</c:v>
                </c:pt>
                <c:pt idx="313">
                  <c:v>290.73748060705299</c:v>
                </c:pt>
                <c:pt idx="314">
                  <c:v>288.60104159776898</c:v>
                </c:pt>
                <c:pt idx="315">
                  <c:v>289.53055336306397</c:v>
                </c:pt>
                <c:pt idx="316">
                  <c:v>295.40664125213601</c:v>
                </c:pt>
                <c:pt idx="317">
                  <c:v>300.02380214489699</c:v>
                </c:pt>
                <c:pt idx="318">
                  <c:v>303.046642444459</c:v>
                </c:pt>
                <c:pt idx="319">
                  <c:v>301.71445843342099</c:v>
                </c:pt>
                <c:pt idx="320">
                  <c:v>298.15065323464501</c:v>
                </c:pt>
                <c:pt idx="321">
                  <c:v>290.33853371616198</c:v>
                </c:pt>
                <c:pt idx="322">
                  <c:v>284.90099860241099</c:v>
                </c:pt>
                <c:pt idx="323">
                  <c:v>280.96260757151202</c:v>
                </c:pt>
                <c:pt idx="324">
                  <c:v>279.314014046701</c:v>
                </c:pt>
                <c:pt idx="325">
                  <c:v>276.51037197407402</c:v>
                </c:pt>
                <c:pt idx="326">
                  <c:v>270.57980340446898</c:v>
                </c:pt>
                <c:pt idx="327">
                  <c:v>267.92693631644198</c:v>
                </c:pt>
                <c:pt idx="328">
                  <c:v>266.68188479133897</c:v>
                </c:pt>
                <c:pt idx="329">
                  <c:v>271.87333182905201</c:v>
                </c:pt>
                <c:pt idx="330">
                  <c:v>272.50587037165502</c:v>
                </c:pt>
                <c:pt idx="331">
                  <c:v>273.30662787809803</c:v>
                </c:pt>
                <c:pt idx="332">
                  <c:v>267.62480881502597</c:v>
                </c:pt>
                <c:pt idx="333">
                  <c:v>263.51352305528798</c:v>
                </c:pt>
                <c:pt idx="334">
                  <c:v>257.01304777278102</c:v>
                </c:pt>
                <c:pt idx="335">
                  <c:v>253.70929506839099</c:v>
                </c:pt>
                <c:pt idx="336">
                  <c:v>249.272073454901</c:v>
                </c:pt>
                <c:pt idx="337">
                  <c:v>245.839433909587</c:v>
                </c:pt>
                <c:pt idx="338">
                  <c:v>241.97377831063699</c:v>
                </c:pt>
                <c:pt idx="339">
                  <c:v>238.67664201148699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4-4869-AFB9-8C991611EF26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VW'!$L$30:$L$345</c:f>
              <c:numCache>
                <c:formatCode>[$-409]mmm\-yy;@</c:formatCode>
                <c:ptCount val="31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</c:numCache>
            </c:numRef>
          </c:xVal>
          <c:yVal>
            <c:numRef>
              <c:f>'U.S. EW &amp; VW'!$M$30:$M$345</c:f>
              <c:numCache>
                <c:formatCode>_(* #,##0_);_(* \(#,##0\);_(* "-"??_);_(@_)</c:formatCode>
                <c:ptCount val="316"/>
                <c:pt idx="0">
                  <c:v>78.383177151055193</c:v>
                </c:pt>
                <c:pt idx="1">
                  <c:v>78.015688764611596</c:v>
                </c:pt>
                <c:pt idx="2">
                  <c:v>77.821262269951006</c:v>
                </c:pt>
                <c:pt idx="3">
                  <c:v>78.636676845561993</c:v>
                </c:pt>
                <c:pt idx="4">
                  <c:v>79.689825904918393</c:v>
                </c:pt>
                <c:pt idx="5">
                  <c:v>80.870140107388394</c:v>
                </c:pt>
                <c:pt idx="6">
                  <c:v>80.666874599153502</c:v>
                </c:pt>
                <c:pt idx="7">
                  <c:v>79.985389620310997</c:v>
                </c:pt>
                <c:pt idx="8">
                  <c:v>79.599017785601504</c:v>
                </c:pt>
                <c:pt idx="9">
                  <c:v>80.579446877796201</c:v>
                </c:pt>
                <c:pt idx="10">
                  <c:v>82.376479999777501</c:v>
                </c:pt>
                <c:pt idx="11">
                  <c:v>83.824245421610797</c:v>
                </c:pt>
                <c:pt idx="12">
                  <c:v>84.1480964774791</c:v>
                </c:pt>
                <c:pt idx="13">
                  <c:v>83.727943277323206</c:v>
                </c:pt>
                <c:pt idx="14">
                  <c:v>83.869004463687901</c:v>
                </c:pt>
                <c:pt idx="15">
                  <c:v>84.965466458571797</c:v>
                </c:pt>
                <c:pt idx="16">
                  <c:v>86.524062409299503</c:v>
                </c:pt>
                <c:pt idx="17">
                  <c:v>87.846154806115294</c:v>
                </c:pt>
                <c:pt idx="18">
                  <c:v>88.485781672833994</c:v>
                </c:pt>
                <c:pt idx="19">
                  <c:v>88.670103227856202</c:v>
                </c:pt>
                <c:pt idx="20">
                  <c:v>89.116953731062594</c:v>
                </c:pt>
                <c:pt idx="21">
                  <c:v>89.674729048463504</c:v>
                </c:pt>
                <c:pt idx="22">
                  <c:v>90.744658183694696</c:v>
                </c:pt>
                <c:pt idx="23">
                  <c:v>91.278274576551894</c:v>
                </c:pt>
                <c:pt idx="24">
                  <c:v>92.302690291413398</c:v>
                </c:pt>
                <c:pt idx="25">
                  <c:v>92.657958136390207</c:v>
                </c:pt>
                <c:pt idx="26">
                  <c:v>93.286972385627607</c:v>
                </c:pt>
                <c:pt idx="27">
                  <c:v>93.936719410601597</c:v>
                </c:pt>
                <c:pt idx="28">
                  <c:v>95.617818716692696</c:v>
                </c:pt>
                <c:pt idx="29">
                  <c:v>97.599627486387405</c:v>
                </c:pt>
                <c:pt idx="30">
                  <c:v>98.072978794459303</c:v>
                </c:pt>
                <c:pt idx="31">
                  <c:v>97.694325535965604</c:v>
                </c:pt>
                <c:pt idx="32">
                  <c:v>97.157466752884204</c:v>
                </c:pt>
                <c:pt idx="33">
                  <c:v>98.237136659425104</c:v>
                </c:pt>
                <c:pt idx="34">
                  <c:v>99.256833790145905</c:v>
                </c:pt>
                <c:pt idx="35">
                  <c:v>100</c:v>
                </c:pt>
                <c:pt idx="36">
                  <c:v>100.14800596939899</c:v>
                </c:pt>
                <c:pt idx="37">
                  <c:v>100.321224503742</c:v>
                </c:pt>
                <c:pt idx="38">
                  <c:v>100.390235484502</c:v>
                </c:pt>
                <c:pt idx="39">
                  <c:v>100.43922744066801</c:v>
                </c:pt>
                <c:pt idx="40">
                  <c:v>100.785266764097</c:v>
                </c:pt>
                <c:pt idx="41">
                  <c:v>102.20696144522699</c:v>
                </c:pt>
                <c:pt idx="42">
                  <c:v>103.93417559781</c:v>
                </c:pt>
                <c:pt idx="43">
                  <c:v>105.865066520982</c:v>
                </c:pt>
                <c:pt idx="44">
                  <c:v>106.829891858368</c:v>
                </c:pt>
                <c:pt idx="45">
                  <c:v>106.40200541831901</c:v>
                </c:pt>
                <c:pt idx="46">
                  <c:v>105.248003797834</c:v>
                </c:pt>
                <c:pt idx="47">
                  <c:v>104.01175168000999</c:v>
                </c:pt>
                <c:pt idx="48">
                  <c:v>104.421234295205</c:v>
                </c:pt>
                <c:pt idx="49">
                  <c:v>105.700593925813</c:v>
                </c:pt>
                <c:pt idx="50">
                  <c:v>107.64523465902199</c:v>
                </c:pt>
                <c:pt idx="51">
                  <c:v>108.56091374056901</c:v>
                </c:pt>
                <c:pt idx="52">
                  <c:v>109.174141273046</c:v>
                </c:pt>
                <c:pt idx="53">
                  <c:v>109.612886200863</c:v>
                </c:pt>
                <c:pt idx="54">
                  <c:v>110.58827607689901</c:v>
                </c:pt>
                <c:pt idx="55">
                  <c:v>111.73382255132699</c:v>
                </c:pt>
                <c:pt idx="56">
                  <c:v>113.223939726263</c:v>
                </c:pt>
                <c:pt idx="57">
                  <c:v>115.001045884349</c:v>
                </c:pt>
                <c:pt idx="58">
                  <c:v>116.817956808264</c:v>
                </c:pt>
                <c:pt idx="59">
                  <c:v>117.82319271146901</c:v>
                </c:pt>
                <c:pt idx="60">
                  <c:v>117.67073078969</c:v>
                </c:pt>
                <c:pt idx="61">
                  <c:v>117.417795873774</c:v>
                </c:pt>
                <c:pt idx="62">
                  <c:v>118.31218520592201</c:v>
                </c:pt>
                <c:pt idx="63">
                  <c:v>120.12458339450301</c:v>
                </c:pt>
                <c:pt idx="64">
                  <c:v>121.763164884361</c:v>
                </c:pt>
                <c:pt idx="65">
                  <c:v>122.71427923980001</c:v>
                </c:pt>
                <c:pt idx="66">
                  <c:v>123.635148639943</c:v>
                </c:pt>
                <c:pt idx="67">
                  <c:v>124.840753057076</c:v>
                </c:pt>
                <c:pt idx="68">
                  <c:v>126.43720058066999</c:v>
                </c:pt>
                <c:pt idx="69">
                  <c:v>127.497114044254</c:v>
                </c:pt>
                <c:pt idx="70">
                  <c:v>127.94568992362299</c:v>
                </c:pt>
                <c:pt idx="71">
                  <c:v>128.49509299273299</c:v>
                </c:pt>
                <c:pt idx="72">
                  <c:v>129.652790174069</c:v>
                </c:pt>
                <c:pt idx="73">
                  <c:v>132.12323852103401</c:v>
                </c:pt>
                <c:pt idx="74">
                  <c:v>134.65602107708401</c:v>
                </c:pt>
                <c:pt idx="75">
                  <c:v>137.273722714721</c:v>
                </c:pt>
                <c:pt idx="76">
                  <c:v>138.84147809341499</c:v>
                </c:pt>
                <c:pt idx="77">
                  <c:v>140.983225549141</c:v>
                </c:pt>
                <c:pt idx="78">
                  <c:v>142.86006939846101</c:v>
                </c:pt>
                <c:pt idx="79">
                  <c:v>145.07683909221899</c:v>
                </c:pt>
                <c:pt idx="80">
                  <c:v>145.85845553697499</c:v>
                </c:pt>
                <c:pt idx="81">
                  <c:v>145.457082848017</c:v>
                </c:pt>
                <c:pt idx="82">
                  <c:v>145.160557237022</c:v>
                </c:pt>
                <c:pt idx="83">
                  <c:v>146.49154031153401</c:v>
                </c:pt>
                <c:pt idx="84">
                  <c:v>149.774314791709</c:v>
                </c:pt>
                <c:pt idx="85">
                  <c:v>153.58209482984799</c:v>
                </c:pt>
                <c:pt idx="86">
                  <c:v>156.85726405916401</c:v>
                </c:pt>
                <c:pt idx="87">
                  <c:v>159.01151887616501</c:v>
                </c:pt>
                <c:pt idx="88">
                  <c:v>160.78865917611</c:v>
                </c:pt>
                <c:pt idx="89">
                  <c:v>162.359403343872</c:v>
                </c:pt>
                <c:pt idx="90">
                  <c:v>164.11178953197501</c:v>
                </c:pt>
                <c:pt idx="91">
                  <c:v>166.23110691310799</c:v>
                </c:pt>
                <c:pt idx="92">
                  <c:v>167.91907128609</c:v>
                </c:pt>
                <c:pt idx="93">
                  <c:v>169.11449462762201</c:v>
                </c:pt>
                <c:pt idx="94">
                  <c:v>169.16190735906599</c:v>
                </c:pt>
                <c:pt idx="95">
                  <c:v>170.722690608183</c:v>
                </c:pt>
                <c:pt idx="96">
                  <c:v>172.433989077701</c:v>
                </c:pt>
                <c:pt idx="97">
                  <c:v>175.10514119466299</c:v>
                </c:pt>
                <c:pt idx="98">
                  <c:v>175.78598911988399</c:v>
                </c:pt>
                <c:pt idx="99">
                  <c:v>176.933212498876</c:v>
                </c:pt>
                <c:pt idx="100">
                  <c:v>177.49878614651001</c:v>
                </c:pt>
                <c:pt idx="101">
                  <c:v>179.15473298455001</c:v>
                </c:pt>
                <c:pt idx="102">
                  <c:v>178.91178385674601</c:v>
                </c:pt>
                <c:pt idx="103">
                  <c:v>178.21304666511</c:v>
                </c:pt>
                <c:pt idx="104">
                  <c:v>176.26309066258099</c:v>
                </c:pt>
                <c:pt idx="105">
                  <c:v>174.98495565637199</c:v>
                </c:pt>
                <c:pt idx="106">
                  <c:v>175.297960570886</c:v>
                </c:pt>
                <c:pt idx="107">
                  <c:v>176.93567959718999</c:v>
                </c:pt>
                <c:pt idx="108">
                  <c:v>179.707435864796</c:v>
                </c:pt>
                <c:pt idx="109">
                  <c:v>181.92736831912799</c:v>
                </c:pt>
                <c:pt idx="110">
                  <c:v>183.636261058489</c:v>
                </c:pt>
                <c:pt idx="111">
                  <c:v>185.211629863285</c:v>
                </c:pt>
                <c:pt idx="112">
                  <c:v>185.459654724692</c:v>
                </c:pt>
                <c:pt idx="113">
                  <c:v>186.43882922567801</c:v>
                </c:pt>
                <c:pt idx="114">
                  <c:v>186.29150181615501</c:v>
                </c:pt>
                <c:pt idx="115">
                  <c:v>187.29535956574</c:v>
                </c:pt>
                <c:pt idx="116">
                  <c:v>185.543121484338</c:v>
                </c:pt>
                <c:pt idx="117">
                  <c:v>182.357752494116</c:v>
                </c:pt>
                <c:pt idx="118">
                  <c:v>179.27270125150801</c:v>
                </c:pt>
                <c:pt idx="119">
                  <c:v>178.67071331265001</c:v>
                </c:pt>
                <c:pt idx="120">
                  <c:v>180.33817607633301</c:v>
                </c:pt>
                <c:pt idx="121">
                  <c:v>180.37389343675699</c:v>
                </c:pt>
                <c:pt idx="122">
                  <c:v>178.50763698731501</c:v>
                </c:pt>
                <c:pt idx="123">
                  <c:v>175.34196765164501</c:v>
                </c:pt>
                <c:pt idx="124">
                  <c:v>173.77505711359501</c:v>
                </c:pt>
                <c:pt idx="125">
                  <c:v>173.25417619946401</c:v>
                </c:pt>
                <c:pt idx="126">
                  <c:v>173.03459074352199</c:v>
                </c:pt>
                <c:pt idx="127">
                  <c:v>171.961599048598</c:v>
                </c:pt>
                <c:pt idx="128">
                  <c:v>168.32075566031</c:v>
                </c:pt>
                <c:pt idx="129">
                  <c:v>164.072171715726</c:v>
                </c:pt>
                <c:pt idx="130">
                  <c:v>158.22165378832401</c:v>
                </c:pt>
                <c:pt idx="131">
                  <c:v>155.42896523960201</c:v>
                </c:pt>
                <c:pt idx="132">
                  <c:v>151.70762502191999</c:v>
                </c:pt>
                <c:pt idx="133">
                  <c:v>149.077423329395</c:v>
                </c:pt>
                <c:pt idx="134">
                  <c:v>144.239367499541</c:v>
                </c:pt>
                <c:pt idx="135">
                  <c:v>141.02617160729801</c:v>
                </c:pt>
                <c:pt idx="136">
                  <c:v>139.14980888159101</c:v>
                </c:pt>
                <c:pt idx="137">
                  <c:v>139.667774112768</c:v>
                </c:pt>
                <c:pt idx="138">
                  <c:v>140.14011773161999</c:v>
                </c:pt>
                <c:pt idx="139">
                  <c:v>139.081401998422</c:v>
                </c:pt>
                <c:pt idx="140">
                  <c:v>135.116199040596</c:v>
                </c:pt>
                <c:pt idx="141">
                  <c:v>130.37892137763501</c:v>
                </c:pt>
                <c:pt idx="142">
                  <c:v>128.453118522751</c:v>
                </c:pt>
                <c:pt idx="143">
                  <c:v>129.002698663502</c:v>
                </c:pt>
                <c:pt idx="144">
                  <c:v>131.27440144277199</c:v>
                </c:pt>
                <c:pt idx="145">
                  <c:v>132.44703066207299</c:v>
                </c:pt>
                <c:pt idx="146">
                  <c:v>131.77621815983099</c:v>
                </c:pt>
                <c:pt idx="147">
                  <c:v>129.258589730897</c:v>
                </c:pt>
                <c:pt idx="148">
                  <c:v>125.93740745324899</c:v>
                </c:pt>
                <c:pt idx="149">
                  <c:v>124.17444820169101</c:v>
                </c:pt>
                <c:pt idx="150">
                  <c:v>124.02070801207201</c:v>
                </c:pt>
                <c:pt idx="151">
                  <c:v>124.786959486699</c:v>
                </c:pt>
                <c:pt idx="152">
                  <c:v>124.22890289810201</c:v>
                </c:pt>
                <c:pt idx="153">
                  <c:v>123.09603224058201</c:v>
                </c:pt>
                <c:pt idx="154">
                  <c:v>122.461790732911</c:v>
                </c:pt>
                <c:pt idx="155">
                  <c:v>123.08658331720299</c:v>
                </c:pt>
                <c:pt idx="156">
                  <c:v>122.432931706933</c:v>
                </c:pt>
                <c:pt idx="157">
                  <c:v>120.91807863107201</c:v>
                </c:pt>
                <c:pt idx="158">
                  <c:v>119.600327911223</c:v>
                </c:pt>
                <c:pt idx="159">
                  <c:v>120.08766700634401</c:v>
                </c:pt>
                <c:pt idx="160">
                  <c:v>120.882598268482</c:v>
                </c:pt>
                <c:pt idx="161">
                  <c:v>120.782658975576</c:v>
                </c:pt>
                <c:pt idx="162">
                  <c:v>120.507268569735</c:v>
                </c:pt>
                <c:pt idx="163">
                  <c:v>121.372879390737</c:v>
                </c:pt>
                <c:pt idx="164">
                  <c:v>122.873005345113</c:v>
                </c:pt>
                <c:pt idx="165">
                  <c:v>124.022622811972</c:v>
                </c:pt>
                <c:pt idx="166">
                  <c:v>124.08634076486899</c:v>
                </c:pt>
                <c:pt idx="167">
                  <c:v>123.593167731272</c:v>
                </c:pt>
                <c:pt idx="168">
                  <c:v>122.12260828129</c:v>
                </c:pt>
                <c:pt idx="169">
                  <c:v>120.37904147656</c:v>
                </c:pt>
                <c:pt idx="170">
                  <c:v>120.31251949006899</c:v>
                </c:pt>
                <c:pt idx="171">
                  <c:v>120.9865416561</c:v>
                </c:pt>
                <c:pt idx="172">
                  <c:v>122.41156264396599</c:v>
                </c:pt>
                <c:pt idx="173">
                  <c:v>123.06839417512001</c:v>
                </c:pt>
                <c:pt idx="174">
                  <c:v>124.125888715291</c:v>
                </c:pt>
                <c:pt idx="175">
                  <c:v>125.41084741948499</c:v>
                </c:pt>
                <c:pt idx="176">
                  <c:v>126.606754432686</c:v>
                </c:pt>
                <c:pt idx="177">
                  <c:v>128.50108609832199</c:v>
                </c:pt>
                <c:pt idx="178">
                  <c:v>129.54804729717799</c:v>
                </c:pt>
                <c:pt idx="179">
                  <c:v>130.37421244568401</c:v>
                </c:pt>
                <c:pt idx="180">
                  <c:v>128.780396505895</c:v>
                </c:pt>
                <c:pt idx="181">
                  <c:v>127.161229278821</c:v>
                </c:pt>
                <c:pt idx="182">
                  <c:v>126.858791553807</c:v>
                </c:pt>
                <c:pt idx="183">
                  <c:v>129.19660889235399</c:v>
                </c:pt>
                <c:pt idx="184">
                  <c:v>132.16765266127899</c:v>
                </c:pt>
                <c:pt idx="185">
                  <c:v>134.705988112125</c:v>
                </c:pt>
                <c:pt idx="186">
                  <c:v>135.667434226739</c:v>
                </c:pt>
                <c:pt idx="187">
                  <c:v>136.31360081038599</c:v>
                </c:pt>
                <c:pt idx="188">
                  <c:v>136.89339309627599</c:v>
                </c:pt>
                <c:pt idx="189">
                  <c:v>137.49810294820199</c:v>
                </c:pt>
                <c:pt idx="190">
                  <c:v>138.38153733159999</c:v>
                </c:pt>
                <c:pt idx="191">
                  <c:v>139.71252868805999</c:v>
                </c:pt>
                <c:pt idx="192">
                  <c:v>141.84280048735801</c:v>
                </c:pt>
                <c:pt idx="193">
                  <c:v>142.71695204062999</c:v>
                </c:pt>
                <c:pt idx="194">
                  <c:v>143.19818604304501</c:v>
                </c:pt>
                <c:pt idx="195">
                  <c:v>143.479775254</c:v>
                </c:pt>
                <c:pt idx="196">
                  <c:v>145.514911891933</c:v>
                </c:pt>
                <c:pt idx="197">
                  <c:v>147.76913029325601</c:v>
                </c:pt>
                <c:pt idx="198">
                  <c:v>150.325038649406</c:v>
                </c:pt>
                <c:pt idx="199">
                  <c:v>151.77801374477801</c:v>
                </c:pt>
                <c:pt idx="200">
                  <c:v>153.070194178528</c:v>
                </c:pt>
                <c:pt idx="201">
                  <c:v>153.653774098008</c:v>
                </c:pt>
                <c:pt idx="202">
                  <c:v>154.780679443146</c:v>
                </c:pt>
                <c:pt idx="203">
                  <c:v>155.752866062717</c:v>
                </c:pt>
                <c:pt idx="204">
                  <c:v>157.36316249029301</c:v>
                </c:pt>
                <c:pt idx="205">
                  <c:v>157.81450453499301</c:v>
                </c:pt>
                <c:pt idx="206">
                  <c:v>158.558099421462</c:v>
                </c:pt>
                <c:pt idx="207">
                  <c:v>159.11836188775499</c:v>
                </c:pt>
                <c:pt idx="208">
                  <c:v>161.32937920231001</c:v>
                </c:pt>
                <c:pt idx="209">
                  <c:v>163.65977002244099</c:v>
                </c:pt>
                <c:pt idx="210">
                  <c:v>166.190007012487</c:v>
                </c:pt>
                <c:pt idx="211">
                  <c:v>167.53512312476499</c:v>
                </c:pt>
                <c:pt idx="212">
                  <c:v>167.43734871532399</c:v>
                </c:pt>
                <c:pt idx="213">
                  <c:v>165.96948419160299</c:v>
                </c:pt>
                <c:pt idx="214">
                  <c:v>165.802872687839</c:v>
                </c:pt>
                <c:pt idx="215">
                  <c:v>167.29114678240799</c:v>
                </c:pt>
                <c:pt idx="216">
                  <c:v>170.860886112456</c:v>
                </c:pt>
                <c:pt idx="217">
                  <c:v>172.43763287050999</c:v>
                </c:pt>
                <c:pt idx="218">
                  <c:v>172.4832695556</c:v>
                </c:pt>
                <c:pt idx="219">
                  <c:v>171.03319327208399</c:v>
                </c:pt>
                <c:pt idx="220">
                  <c:v>172.478313554659</c:v>
                </c:pt>
                <c:pt idx="221">
                  <c:v>175.00248626370001</c:v>
                </c:pt>
                <c:pt idx="222">
                  <c:v>179.48055306782101</c:v>
                </c:pt>
                <c:pt idx="223">
                  <c:v>182.08159371812201</c:v>
                </c:pt>
                <c:pt idx="224">
                  <c:v>183.48391085334299</c:v>
                </c:pt>
                <c:pt idx="225">
                  <c:v>182.25762005065499</c:v>
                </c:pt>
                <c:pt idx="226">
                  <c:v>181.880775811711</c:v>
                </c:pt>
                <c:pt idx="227">
                  <c:v>182.81156711607599</c:v>
                </c:pt>
                <c:pt idx="228">
                  <c:v>186.482112665584</c:v>
                </c:pt>
                <c:pt idx="229">
                  <c:v>191.071473347443</c:v>
                </c:pt>
                <c:pt idx="230">
                  <c:v>193.93861936546901</c:v>
                </c:pt>
                <c:pt idx="231">
                  <c:v>195.71926337631601</c:v>
                </c:pt>
                <c:pt idx="232">
                  <c:v>198.02132907734901</c:v>
                </c:pt>
                <c:pt idx="233">
                  <c:v>202.43460731411801</c:v>
                </c:pt>
                <c:pt idx="234">
                  <c:v>204.954757555257</c:v>
                </c:pt>
                <c:pt idx="235">
                  <c:v>205.27172482542801</c:v>
                </c:pt>
                <c:pt idx="236">
                  <c:v>203.15969794957701</c:v>
                </c:pt>
                <c:pt idx="237">
                  <c:v>202.44621377263999</c:v>
                </c:pt>
                <c:pt idx="238">
                  <c:v>203.96956583588499</c:v>
                </c:pt>
                <c:pt idx="239">
                  <c:v>207.005766693791</c:v>
                </c:pt>
                <c:pt idx="240">
                  <c:v>209.70012845701899</c:v>
                </c:pt>
                <c:pt idx="241">
                  <c:v>209.23582908157701</c:v>
                </c:pt>
                <c:pt idx="242">
                  <c:v>206.89543269081</c:v>
                </c:pt>
                <c:pt idx="243">
                  <c:v>206.07031810005299</c:v>
                </c:pt>
                <c:pt idx="244">
                  <c:v>208.00487590607401</c:v>
                </c:pt>
                <c:pt idx="245">
                  <c:v>212.756814126119</c:v>
                </c:pt>
                <c:pt idx="246">
                  <c:v>215.26153341500199</c:v>
                </c:pt>
                <c:pt idx="247">
                  <c:v>216.62609112719699</c:v>
                </c:pt>
                <c:pt idx="248">
                  <c:v>215.08060709150999</c:v>
                </c:pt>
                <c:pt idx="249">
                  <c:v>215.47566241091999</c:v>
                </c:pt>
                <c:pt idx="250">
                  <c:v>216.45788519737499</c:v>
                </c:pt>
                <c:pt idx="251">
                  <c:v>218.42825748918301</c:v>
                </c:pt>
                <c:pt idx="252">
                  <c:v>220.01280684316399</c:v>
                </c:pt>
                <c:pt idx="253">
                  <c:v>220.30770091516001</c:v>
                </c:pt>
                <c:pt idx="254">
                  <c:v>220.89242143133399</c:v>
                </c:pt>
                <c:pt idx="255">
                  <c:v>221.259281796903</c:v>
                </c:pt>
                <c:pt idx="256">
                  <c:v>222.80928608105199</c:v>
                </c:pt>
                <c:pt idx="257">
                  <c:v>224.22431398942899</c:v>
                </c:pt>
                <c:pt idx="258">
                  <c:v>226.13658166457901</c:v>
                </c:pt>
                <c:pt idx="259">
                  <c:v>227.97786312698</c:v>
                </c:pt>
                <c:pt idx="260">
                  <c:v>228.68078224590101</c:v>
                </c:pt>
                <c:pt idx="261">
                  <c:v>227.86938819815899</c:v>
                </c:pt>
                <c:pt idx="262">
                  <c:v>226.85892671532599</c:v>
                </c:pt>
                <c:pt idx="263">
                  <c:v>227.93528652036301</c:v>
                </c:pt>
                <c:pt idx="264">
                  <c:v>230.75409769087599</c:v>
                </c:pt>
                <c:pt idx="265">
                  <c:v>235.04143000315599</c:v>
                </c:pt>
                <c:pt idx="266">
                  <c:v>236.74766955956301</c:v>
                </c:pt>
                <c:pt idx="267">
                  <c:v>236.11233719254801</c:v>
                </c:pt>
                <c:pt idx="268">
                  <c:v>233.421450798557</c:v>
                </c:pt>
                <c:pt idx="269">
                  <c:v>232.24366834223099</c:v>
                </c:pt>
                <c:pt idx="270">
                  <c:v>232.042825836492</c:v>
                </c:pt>
                <c:pt idx="271">
                  <c:v>234.555895543849</c:v>
                </c:pt>
                <c:pt idx="272">
                  <c:v>238.31119044291299</c:v>
                </c:pt>
                <c:pt idx="273">
                  <c:v>244.04622509100599</c:v>
                </c:pt>
                <c:pt idx="274">
                  <c:v>247.824695535903</c:v>
                </c:pt>
                <c:pt idx="275">
                  <c:v>249.56449741992799</c:v>
                </c:pt>
                <c:pt idx="276">
                  <c:v>248.70530753877699</c:v>
                </c:pt>
                <c:pt idx="277">
                  <c:v>248.47761621952699</c:v>
                </c:pt>
                <c:pt idx="278">
                  <c:v>250.75351228456799</c:v>
                </c:pt>
                <c:pt idx="279">
                  <c:v>254.906751576939</c:v>
                </c:pt>
                <c:pt idx="280">
                  <c:v>258.93687216964702</c:v>
                </c:pt>
                <c:pt idx="281">
                  <c:v>262.530424790354</c:v>
                </c:pt>
                <c:pt idx="282">
                  <c:v>266.18069920212702</c:v>
                </c:pt>
                <c:pt idx="283">
                  <c:v>270.81111875295699</c:v>
                </c:pt>
                <c:pt idx="284">
                  <c:v>274.39463775761101</c:v>
                </c:pt>
                <c:pt idx="285">
                  <c:v>280.05321807405699</c:v>
                </c:pt>
                <c:pt idx="286">
                  <c:v>284.97307274335498</c:v>
                </c:pt>
                <c:pt idx="287">
                  <c:v>288.27583333743598</c:v>
                </c:pt>
                <c:pt idx="288">
                  <c:v>287.221839326478</c:v>
                </c:pt>
                <c:pt idx="289">
                  <c:v>286.58269249229198</c:v>
                </c:pt>
                <c:pt idx="290">
                  <c:v>290.376110430734</c:v>
                </c:pt>
                <c:pt idx="291">
                  <c:v>299.23496390884401</c:v>
                </c:pt>
                <c:pt idx="292">
                  <c:v>307.21036103735798</c:v>
                </c:pt>
                <c:pt idx="293">
                  <c:v>309.74004278728</c:v>
                </c:pt>
                <c:pt idx="294">
                  <c:v>308.53819718851003</c:v>
                </c:pt>
                <c:pt idx="295">
                  <c:v>309.16397729890798</c:v>
                </c:pt>
                <c:pt idx="296">
                  <c:v>308.63517471535198</c:v>
                </c:pt>
                <c:pt idx="297">
                  <c:v>310.45351207957401</c:v>
                </c:pt>
                <c:pt idx="298">
                  <c:v>308.56154846817799</c:v>
                </c:pt>
                <c:pt idx="299">
                  <c:v>305.426319661609</c:v>
                </c:pt>
                <c:pt idx="300">
                  <c:v>302.95442562771899</c:v>
                </c:pt>
                <c:pt idx="301">
                  <c:v>304.62247508178302</c:v>
                </c:pt>
                <c:pt idx="302">
                  <c:v>308.00622340624801</c:v>
                </c:pt>
                <c:pt idx="303">
                  <c:v>309.00152171068402</c:v>
                </c:pt>
                <c:pt idx="304">
                  <c:v>311.44944283409598</c:v>
                </c:pt>
                <c:pt idx="305">
                  <c:v>311.68389709949599</c:v>
                </c:pt>
                <c:pt idx="306">
                  <c:v>315.63159345854001</c:v>
                </c:pt>
                <c:pt idx="307">
                  <c:v>315.69622832966297</c:v>
                </c:pt>
                <c:pt idx="308">
                  <c:v>317.36971867309802</c:v>
                </c:pt>
                <c:pt idx="309">
                  <c:v>313.35053308927201</c:v>
                </c:pt>
                <c:pt idx="310">
                  <c:v>314.24119845725397</c:v>
                </c:pt>
                <c:pt idx="311">
                  <c:v>310.26413245466</c:v>
                </c:pt>
                <c:pt idx="312">
                  <c:v>314.70270945102601</c:v>
                </c:pt>
                <c:pt idx="313">
                  <c:v>311.26150431017601</c:v>
                </c:pt>
                <c:pt idx="314">
                  <c:v>314.89148002162102</c:v>
                </c:pt>
                <c:pt idx="315">
                  <c:v>313.932687033869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4-4869-AFB9-8C991611E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4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Regional!$O$7:$O$119</c:f>
              <c:numCache>
                <c:formatCode>0</c:formatCode>
                <c:ptCount val="113"/>
                <c:pt idx="0">
                  <c:v>66.386647321144807</c:v>
                </c:pt>
                <c:pt idx="1">
                  <c:v>66.695788799637697</c:v>
                </c:pt>
                <c:pt idx="2">
                  <c:v>69.833634514736801</c:v>
                </c:pt>
                <c:pt idx="3">
                  <c:v>72.091682111170996</c:v>
                </c:pt>
                <c:pt idx="4">
                  <c:v>71.561908753191702</c:v>
                </c:pt>
                <c:pt idx="5">
                  <c:v>71.906732388624903</c:v>
                </c:pt>
                <c:pt idx="6">
                  <c:v>72.342948271887096</c:v>
                </c:pt>
                <c:pt idx="7">
                  <c:v>73.086038390425202</c:v>
                </c:pt>
                <c:pt idx="8">
                  <c:v>74.979292474800999</c:v>
                </c:pt>
                <c:pt idx="9">
                  <c:v>77.312525882775603</c:v>
                </c:pt>
                <c:pt idx="10">
                  <c:v>77.607428883457203</c:v>
                </c:pt>
                <c:pt idx="11">
                  <c:v>77.655832763038205</c:v>
                </c:pt>
                <c:pt idx="12">
                  <c:v>82.414898557510497</c:v>
                </c:pt>
                <c:pt idx="13">
                  <c:v>90.863074429152803</c:v>
                </c:pt>
                <c:pt idx="14">
                  <c:v>94.249201691358394</c:v>
                </c:pt>
                <c:pt idx="15">
                  <c:v>92.460052407135194</c:v>
                </c:pt>
                <c:pt idx="16">
                  <c:v>93.804010413571504</c:v>
                </c:pt>
                <c:pt idx="17">
                  <c:v>98.612177385886</c:v>
                </c:pt>
                <c:pt idx="18">
                  <c:v>101.156449439713</c:v>
                </c:pt>
                <c:pt idx="19">
                  <c:v>100</c:v>
                </c:pt>
                <c:pt idx="20">
                  <c:v>101.25495971517201</c:v>
                </c:pt>
                <c:pt idx="21">
                  <c:v>106.530425128525</c:v>
                </c:pt>
                <c:pt idx="22">
                  <c:v>109.18670559918399</c:v>
                </c:pt>
                <c:pt idx="23">
                  <c:v>108.09791918436299</c:v>
                </c:pt>
                <c:pt idx="24">
                  <c:v>109.41660381454599</c:v>
                </c:pt>
                <c:pt idx="25">
                  <c:v>114.199518798664</c:v>
                </c:pt>
                <c:pt idx="26">
                  <c:v>117.823248988532</c:v>
                </c:pt>
                <c:pt idx="27">
                  <c:v>117.925112594466</c:v>
                </c:pt>
                <c:pt idx="28">
                  <c:v>119.17205552828401</c:v>
                </c:pt>
                <c:pt idx="29">
                  <c:v>122.413224675549</c:v>
                </c:pt>
                <c:pt idx="30">
                  <c:v>124.629618192061</c:v>
                </c:pt>
                <c:pt idx="31">
                  <c:v>126.96805788486699</c:v>
                </c:pt>
                <c:pt idx="32">
                  <c:v>131.12277278121201</c:v>
                </c:pt>
                <c:pt idx="33">
                  <c:v>134.04728143105501</c:v>
                </c:pt>
                <c:pt idx="34">
                  <c:v>134.51891396911799</c:v>
                </c:pt>
                <c:pt idx="35">
                  <c:v>135.53603274235101</c:v>
                </c:pt>
                <c:pt idx="36">
                  <c:v>139.373843358496</c:v>
                </c:pt>
                <c:pt idx="37">
                  <c:v>144.72326961264801</c:v>
                </c:pt>
                <c:pt idx="38">
                  <c:v>147.288394623465</c:v>
                </c:pt>
                <c:pt idx="39">
                  <c:v>147.134368807622</c:v>
                </c:pt>
                <c:pt idx="40">
                  <c:v>145.45917775611099</c:v>
                </c:pt>
                <c:pt idx="41">
                  <c:v>142.02717870982499</c:v>
                </c:pt>
                <c:pt idx="42">
                  <c:v>142.338568488205</c:v>
                </c:pt>
                <c:pt idx="43">
                  <c:v>144.99894794486499</c:v>
                </c:pt>
                <c:pt idx="44">
                  <c:v>143.97928284163501</c:v>
                </c:pt>
                <c:pt idx="45">
                  <c:v>140.651696551209</c:v>
                </c:pt>
                <c:pt idx="46">
                  <c:v>138.07366405538599</c:v>
                </c:pt>
                <c:pt idx="47">
                  <c:v>136.536886089793</c:v>
                </c:pt>
                <c:pt idx="48">
                  <c:v>134.454253949876</c:v>
                </c:pt>
                <c:pt idx="49">
                  <c:v>132.978333878059</c:v>
                </c:pt>
                <c:pt idx="50">
                  <c:v>125.539654066319</c:v>
                </c:pt>
                <c:pt idx="51">
                  <c:v>114.918568729789</c:v>
                </c:pt>
                <c:pt idx="52">
                  <c:v>108.908485673201</c:v>
                </c:pt>
                <c:pt idx="53">
                  <c:v>107.686332489538</c:v>
                </c:pt>
                <c:pt idx="54">
                  <c:v>106.190845587279</c:v>
                </c:pt>
                <c:pt idx="55">
                  <c:v>101.377110251281</c:v>
                </c:pt>
                <c:pt idx="56">
                  <c:v>97.599257512900095</c:v>
                </c:pt>
                <c:pt idx="57">
                  <c:v>95.419352178050303</c:v>
                </c:pt>
                <c:pt idx="58">
                  <c:v>92.866691750984401</c:v>
                </c:pt>
                <c:pt idx="59">
                  <c:v>90.087137239687493</c:v>
                </c:pt>
                <c:pt idx="60">
                  <c:v>89.847209993775905</c:v>
                </c:pt>
                <c:pt idx="61">
                  <c:v>92.120787606961798</c:v>
                </c:pt>
                <c:pt idx="62">
                  <c:v>93.182835350950597</c:v>
                </c:pt>
                <c:pt idx="63">
                  <c:v>92.015372841124702</c:v>
                </c:pt>
                <c:pt idx="64">
                  <c:v>89.483647483147095</c:v>
                </c:pt>
                <c:pt idx="65">
                  <c:v>87.065640786783604</c:v>
                </c:pt>
                <c:pt idx="66">
                  <c:v>90.461446078026995</c:v>
                </c:pt>
                <c:pt idx="67">
                  <c:v>94.755886159556198</c:v>
                </c:pt>
                <c:pt idx="68">
                  <c:v>94.862159635919497</c:v>
                </c:pt>
                <c:pt idx="69">
                  <c:v>96.513777886322003</c:v>
                </c:pt>
                <c:pt idx="70">
                  <c:v>99.173341744275405</c:v>
                </c:pt>
                <c:pt idx="71">
                  <c:v>100.172858364378</c:v>
                </c:pt>
                <c:pt idx="72">
                  <c:v>102.203630813465</c:v>
                </c:pt>
                <c:pt idx="73">
                  <c:v>107.110260644953</c:v>
                </c:pt>
                <c:pt idx="74">
                  <c:v>110.26862634222201</c:v>
                </c:pt>
                <c:pt idx="75">
                  <c:v>110.201260815792</c:v>
                </c:pt>
                <c:pt idx="76">
                  <c:v>111.492008730046</c:v>
                </c:pt>
                <c:pt idx="77">
                  <c:v>115.40894157561701</c:v>
                </c:pt>
                <c:pt idx="78">
                  <c:v>116.869873320072</c:v>
                </c:pt>
                <c:pt idx="79">
                  <c:v>115.86707404465299</c:v>
                </c:pt>
                <c:pt idx="80">
                  <c:v>117.972380767334</c:v>
                </c:pt>
                <c:pt idx="81">
                  <c:v>122.637870942205</c:v>
                </c:pt>
                <c:pt idx="82">
                  <c:v>124.676065639375</c:v>
                </c:pt>
                <c:pt idx="83">
                  <c:v>125.591994361747</c:v>
                </c:pt>
                <c:pt idx="84">
                  <c:v>133.55400665793101</c:v>
                </c:pt>
                <c:pt idx="85">
                  <c:v>146.682360760893</c:v>
                </c:pt>
                <c:pt idx="86">
                  <c:v>147.45022248538899</c:v>
                </c:pt>
                <c:pt idx="87">
                  <c:v>140.419685662776</c:v>
                </c:pt>
                <c:pt idx="88">
                  <c:v>140.67554707827401</c:v>
                </c:pt>
                <c:pt idx="89">
                  <c:v>144.96907643746999</c:v>
                </c:pt>
                <c:pt idx="90">
                  <c:v>148.27943449681999</c:v>
                </c:pt>
                <c:pt idx="91">
                  <c:v>148.40395717922399</c:v>
                </c:pt>
                <c:pt idx="92">
                  <c:v>148.77334028758699</c:v>
                </c:pt>
                <c:pt idx="93">
                  <c:v>151.05129711955701</c:v>
                </c:pt>
                <c:pt idx="94">
                  <c:v>152.172858021851</c:v>
                </c:pt>
                <c:pt idx="95">
                  <c:v>152.48885408845601</c:v>
                </c:pt>
                <c:pt idx="96">
                  <c:v>152.22825441748199</c:v>
                </c:pt>
                <c:pt idx="97">
                  <c:v>149.55813042778701</c:v>
                </c:pt>
                <c:pt idx="98">
                  <c:v>153.57431253379301</c:v>
                </c:pt>
                <c:pt idx="99">
                  <c:v>161.91001908426301</c:v>
                </c:pt>
                <c:pt idx="100">
                  <c:v>167.08195416354599</c:v>
                </c:pt>
                <c:pt idx="101">
                  <c:v>174.09999271964099</c:v>
                </c:pt>
                <c:pt idx="102">
                  <c:v>180.93013070110399</c:v>
                </c:pt>
                <c:pt idx="103">
                  <c:v>184.50596624582801</c:v>
                </c:pt>
                <c:pt idx="104">
                  <c:v>189.333596834693</c:v>
                </c:pt>
                <c:pt idx="105">
                  <c:v>196.852880188565</c:v>
                </c:pt>
                <c:pt idx="106">
                  <c:v>195.736890240219</c:v>
                </c:pt>
                <c:pt idx="107">
                  <c:v>189.48655698645501</c:v>
                </c:pt>
                <c:pt idx="108">
                  <c:v>189.96343093753001</c:v>
                </c:pt>
                <c:pt idx="109">
                  <c:v>196.897750697503</c:v>
                </c:pt>
                <c:pt idx="110">
                  <c:v>199.29761528861599</c:v>
                </c:pt>
                <c:pt idx="111">
                  <c:v>195.873183355566</c:v>
                </c:pt>
                <c:pt idx="112">
                  <c:v>192.61343563942501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12-45EE-ABEB-5B32300E2B0B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Regional!$P$7:$P$119</c:f>
              <c:numCache>
                <c:formatCode>0</c:formatCode>
                <c:ptCount val="113"/>
                <c:pt idx="0">
                  <c:v>55.328644685979597</c:v>
                </c:pt>
                <c:pt idx="1">
                  <c:v>54.535569695638102</c:v>
                </c:pt>
                <c:pt idx="2">
                  <c:v>56.404932565152201</c:v>
                </c:pt>
                <c:pt idx="3">
                  <c:v>62.212687572148198</c:v>
                </c:pt>
                <c:pt idx="4">
                  <c:v>66.097492227506706</c:v>
                </c:pt>
                <c:pt idx="5">
                  <c:v>66.473610321883498</c:v>
                </c:pt>
                <c:pt idx="6">
                  <c:v>70.707025048738799</c:v>
                </c:pt>
                <c:pt idx="7">
                  <c:v>77.208647569361602</c:v>
                </c:pt>
                <c:pt idx="8">
                  <c:v>78.075754958766595</c:v>
                </c:pt>
                <c:pt idx="9">
                  <c:v>78.048605546171103</c:v>
                </c:pt>
                <c:pt idx="10">
                  <c:v>82.837133590273496</c:v>
                </c:pt>
                <c:pt idx="11">
                  <c:v>87.984640547606404</c:v>
                </c:pt>
                <c:pt idx="12">
                  <c:v>88.902120087549605</c:v>
                </c:pt>
                <c:pt idx="13">
                  <c:v>88.397614626114503</c:v>
                </c:pt>
                <c:pt idx="14">
                  <c:v>88.463049833822296</c:v>
                </c:pt>
                <c:pt idx="15">
                  <c:v>90.579443949652998</c:v>
                </c:pt>
                <c:pt idx="16">
                  <c:v>94.601311448606594</c:v>
                </c:pt>
                <c:pt idx="17">
                  <c:v>99.695658399626296</c:v>
                </c:pt>
                <c:pt idx="18">
                  <c:v>100.446018892515</c:v>
                </c:pt>
                <c:pt idx="19">
                  <c:v>100</c:v>
                </c:pt>
                <c:pt idx="20">
                  <c:v>103.617827472427</c:v>
                </c:pt>
                <c:pt idx="21">
                  <c:v>103.22322841469401</c:v>
                </c:pt>
                <c:pt idx="22">
                  <c:v>100.326092450207</c:v>
                </c:pt>
                <c:pt idx="23">
                  <c:v>103.08924274736199</c:v>
                </c:pt>
                <c:pt idx="24">
                  <c:v>109.201667996791</c:v>
                </c:pt>
                <c:pt idx="25">
                  <c:v>114.136504747589</c:v>
                </c:pt>
                <c:pt idx="26">
                  <c:v>116.427543843526</c:v>
                </c:pt>
                <c:pt idx="27">
                  <c:v>118.036989812003</c:v>
                </c:pt>
                <c:pt idx="28">
                  <c:v>121.671831169718</c:v>
                </c:pt>
                <c:pt idx="29">
                  <c:v>127.03137078810801</c:v>
                </c:pt>
                <c:pt idx="30">
                  <c:v>132.43139679695699</c:v>
                </c:pt>
                <c:pt idx="31">
                  <c:v>136.816309189354</c:v>
                </c:pt>
                <c:pt idx="32">
                  <c:v>141.540128202755</c:v>
                </c:pt>
                <c:pt idx="33">
                  <c:v>146.13252089069701</c:v>
                </c:pt>
                <c:pt idx="34">
                  <c:v>150.07350357130301</c:v>
                </c:pt>
                <c:pt idx="35">
                  <c:v>155.10757132607301</c:v>
                </c:pt>
                <c:pt idx="36">
                  <c:v>163.92913235834499</c:v>
                </c:pt>
                <c:pt idx="37">
                  <c:v>174.71447210966801</c:v>
                </c:pt>
                <c:pt idx="38">
                  <c:v>178.07222758155501</c:v>
                </c:pt>
                <c:pt idx="39">
                  <c:v>178.99388749554501</c:v>
                </c:pt>
                <c:pt idx="40">
                  <c:v>184.024465796756</c:v>
                </c:pt>
                <c:pt idx="41">
                  <c:v>186.28096290001699</c:v>
                </c:pt>
                <c:pt idx="42">
                  <c:v>184.72142707751999</c:v>
                </c:pt>
                <c:pt idx="43">
                  <c:v>186.89803960695099</c:v>
                </c:pt>
                <c:pt idx="44">
                  <c:v>195.263730665579</c:v>
                </c:pt>
                <c:pt idx="45">
                  <c:v>201.632114975767</c:v>
                </c:pt>
                <c:pt idx="46">
                  <c:v>196.75987010336101</c:v>
                </c:pt>
                <c:pt idx="47">
                  <c:v>190.73642403333301</c:v>
                </c:pt>
                <c:pt idx="48">
                  <c:v>192.702013383799</c:v>
                </c:pt>
                <c:pt idx="49">
                  <c:v>195.564629969951</c:v>
                </c:pt>
                <c:pt idx="50">
                  <c:v>187.052696975533</c:v>
                </c:pt>
                <c:pt idx="51">
                  <c:v>175.081477229256</c:v>
                </c:pt>
                <c:pt idx="52">
                  <c:v>165.73688571276099</c:v>
                </c:pt>
                <c:pt idx="53">
                  <c:v>157.515639241142</c:v>
                </c:pt>
                <c:pt idx="54">
                  <c:v>159.437291364922</c:v>
                </c:pt>
                <c:pt idx="55">
                  <c:v>163.31477327427999</c:v>
                </c:pt>
                <c:pt idx="56">
                  <c:v>158.436051389716</c:v>
                </c:pt>
                <c:pt idx="57">
                  <c:v>150.07268868867601</c:v>
                </c:pt>
                <c:pt idx="58">
                  <c:v>151.06621380835301</c:v>
                </c:pt>
                <c:pt idx="59">
                  <c:v>156.31857618696301</c:v>
                </c:pt>
                <c:pt idx="60">
                  <c:v>154.58340181928901</c:v>
                </c:pt>
                <c:pt idx="61">
                  <c:v>153.34924260751399</c:v>
                </c:pt>
                <c:pt idx="62">
                  <c:v>157.8235242943</c:v>
                </c:pt>
                <c:pt idx="63">
                  <c:v>161.39796286478801</c:v>
                </c:pt>
                <c:pt idx="64">
                  <c:v>159.02293798929</c:v>
                </c:pt>
                <c:pt idx="65">
                  <c:v>156.83540785724901</c:v>
                </c:pt>
                <c:pt idx="66">
                  <c:v>161.72474494154599</c:v>
                </c:pt>
                <c:pt idx="67">
                  <c:v>167.68420522942901</c:v>
                </c:pt>
                <c:pt idx="68">
                  <c:v>168.23851877040099</c:v>
                </c:pt>
                <c:pt idx="69">
                  <c:v>168.43667304632601</c:v>
                </c:pt>
                <c:pt idx="70">
                  <c:v>171.49022274479501</c:v>
                </c:pt>
                <c:pt idx="71">
                  <c:v>176.176589714736</c:v>
                </c:pt>
                <c:pt idx="72">
                  <c:v>181.56273901580099</c:v>
                </c:pt>
                <c:pt idx="73">
                  <c:v>188.565920906343</c:v>
                </c:pt>
                <c:pt idx="74">
                  <c:v>194.80067949352099</c:v>
                </c:pt>
                <c:pt idx="75">
                  <c:v>198.809901507625</c:v>
                </c:pt>
                <c:pt idx="76">
                  <c:v>203.24519491902001</c:v>
                </c:pt>
                <c:pt idx="77">
                  <c:v>207.886493570677</c:v>
                </c:pt>
                <c:pt idx="78">
                  <c:v>205.24777394040601</c:v>
                </c:pt>
                <c:pt idx="79">
                  <c:v>201.86226953872799</c:v>
                </c:pt>
                <c:pt idx="80">
                  <c:v>207.02769004964401</c:v>
                </c:pt>
                <c:pt idx="81">
                  <c:v>215.28056171693501</c:v>
                </c:pt>
                <c:pt idx="82">
                  <c:v>221.407288135069</c:v>
                </c:pt>
                <c:pt idx="83">
                  <c:v>227.38266585845099</c:v>
                </c:pt>
                <c:pt idx="84">
                  <c:v>238.508681808701</c:v>
                </c:pt>
                <c:pt idx="85">
                  <c:v>250.290675530491</c:v>
                </c:pt>
                <c:pt idx="86">
                  <c:v>251.08360176127701</c:v>
                </c:pt>
                <c:pt idx="87">
                  <c:v>247.66013087805501</c:v>
                </c:pt>
                <c:pt idx="88">
                  <c:v>246.71427470105499</c:v>
                </c:pt>
                <c:pt idx="89">
                  <c:v>244.992091146587</c:v>
                </c:pt>
                <c:pt idx="90">
                  <c:v>248.047289434042</c:v>
                </c:pt>
                <c:pt idx="91">
                  <c:v>254.855955697973</c:v>
                </c:pt>
                <c:pt idx="92">
                  <c:v>260.66169318161002</c:v>
                </c:pt>
                <c:pt idx="93">
                  <c:v>264.77739534803999</c:v>
                </c:pt>
                <c:pt idx="94">
                  <c:v>263.33370412689601</c:v>
                </c:pt>
                <c:pt idx="95">
                  <c:v>262.54413168552998</c:v>
                </c:pt>
                <c:pt idx="96">
                  <c:v>270.84398174522801</c:v>
                </c:pt>
                <c:pt idx="97">
                  <c:v>278.71450653031297</c:v>
                </c:pt>
                <c:pt idx="98">
                  <c:v>278.22817117749702</c:v>
                </c:pt>
                <c:pt idx="99">
                  <c:v>278.60102927469597</c:v>
                </c:pt>
                <c:pt idx="100">
                  <c:v>284.51505202267901</c:v>
                </c:pt>
                <c:pt idx="101">
                  <c:v>296.86065828769102</c:v>
                </c:pt>
                <c:pt idx="102">
                  <c:v>314.29203869874402</c:v>
                </c:pt>
                <c:pt idx="103">
                  <c:v>321.19607793644099</c:v>
                </c:pt>
                <c:pt idx="104">
                  <c:v>321.55466970328899</c:v>
                </c:pt>
                <c:pt idx="105">
                  <c:v>335.00428232423798</c:v>
                </c:pt>
                <c:pt idx="106">
                  <c:v>347.10636405377102</c:v>
                </c:pt>
                <c:pt idx="107">
                  <c:v>341.78165148430298</c:v>
                </c:pt>
                <c:pt idx="108">
                  <c:v>330.63538554911599</c:v>
                </c:pt>
                <c:pt idx="109">
                  <c:v>333.09817251236001</c:v>
                </c:pt>
                <c:pt idx="110">
                  <c:v>342.858021525639</c:v>
                </c:pt>
                <c:pt idx="111">
                  <c:v>340.67704773342098</c:v>
                </c:pt>
                <c:pt idx="112">
                  <c:v>333.98308299388901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12-45EE-ABEB-5B32300E2B0B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Regional!$Q$7:$Q$119</c:f>
              <c:numCache>
                <c:formatCode>0</c:formatCode>
                <c:ptCount val="113"/>
                <c:pt idx="0">
                  <c:v>74.703302280064094</c:v>
                </c:pt>
                <c:pt idx="1">
                  <c:v>74.117338005698102</c:v>
                </c:pt>
                <c:pt idx="2">
                  <c:v>77.056683014927302</c:v>
                </c:pt>
                <c:pt idx="3">
                  <c:v>82.477155435529397</c:v>
                </c:pt>
                <c:pt idx="4">
                  <c:v>85.002034271493798</c:v>
                </c:pt>
                <c:pt idx="5">
                  <c:v>86.315987052896602</c:v>
                </c:pt>
                <c:pt idx="6">
                  <c:v>87.723500198152493</c:v>
                </c:pt>
                <c:pt idx="7">
                  <c:v>88.748075555221007</c:v>
                </c:pt>
                <c:pt idx="8">
                  <c:v>88.431999849475005</c:v>
                </c:pt>
                <c:pt idx="9">
                  <c:v>85.731234064567303</c:v>
                </c:pt>
                <c:pt idx="10">
                  <c:v>85.205016999310601</c:v>
                </c:pt>
                <c:pt idx="11">
                  <c:v>88.254302478027</c:v>
                </c:pt>
                <c:pt idx="12">
                  <c:v>90.289334422711207</c:v>
                </c:pt>
                <c:pt idx="13">
                  <c:v>91.830913274626894</c:v>
                </c:pt>
                <c:pt idx="14">
                  <c:v>93.622857984251297</c:v>
                </c:pt>
                <c:pt idx="15">
                  <c:v>94.476695064660305</c:v>
                </c:pt>
                <c:pt idx="16">
                  <c:v>95.9933762406624</c:v>
                </c:pt>
                <c:pt idx="17">
                  <c:v>99.167514019219695</c:v>
                </c:pt>
                <c:pt idx="18">
                  <c:v>100.742771081458</c:v>
                </c:pt>
                <c:pt idx="19">
                  <c:v>100</c:v>
                </c:pt>
                <c:pt idx="20">
                  <c:v>99.754914541197707</c:v>
                </c:pt>
                <c:pt idx="21">
                  <c:v>101.87037086521499</c:v>
                </c:pt>
                <c:pt idx="22">
                  <c:v>105.853537629043</c:v>
                </c:pt>
                <c:pt idx="23">
                  <c:v>108.023351959523</c:v>
                </c:pt>
                <c:pt idx="24">
                  <c:v>107.829346948292</c:v>
                </c:pt>
                <c:pt idx="25">
                  <c:v>108.56353659231</c:v>
                </c:pt>
                <c:pt idx="26">
                  <c:v>112.494485607019</c:v>
                </c:pt>
                <c:pt idx="27">
                  <c:v>117.36001987352699</c:v>
                </c:pt>
                <c:pt idx="28">
                  <c:v>119.97154777103501</c:v>
                </c:pt>
                <c:pt idx="29">
                  <c:v>119.665095541276</c:v>
                </c:pt>
                <c:pt idx="30">
                  <c:v>121.504523492091</c:v>
                </c:pt>
                <c:pt idx="31">
                  <c:v>127.805115499301</c:v>
                </c:pt>
                <c:pt idx="32">
                  <c:v>135.19209618162</c:v>
                </c:pt>
                <c:pt idx="33">
                  <c:v>141.37726999633301</c:v>
                </c:pt>
                <c:pt idx="34">
                  <c:v>144.92821713713599</c:v>
                </c:pt>
                <c:pt idx="35">
                  <c:v>149.93330133219499</c:v>
                </c:pt>
                <c:pt idx="36">
                  <c:v>160.418388940911</c:v>
                </c:pt>
                <c:pt idx="37">
                  <c:v>172.67305139909601</c:v>
                </c:pt>
                <c:pt idx="38">
                  <c:v>175.66010477719001</c:v>
                </c:pt>
                <c:pt idx="39">
                  <c:v>174.81760682266599</c:v>
                </c:pt>
                <c:pt idx="40">
                  <c:v>179.079729022359</c:v>
                </c:pt>
                <c:pt idx="41">
                  <c:v>180.04228806337301</c:v>
                </c:pt>
                <c:pt idx="42">
                  <c:v>174.815286835736</c:v>
                </c:pt>
                <c:pt idx="43">
                  <c:v>173.99868865303901</c:v>
                </c:pt>
                <c:pt idx="44">
                  <c:v>181.13196496827601</c:v>
                </c:pt>
                <c:pt idx="45">
                  <c:v>186.29743185141299</c:v>
                </c:pt>
                <c:pt idx="46">
                  <c:v>179.82152557285099</c:v>
                </c:pt>
                <c:pt idx="47">
                  <c:v>171.93823563264101</c:v>
                </c:pt>
                <c:pt idx="48">
                  <c:v>169.47101527331699</c:v>
                </c:pt>
                <c:pt idx="49">
                  <c:v>165.55619803906799</c:v>
                </c:pt>
                <c:pt idx="50">
                  <c:v>154.67759435165101</c:v>
                </c:pt>
                <c:pt idx="51">
                  <c:v>143.98701950023201</c:v>
                </c:pt>
                <c:pt idx="52">
                  <c:v>138.23612752935099</c:v>
                </c:pt>
                <c:pt idx="53">
                  <c:v>133.99649605469699</c:v>
                </c:pt>
                <c:pt idx="54">
                  <c:v>129.852790964875</c:v>
                </c:pt>
                <c:pt idx="55">
                  <c:v>126.215510213982</c:v>
                </c:pt>
                <c:pt idx="56">
                  <c:v>124.27641539307299</c:v>
                </c:pt>
                <c:pt idx="57">
                  <c:v>123.28007604248801</c:v>
                </c:pt>
                <c:pt idx="58">
                  <c:v>122.93193563149001</c:v>
                </c:pt>
                <c:pt idx="59">
                  <c:v>121.649851234989</c:v>
                </c:pt>
                <c:pt idx="60">
                  <c:v>119.901497425464</c:v>
                </c:pt>
                <c:pt idx="61">
                  <c:v>120.010279083322</c:v>
                </c:pt>
                <c:pt idx="62">
                  <c:v>120.543481193687</c:v>
                </c:pt>
                <c:pt idx="63">
                  <c:v>119.330366395941</c:v>
                </c:pt>
                <c:pt idx="64">
                  <c:v>118.74269467022199</c:v>
                </c:pt>
                <c:pt idx="65">
                  <c:v>120.978429005572</c:v>
                </c:pt>
                <c:pt idx="66">
                  <c:v>124.46890787485</c:v>
                </c:pt>
                <c:pt idx="67">
                  <c:v>125.931346787279</c:v>
                </c:pt>
                <c:pt idx="68">
                  <c:v>127.779847153649</c:v>
                </c:pt>
                <c:pt idx="69">
                  <c:v>132.386313463421</c:v>
                </c:pt>
                <c:pt idx="70">
                  <c:v>134.083863129393</c:v>
                </c:pt>
                <c:pt idx="71">
                  <c:v>133.59277667313</c:v>
                </c:pt>
                <c:pt idx="72">
                  <c:v>138.018123221764</c:v>
                </c:pt>
                <c:pt idx="73">
                  <c:v>146.07471789661801</c:v>
                </c:pt>
                <c:pt idx="74">
                  <c:v>149.44843992288401</c:v>
                </c:pt>
                <c:pt idx="75">
                  <c:v>149.32659808402801</c:v>
                </c:pt>
                <c:pt idx="76">
                  <c:v>153.647357056293</c:v>
                </c:pt>
                <c:pt idx="77">
                  <c:v>159.78559750012801</c:v>
                </c:pt>
                <c:pt idx="78">
                  <c:v>161.44161942497499</c:v>
                </c:pt>
                <c:pt idx="79">
                  <c:v>161.557143126597</c:v>
                </c:pt>
                <c:pt idx="80">
                  <c:v>165.358424808818</c:v>
                </c:pt>
                <c:pt idx="81">
                  <c:v>170.92371599129899</c:v>
                </c:pt>
                <c:pt idx="82">
                  <c:v>174.04827792064401</c:v>
                </c:pt>
                <c:pt idx="83">
                  <c:v>176.69793204662301</c:v>
                </c:pt>
                <c:pt idx="84">
                  <c:v>187.173810121445</c:v>
                </c:pt>
                <c:pt idx="85">
                  <c:v>201.23893329331599</c:v>
                </c:pt>
                <c:pt idx="86">
                  <c:v>200.658127284324</c:v>
                </c:pt>
                <c:pt idx="87">
                  <c:v>194.52890595427201</c:v>
                </c:pt>
                <c:pt idx="88">
                  <c:v>198.10724259955199</c:v>
                </c:pt>
                <c:pt idx="89">
                  <c:v>205.37877350652099</c:v>
                </c:pt>
                <c:pt idx="90">
                  <c:v>209.81315861857999</c:v>
                </c:pt>
                <c:pt idx="91">
                  <c:v>210.94186782885501</c:v>
                </c:pt>
                <c:pt idx="92">
                  <c:v>212.11537239907699</c:v>
                </c:pt>
                <c:pt idx="93">
                  <c:v>214.728787204681</c:v>
                </c:pt>
                <c:pt idx="94">
                  <c:v>218.74799152697599</c:v>
                </c:pt>
                <c:pt idx="95">
                  <c:v>222.195484104484</c:v>
                </c:pt>
                <c:pt idx="96">
                  <c:v>224.614394136371</c:v>
                </c:pt>
                <c:pt idx="97">
                  <c:v>226.204901860565</c:v>
                </c:pt>
                <c:pt idx="98">
                  <c:v>233.28743784690801</c:v>
                </c:pt>
                <c:pt idx="99">
                  <c:v>243.23343762814801</c:v>
                </c:pt>
                <c:pt idx="100">
                  <c:v>251.682498729679</c:v>
                </c:pt>
                <c:pt idx="101">
                  <c:v>264.10792268850599</c:v>
                </c:pt>
                <c:pt idx="102">
                  <c:v>275.35717437944601</c:v>
                </c:pt>
                <c:pt idx="103">
                  <c:v>282.49851144764602</c:v>
                </c:pt>
                <c:pt idx="104">
                  <c:v>297.71498527246098</c:v>
                </c:pt>
                <c:pt idx="105">
                  <c:v>318.933119696125</c:v>
                </c:pt>
                <c:pt idx="106">
                  <c:v>316.25075722527902</c:v>
                </c:pt>
                <c:pt idx="107">
                  <c:v>305.94298290087198</c:v>
                </c:pt>
                <c:pt idx="108">
                  <c:v>311.13382524721999</c:v>
                </c:pt>
                <c:pt idx="109">
                  <c:v>317.53519295458</c:v>
                </c:pt>
                <c:pt idx="110">
                  <c:v>316.15526329804197</c:v>
                </c:pt>
                <c:pt idx="111">
                  <c:v>313.979209669434</c:v>
                </c:pt>
                <c:pt idx="112">
                  <c:v>319.63027006011498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12-45EE-ABEB-5B32300E2B0B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Regional!$R$7:$R$119</c:f>
              <c:numCache>
                <c:formatCode>0</c:formatCode>
                <c:ptCount val="113"/>
                <c:pt idx="0">
                  <c:v>62.874113382107502</c:v>
                </c:pt>
                <c:pt idx="1">
                  <c:v>64.894145008793799</c:v>
                </c:pt>
                <c:pt idx="2">
                  <c:v>66.975784744509099</c:v>
                </c:pt>
                <c:pt idx="3">
                  <c:v>67.159579707723495</c:v>
                </c:pt>
                <c:pt idx="4">
                  <c:v>67.812606724190204</c:v>
                </c:pt>
                <c:pt idx="5">
                  <c:v>69.959845127073507</c:v>
                </c:pt>
                <c:pt idx="6">
                  <c:v>73.957334670612397</c:v>
                </c:pt>
                <c:pt idx="7">
                  <c:v>77.213113250066201</c:v>
                </c:pt>
                <c:pt idx="8">
                  <c:v>78.190374071486403</c:v>
                </c:pt>
                <c:pt idx="9">
                  <c:v>79.436861045072305</c:v>
                </c:pt>
                <c:pt idx="10">
                  <c:v>81.490742940990401</c:v>
                </c:pt>
                <c:pt idx="11">
                  <c:v>83.379772099678704</c:v>
                </c:pt>
                <c:pt idx="12">
                  <c:v>84.900985762613601</c:v>
                </c:pt>
                <c:pt idx="13">
                  <c:v>86.021310549289197</c:v>
                </c:pt>
                <c:pt idx="14">
                  <c:v>87.947722998752894</c:v>
                </c:pt>
                <c:pt idx="15">
                  <c:v>91.059522534392897</c:v>
                </c:pt>
                <c:pt idx="16">
                  <c:v>94.618321639639106</c:v>
                </c:pt>
                <c:pt idx="17">
                  <c:v>98.084701789335796</c:v>
                </c:pt>
                <c:pt idx="18">
                  <c:v>99.359598293043007</c:v>
                </c:pt>
                <c:pt idx="19">
                  <c:v>100</c:v>
                </c:pt>
                <c:pt idx="20">
                  <c:v>102.430102322151</c:v>
                </c:pt>
                <c:pt idx="21">
                  <c:v>105.25355926641799</c:v>
                </c:pt>
                <c:pt idx="22">
                  <c:v>105.843725445643</c:v>
                </c:pt>
                <c:pt idx="23">
                  <c:v>105.995305491831</c:v>
                </c:pt>
                <c:pt idx="24">
                  <c:v>108.369375654873</c:v>
                </c:pt>
                <c:pt idx="25">
                  <c:v>112.362945225635</c:v>
                </c:pt>
                <c:pt idx="26">
                  <c:v>116.25937324193499</c:v>
                </c:pt>
                <c:pt idx="27">
                  <c:v>118.688707186481</c:v>
                </c:pt>
                <c:pt idx="28">
                  <c:v>121.67743321001301</c:v>
                </c:pt>
                <c:pt idx="29">
                  <c:v>125.88401755356399</c:v>
                </c:pt>
                <c:pt idx="30">
                  <c:v>129.039184116803</c:v>
                </c:pt>
                <c:pt idx="31">
                  <c:v>132.10295763828</c:v>
                </c:pt>
                <c:pt idx="32">
                  <c:v>138.88304526127001</c:v>
                </c:pt>
                <c:pt idx="33">
                  <c:v>148.09015156170901</c:v>
                </c:pt>
                <c:pt idx="34">
                  <c:v>151.75754522893601</c:v>
                </c:pt>
                <c:pt idx="35">
                  <c:v>153.02232467438401</c:v>
                </c:pt>
                <c:pt idx="36">
                  <c:v>160.72093964488701</c:v>
                </c:pt>
                <c:pt idx="37">
                  <c:v>171.34342237110999</c:v>
                </c:pt>
                <c:pt idx="38">
                  <c:v>176.10093575427399</c:v>
                </c:pt>
                <c:pt idx="39">
                  <c:v>177.145770072712</c:v>
                </c:pt>
                <c:pt idx="40">
                  <c:v>181.50493938013801</c:v>
                </c:pt>
                <c:pt idx="41">
                  <c:v>186.796387202196</c:v>
                </c:pt>
                <c:pt idx="42">
                  <c:v>188.15840780888499</c:v>
                </c:pt>
                <c:pt idx="43">
                  <c:v>188.73752661486</c:v>
                </c:pt>
                <c:pt idx="44">
                  <c:v>193.95818967027199</c:v>
                </c:pt>
                <c:pt idx="45">
                  <c:v>201.32659010994701</c:v>
                </c:pt>
                <c:pt idx="46">
                  <c:v>199.44605481297</c:v>
                </c:pt>
                <c:pt idx="47">
                  <c:v>191.403815328387</c:v>
                </c:pt>
                <c:pt idx="48">
                  <c:v>187.687810932915</c:v>
                </c:pt>
                <c:pt idx="49">
                  <c:v>185.885440911101</c:v>
                </c:pt>
                <c:pt idx="50">
                  <c:v>175.59292302262401</c:v>
                </c:pt>
                <c:pt idx="51">
                  <c:v>161.92624715731199</c:v>
                </c:pt>
                <c:pt idx="52">
                  <c:v>148.50196838587701</c:v>
                </c:pt>
                <c:pt idx="53">
                  <c:v>134.720712982728</c:v>
                </c:pt>
                <c:pt idx="54">
                  <c:v>128.712847777018</c:v>
                </c:pt>
                <c:pt idx="55">
                  <c:v>127.735843459216</c:v>
                </c:pt>
                <c:pt idx="56">
                  <c:v>126.338878175383</c:v>
                </c:pt>
                <c:pt idx="57">
                  <c:v>123.94783525381899</c:v>
                </c:pt>
                <c:pt idx="58">
                  <c:v>120.93004683036401</c:v>
                </c:pt>
                <c:pt idx="59">
                  <c:v>119.055238761325</c:v>
                </c:pt>
                <c:pt idx="60">
                  <c:v>119.563701560176</c:v>
                </c:pt>
                <c:pt idx="61">
                  <c:v>120.79233767100899</c:v>
                </c:pt>
                <c:pt idx="62">
                  <c:v>121.204011202424</c:v>
                </c:pt>
                <c:pt idx="63">
                  <c:v>121.649018396005</c:v>
                </c:pt>
                <c:pt idx="64">
                  <c:v>124.47246127629801</c:v>
                </c:pt>
                <c:pt idx="65">
                  <c:v>129.17538172577699</c:v>
                </c:pt>
                <c:pt idx="66">
                  <c:v>131.29583494950501</c:v>
                </c:pt>
                <c:pt idx="67">
                  <c:v>131.333267532881</c:v>
                </c:pt>
                <c:pt idx="68">
                  <c:v>135.39843836815299</c:v>
                </c:pt>
                <c:pt idx="69">
                  <c:v>144.29588474032701</c:v>
                </c:pt>
                <c:pt idx="70">
                  <c:v>150.28788247391299</c:v>
                </c:pt>
                <c:pt idx="71">
                  <c:v>151.53486699957699</c:v>
                </c:pt>
                <c:pt idx="72">
                  <c:v>156.40464771025</c:v>
                </c:pt>
                <c:pt idx="73">
                  <c:v>164.92492889910801</c:v>
                </c:pt>
                <c:pt idx="74">
                  <c:v>168.33982555369701</c:v>
                </c:pt>
                <c:pt idx="75">
                  <c:v>168.28596147897599</c:v>
                </c:pt>
                <c:pt idx="76">
                  <c:v>172.701137262906</c:v>
                </c:pt>
                <c:pt idx="77">
                  <c:v>180.410103451705</c:v>
                </c:pt>
                <c:pt idx="78">
                  <c:v>184.451386738254</c:v>
                </c:pt>
                <c:pt idx="79">
                  <c:v>185.112346668051</c:v>
                </c:pt>
                <c:pt idx="80">
                  <c:v>190.15140602480199</c:v>
                </c:pt>
                <c:pt idx="81">
                  <c:v>199.89475339158301</c:v>
                </c:pt>
                <c:pt idx="82">
                  <c:v>205.26914082379301</c:v>
                </c:pt>
                <c:pt idx="83">
                  <c:v>206.368707773746</c:v>
                </c:pt>
                <c:pt idx="84">
                  <c:v>213.623024720335</c:v>
                </c:pt>
                <c:pt idx="85">
                  <c:v>225.18531037838099</c:v>
                </c:pt>
                <c:pt idx="86">
                  <c:v>230.19392850456501</c:v>
                </c:pt>
                <c:pt idx="87">
                  <c:v>229.92708749910301</c:v>
                </c:pt>
                <c:pt idx="88">
                  <c:v>234.06221630738</c:v>
                </c:pt>
                <c:pt idx="89">
                  <c:v>242.17933246951401</c:v>
                </c:pt>
                <c:pt idx="90">
                  <c:v>243.944729593424</c:v>
                </c:pt>
                <c:pt idx="91">
                  <c:v>242.52404604168399</c:v>
                </c:pt>
                <c:pt idx="92">
                  <c:v>248.382726335851</c:v>
                </c:pt>
                <c:pt idx="93">
                  <c:v>258.11754479076501</c:v>
                </c:pt>
                <c:pt idx="94">
                  <c:v>262.224610249058</c:v>
                </c:pt>
                <c:pt idx="95">
                  <c:v>260.75705732052501</c:v>
                </c:pt>
                <c:pt idx="96">
                  <c:v>259.541983699382</c:v>
                </c:pt>
                <c:pt idx="97">
                  <c:v>260.67364765566998</c:v>
                </c:pt>
                <c:pt idx="98">
                  <c:v>270.28123150630398</c:v>
                </c:pt>
                <c:pt idx="99">
                  <c:v>280.61703658653602</c:v>
                </c:pt>
                <c:pt idx="100">
                  <c:v>286.94854521016799</c:v>
                </c:pt>
                <c:pt idx="101">
                  <c:v>299.32888899863099</c:v>
                </c:pt>
                <c:pt idx="102">
                  <c:v>317.35365435556901</c:v>
                </c:pt>
                <c:pt idx="103">
                  <c:v>329.75380822420402</c:v>
                </c:pt>
                <c:pt idx="104">
                  <c:v>340.49126468359702</c:v>
                </c:pt>
                <c:pt idx="105">
                  <c:v>353.91404117458802</c:v>
                </c:pt>
                <c:pt idx="106">
                  <c:v>348.97830974048702</c:v>
                </c:pt>
                <c:pt idx="107">
                  <c:v>338.78993356601597</c:v>
                </c:pt>
                <c:pt idx="108">
                  <c:v>344.47831444505903</c:v>
                </c:pt>
                <c:pt idx="109">
                  <c:v>355.24187757195102</c:v>
                </c:pt>
                <c:pt idx="110">
                  <c:v>349.10472885241899</c:v>
                </c:pt>
                <c:pt idx="111">
                  <c:v>340.35703726115901</c:v>
                </c:pt>
                <c:pt idx="112">
                  <c:v>342.43813752121099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12-45EE-ABEB-5B32300E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Regional!$S$23:$S$119</c:f>
              <c:numCache>
                <c:formatCode>0</c:formatCode>
                <c:ptCount val="97"/>
                <c:pt idx="0">
                  <c:v>100.90721009841501</c:v>
                </c:pt>
                <c:pt idx="1">
                  <c:v>100.66094253867</c:v>
                </c:pt>
                <c:pt idx="2">
                  <c:v>100.57028693896601</c:v>
                </c:pt>
                <c:pt idx="3">
                  <c:v>100</c:v>
                </c:pt>
                <c:pt idx="4">
                  <c:v>99.747270373379095</c:v>
                </c:pt>
                <c:pt idx="5">
                  <c:v>104.36455887407099</c:v>
                </c:pt>
                <c:pt idx="6">
                  <c:v>110.368674404392</c:v>
                </c:pt>
                <c:pt idx="7">
                  <c:v>111.396015837833</c:v>
                </c:pt>
                <c:pt idx="8">
                  <c:v>111.01797392831701</c:v>
                </c:pt>
                <c:pt idx="9">
                  <c:v>110.470764594465</c:v>
                </c:pt>
                <c:pt idx="10">
                  <c:v>113.57661224066</c:v>
                </c:pt>
                <c:pt idx="11">
                  <c:v>119.57433315330501</c:v>
                </c:pt>
                <c:pt idx="12">
                  <c:v>115.813168233849</c:v>
                </c:pt>
                <c:pt idx="13">
                  <c:v>109.685009502421</c:v>
                </c:pt>
                <c:pt idx="14">
                  <c:v>115.248279063127</c:v>
                </c:pt>
                <c:pt idx="15">
                  <c:v>125.95081802941</c:v>
                </c:pt>
                <c:pt idx="16">
                  <c:v>119.744074135958</c:v>
                </c:pt>
                <c:pt idx="17">
                  <c:v>112.334486286702</c:v>
                </c:pt>
                <c:pt idx="18">
                  <c:v>120.614899472858</c:v>
                </c:pt>
                <c:pt idx="19">
                  <c:v>128.48631842253101</c:v>
                </c:pt>
                <c:pt idx="20">
                  <c:v>130.83305656662699</c:v>
                </c:pt>
                <c:pt idx="21">
                  <c:v>132.06721756052099</c:v>
                </c:pt>
                <c:pt idx="22">
                  <c:v>131.61117051033901</c:v>
                </c:pt>
                <c:pt idx="23">
                  <c:v>130.07502024133299</c:v>
                </c:pt>
                <c:pt idx="24">
                  <c:v>132.00026912275399</c:v>
                </c:pt>
                <c:pt idx="25">
                  <c:v>136.135859439743</c:v>
                </c:pt>
                <c:pt idx="26">
                  <c:v>137.27344109531299</c:v>
                </c:pt>
                <c:pt idx="27">
                  <c:v>139.92852384030701</c:v>
                </c:pt>
                <c:pt idx="28">
                  <c:v>144.017812520859</c:v>
                </c:pt>
                <c:pt idx="29">
                  <c:v>143.798029624973</c:v>
                </c:pt>
                <c:pt idx="30">
                  <c:v>144.415632819911</c:v>
                </c:pt>
                <c:pt idx="31">
                  <c:v>146.759358603263</c:v>
                </c:pt>
                <c:pt idx="32">
                  <c:v>144.28153436487</c:v>
                </c:pt>
                <c:pt idx="33">
                  <c:v>140.11291271899</c:v>
                </c:pt>
                <c:pt idx="34">
                  <c:v>138.06902051664099</c:v>
                </c:pt>
                <c:pt idx="35">
                  <c:v>133.55257991388899</c:v>
                </c:pt>
                <c:pt idx="36">
                  <c:v>121.192584945777</c:v>
                </c:pt>
                <c:pt idx="37">
                  <c:v>111.107483737405</c:v>
                </c:pt>
                <c:pt idx="38">
                  <c:v>104.415788839021</c:v>
                </c:pt>
                <c:pt idx="39">
                  <c:v>101.97769287786799</c:v>
                </c:pt>
                <c:pt idx="40">
                  <c:v>104.405062471462</c:v>
                </c:pt>
                <c:pt idx="41">
                  <c:v>103.233680523606</c:v>
                </c:pt>
                <c:pt idx="42">
                  <c:v>102.693896614419</c:v>
                </c:pt>
                <c:pt idx="43">
                  <c:v>102.887705100652</c:v>
                </c:pt>
                <c:pt idx="44">
                  <c:v>102.209956010716</c:v>
                </c:pt>
                <c:pt idx="45">
                  <c:v>105.15791646065</c:v>
                </c:pt>
                <c:pt idx="46">
                  <c:v>113.159000523484</c:v>
                </c:pt>
                <c:pt idx="47">
                  <c:v>118.22907875161</c:v>
                </c:pt>
                <c:pt idx="48">
                  <c:v>114.763633184882</c:v>
                </c:pt>
                <c:pt idx="49">
                  <c:v>110.520695373218</c:v>
                </c:pt>
                <c:pt idx="50">
                  <c:v>110.091755750304</c:v>
                </c:pt>
                <c:pt idx="51">
                  <c:v>111.491843210151</c:v>
                </c:pt>
                <c:pt idx="52">
                  <c:v>114.488478117105</c:v>
                </c:pt>
                <c:pt idx="53">
                  <c:v>118.432954700888</c:v>
                </c:pt>
                <c:pt idx="54">
                  <c:v>123.27940209501701</c:v>
                </c:pt>
                <c:pt idx="55">
                  <c:v>127.773983025436</c:v>
                </c:pt>
                <c:pt idx="56">
                  <c:v>126.035493442096</c:v>
                </c:pt>
                <c:pt idx="57">
                  <c:v>127.263352785207</c:v>
                </c:pt>
                <c:pt idx="58">
                  <c:v>138.46951562436101</c:v>
                </c:pt>
                <c:pt idx="59">
                  <c:v>144.83462833689299</c:v>
                </c:pt>
                <c:pt idx="60">
                  <c:v>145.45412108164101</c:v>
                </c:pt>
                <c:pt idx="61">
                  <c:v>148.06247602311501</c:v>
                </c:pt>
                <c:pt idx="62">
                  <c:v>145.29806381064199</c:v>
                </c:pt>
                <c:pt idx="63">
                  <c:v>144.11179094754701</c:v>
                </c:pt>
                <c:pt idx="64">
                  <c:v>147.55680367679901</c:v>
                </c:pt>
                <c:pt idx="65">
                  <c:v>149.045735671203</c:v>
                </c:pt>
                <c:pt idx="66">
                  <c:v>149.54644579622399</c:v>
                </c:pt>
                <c:pt idx="67">
                  <c:v>147.62026838346901</c:v>
                </c:pt>
                <c:pt idx="68">
                  <c:v>145.59824934555601</c:v>
                </c:pt>
                <c:pt idx="69">
                  <c:v>149.841968208221</c:v>
                </c:pt>
                <c:pt idx="70">
                  <c:v>154.77647224351099</c:v>
                </c:pt>
                <c:pt idx="71">
                  <c:v>153.17993174448301</c:v>
                </c:pt>
                <c:pt idx="72">
                  <c:v>154.07130936934399</c:v>
                </c:pt>
                <c:pt idx="73">
                  <c:v>157.61240981479301</c:v>
                </c:pt>
                <c:pt idx="74">
                  <c:v>158.266208258191</c:v>
                </c:pt>
                <c:pt idx="75">
                  <c:v>157.644955521827</c:v>
                </c:pt>
                <c:pt idx="76">
                  <c:v>159.18138807081201</c:v>
                </c:pt>
                <c:pt idx="77">
                  <c:v>161.92681330135201</c:v>
                </c:pt>
                <c:pt idx="78">
                  <c:v>163.89642435840699</c:v>
                </c:pt>
                <c:pt idx="79">
                  <c:v>166.05097065962801</c:v>
                </c:pt>
                <c:pt idx="80">
                  <c:v>162.14901843092699</c:v>
                </c:pt>
                <c:pt idx="81">
                  <c:v>156.240723958275</c:v>
                </c:pt>
                <c:pt idx="82">
                  <c:v>158.69742475501101</c:v>
                </c:pt>
                <c:pt idx="83">
                  <c:v>162.87381886273499</c:v>
                </c:pt>
                <c:pt idx="84">
                  <c:v>166.11898415431099</c:v>
                </c:pt>
                <c:pt idx="85">
                  <c:v>176.72554488694601</c:v>
                </c:pt>
                <c:pt idx="86">
                  <c:v>187.58694844555399</c:v>
                </c:pt>
                <c:pt idx="87">
                  <c:v>192.08970531955799</c:v>
                </c:pt>
                <c:pt idx="88">
                  <c:v>194.28508864839199</c:v>
                </c:pt>
                <c:pt idx="89">
                  <c:v>196.865233302669</c:v>
                </c:pt>
                <c:pt idx="90">
                  <c:v>199.571870216028</c:v>
                </c:pt>
                <c:pt idx="91">
                  <c:v>195.66626125150199</c:v>
                </c:pt>
                <c:pt idx="92">
                  <c:v>186.545685586899</c:v>
                </c:pt>
                <c:pt idx="93">
                  <c:v>179.93877681027999</c:v>
                </c:pt>
                <c:pt idx="94">
                  <c:v>179.61753150048801</c:v>
                </c:pt>
                <c:pt idx="95">
                  <c:v>179.67060953625699</c:v>
                </c:pt>
                <c:pt idx="96">
                  <c:v>176.41719721815301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1-452B-8263-9DB2362C9E22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Regional!$T$23:$T$119</c:f>
              <c:numCache>
                <c:formatCode>0</c:formatCode>
                <c:ptCount val="97"/>
                <c:pt idx="0">
                  <c:v>75.627208309321006</c:v>
                </c:pt>
                <c:pt idx="1">
                  <c:v>84.222373923167098</c:v>
                </c:pt>
                <c:pt idx="2">
                  <c:v>96.789902513896806</c:v>
                </c:pt>
                <c:pt idx="3">
                  <c:v>100</c:v>
                </c:pt>
                <c:pt idx="4">
                  <c:v>103.680013697044</c:v>
                </c:pt>
                <c:pt idx="5">
                  <c:v>109.478134104579</c:v>
                </c:pt>
                <c:pt idx="6">
                  <c:v>107.531681286238</c:v>
                </c:pt>
                <c:pt idx="7">
                  <c:v>102.670484836859</c:v>
                </c:pt>
                <c:pt idx="8">
                  <c:v>102.541317047101</c:v>
                </c:pt>
                <c:pt idx="9">
                  <c:v>106.14649205450699</c:v>
                </c:pt>
                <c:pt idx="10">
                  <c:v>106.356605943448</c:v>
                </c:pt>
                <c:pt idx="11">
                  <c:v>103.846293252469</c:v>
                </c:pt>
                <c:pt idx="12">
                  <c:v>106.464019440434</c:v>
                </c:pt>
                <c:pt idx="13">
                  <c:v>106.354391307084</c:v>
                </c:pt>
                <c:pt idx="14">
                  <c:v>102.427992827759</c:v>
                </c:pt>
                <c:pt idx="15">
                  <c:v>108.097822789774</c:v>
                </c:pt>
                <c:pt idx="16">
                  <c:v>122.736592836265</c:v>
                </c:pt>
                <c:pt idx="17">
                  <c:v>128.515276156168</c:v>
                </c:pt>
                <c:pt idx="18">
                  <c:v>125.51067528435</c:v>
                </c:pt>
                <c:pt idx="19">
                  <c:v>129.93006944090101</c:v>
                </c:pt>
                <c:pt idx="20">
                  <c:v>138.15313917256299</c:v>
                </c:pt>
                <c:pt idx="21">
                  <c:v>138.15162853376401</c:v>
                </c:pt>
                <c:pt idx="22">
                  <c:v>142.38747418905999</c:v>
                </c:pt>
                <c:pt idx="23">
                  <c:v>155.045759471503</c:v>
                </c:pt>
                <c:pt idx="24">
                  <c:v>161.140491356837</c:v>
                </c:pt>
                <c:pt idx="25">
                  <c:v>167.40645105982199</c:v>
                </c:pt>
                <c:pt idx="26">
                  <c:v>179.580456042143</c:v>
                </c:pt>
                <c:pt idx="27">
                  <c:v>190.13896786310099</c:v>
                </c:pt>
                <c:pt idx="28">
                  <c:v>193.73366712600301</c:v>
                </c:pt>
                <c:pt idx="29">
                  <c:v>191.923681334478</c:v>
                </c:pt>
                <c:pt idx="30">
                  <c:v>195.42915703482899</c:v>
                </c:pt>
                <c:pt idx="31">
                  <c:v>198.21943308389501</c:v>
                </c:pt>
                <c:pt idx="32">
                  <c:v>182.59850424948101</c:v>
                </c:pt>
                <c:pt idx="33">
                  <c:v>173.521934249553</c:v>
                </c:pt>
                <c:pt idx="34">
                  <c:v>177.442189513118</c:v>
                </c:pt>
                <c:pt idx="35">
                  <c:v>174.65491405576</c:v>
                </c:pt>
                <c:pt idx="36">
                  <c:v>157.911297803591</c:v>
                </c:pt>
                <c:pt idx="37">
                  <c:v>131.318894383611</c:v>
                </c:pt>
                <c:pt idx="38">
                  <c:v>119.20511704524</c:v>
                </c:pt>
                <c:pt idx="39">
                  <c:v>124.217439540093</c:v>
                </c:pt>
                <c:pt idx="40">
                  <c:v>135.650862533875</c:v>
                </c:pt>
                <c:pt idx="41">
                  <c:v>141.95755588964599</c:v>
                </c:pt>
                <c:pt idx="42">
                  <c:v>140.365842629187</c:v>
                </c:pt>
                <c:pt idx="43">
                  <c:v>143.35070288137999</c:v>
                </c:pt>
                <c:pt idx="44">
                  <c:v>151.30647922092999</c:v>
                </c:pt>
                <c:pt idx="45">
                  <c:v>152.717620642127</c:v>
                </c:pt>
                <c:pt idx="46">
                  <c:v>150.14238143240399</c:v>
                </c:pt>
                <c:pt idx="47">
                  <c:v>154.61577472513699</c:v>
                </c:pt>
                <c:pt idx="48">
                  <c:v>158.60599499439601</c:v>
                </c:pt>
                <c:pt idx="49">
                  <c:v>158.59196263397001</c:v>
                </c:pt>
                <c:pt idx="50">
                  <c:v>163.119951811199</c:v>
                </c:pt>
                <c:pt idx="51">
                  <c:v>170.03861546396101</c:v>
                </c:pt>
                <c:pt idx="52">
                  <c:v>175.49561401150899</c:v>
                </c:pt>
                <c:pt idx="53">
                  <c:v>184.508868065564</c:v>
                </c:pt>
                <c:pt idx="54">
                  <c:v>192.064574511698</c:v>
                </c:pt>
                <c:pt idx="55">
                  <c:v>190.07739396576099</c:v>
                </c:pt>
                <c:pt idx="56">
                  <c:v>183.07905962628001</c:v>
                </c:pt>
                <c:pt idx="57">
                  <c:v>181.334874023894</c:v>
                </c:pt>
                <c:pt idx="58">
                  <c:v>190.19361164449299</c:v>
                </c:pt>
                <c:pt idx="59">
                  <c:v>203.331827454917</c:v>
                </c:pt>
                <c:pt idx="60">
                  <c:v>214.73611115633199</c:v>
                </c:pt>
                <c:pt idx="61">
                  <c:v>225.70346009055501</c:v>
                </c:pt>
                <c:pt idx="62">
                  <c:v>226.66194446608699</c:v>
                </c:pt>
                <c:pt idx="63">
                  <c:v>219.624428817291</c:v>
                </c:pt>
                <c:pt idx="64">
                  <c:v>217.570243311171</c:v>
                </c:pt>
                <c:pt idx="65">
                  <c:v>214.50794729113699</c:v>
                </c:pt>
                <c:pt idx="66">
                  <c:v>212.26257458444101</c:v>
                </c:pt>
                <c:pt idx="67">
                  <c:v>211.620358278395</c:v>
                </c:pt>
                <c:pt idx="68">
                  <c:v>217.38694876300499</c:v>
                </c:pt>
                <c:pt idx="69">
                  <c:v>232.67285164819901</c:v>
                </c:pt>
                <c:pt idx="70">
                  <c:v>236.76486958842901</c:v>
                </c:pt>
                <c:pt idx="71">
                  <c:v>243.12082657475199</c:v>
                </c:pt>
                <c:pt idx="72">
                  <c:v>254.058205033181</c:v>
                </c:pt>
                <c:pt idx="73">
                  <c:v>238.142894079554</c:v>
                </c:pt>
                <c:pt idx="74">
                  <c:v>218.17104576083099</c:v>
                </c:pt>
                <c:pt idx="75">
                  <c:v>215.32678610802199</c:v>
                </c:pt>
                <c:pt idx="76">
                  <c:v>228.79574733296201</c:v>
                </c:pt>
                <c:pt idx="77">
                  <c:v>242.423366850229</c:v>
                </c:pt>
                <c:pt idx="78">
                  <c:v>239.937959953736</c:v>
                </c:pt>
                <c:pt idx="79">
                  <c:v>238.373085764607</c:v>
                </c:pt>
                <c:pt idx="80">
                  <c:v>240.94809110598399</c:v>
                </c:pt>
                <c:pt idx="81">
                  <c:v>248.93684650159599</c:v>
                </c:pt>
                <c:pt idx="82">
                  <c:v>257.47229741622499</c:v>
                </c:pt>
                <c:pt idx="83">
                  <c:v>254.307657201544</c:v>
                </c:pt>
                <c:pt idx="84">
                  <c:v>246.27768957036201</c:v>
                </c:pt>
                <c:pt idx="85">
                  <c:v>257.07671509545497</c:v>
                </c:pt>
                <c:pt idx="86">
                  <c:v>288.14750893465498</c:v>
                </c:pt>
                <c:pt idx="87">
                  <c:v>295.83224081013299</c:v>
                </c:pt>
                <c:pt idx="88">
                  <c:v>273.39643747743003</c:v>
                </c:pt>
                <c:pt idx="89">
                  <c:v>257.62501978090899</c:v>
                </c:pt>
                <c:pt idx="90">
                  <c:v>249.00892222940101</c:v>
                </c:pt>
                <c:pt idx="91">
                  <c:v>255.427393249918</c:v>
                </c:pt>
                <c:pt idx="92">
                  <c:v>262.30655679783303</c:v>
                </c:pt>
                <c:pt idx="93">
                  <c:v>256.83485718780099</c:v>
                </c:pt>
                <c:pt idx="94">
                  <c:v>266.53871403412199</c:v>
                </c:pt>
                <c:pt idx="95">
                  <c:v>264.99180240856202</c:v>
                </c:pt>
                <c:pt idx="96">
                  <c:v>259.41988223599401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1-452B-8263-9DB2362C9E22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Regional!$U$23:$U$119</c:f>
              <c:numCache>
                <c:formatCode>0</c:formatCode>
                <c:ptCount val="97"/>
                <c:pt idx="0">
                  <c:v>98.193352843860396</c:v>
                </c:pt>
                <c:pt idx="1">
                  <c:v>97.881769798564306</c:v>
                </c:pt>
                <c:pt idx="2">
                  <c:v>98.758885220877005</c:v>
                </c:pt>
                <c:pt idx="3">
                  <c:v>100</c:v>
                </c:pt>
                <c:pt idx="4">
                  <c:v>100.594062603068</c:v>
                </c:pt>
                <c:pt idx="5">
                  <c:v>99.852754579833004</c:v>
                </c:pt>
                <c:pt idx="6">
                  <c:v>98.240332430542594</c:v>
                </c:pt>
                <c:pt idx="7">
                  <c:v>99.115568238397401</c:v>
                </c:pt>
                <c:pt idx="8">
                  <c:v>102.478836053677</c:v>
                </c:pt>
                <c:pt idx="9">
                  <c:v>103.878325995119</c:v>
                </c:pt>
                <c:pt idx="10">
                  <c:v>104.518228993256</c:v>
                </c:pt>
                <c:pt idx="11">
                  <c:v>107.713272431981</c:v>
                </c:pt>
                <c:pt idx="12">
                  <c:v>111.641802019396</c:v>
                </c:pt>
                <c:pt idx="13">
                  <c:v>113.022803435208</c:v>
                </c:pt>
                <c:pt idx="14">
                  <c:v>111.772236339123</c:v>
                </c:pt>
                <c:pt idx="15">
                  <c:v>112.392086513378</c:v>
                </c:pt>
                <c:pt idx="16">
                  <c:v>116.584938430421</c:v>
                </c:pt>
                <c:pt idx="17">
                  <c:v>122.847194312187</c:v>
                </c:pt>
                <c:pt idx="18">
                  <c:v>128.904838522944</c:v>
                </c:pt>
                <c:pt idx="19">
                  <c:v>133.398775592459</c:v>
                </c:pt>
                <c:pt idx="20">
                  <c:v>137.88656356278</c:v>
                </c:pt>
                <c:pt idx="21">
                  <c:v>145.02621753816001</c:v>
                </c:pt>
                <c:pt idx="22">
                  <c:v>153.82762814876699</c:v>
                </c:pt>
                <c:pt idx="23">
                  <c:v>157.48292363124099</c:v>
                </c:pt>
                <c:pt idx="24">
                  <c:v>157.58361145584101</c:v>
                </c:pt>
                <c:pt idx="25">
                  <c:v>159.53564139076801</c:v>
                </c:pt>
                <c:pt idx="26">
                  <c:v>159.33248904979899</c:v>
                </c:pt>
                <c:pt idx="27">
                  <c:v>158.67121148365499</c:v>
                </c:pt>
                <c:pt idx="28">
                  <c:v>161.693103452451</c:v>
                </c:pt>
                <c:pt idx="29">
                  <c:v>164.57750428435</c:v>
                </c:pt>
                <c:pt idx="30">
                  <c:v>164.36375020490601</c:v>
                </c:pt>
                <c:pt idx="31">
                  <c:v>162.123352011609</c:v>
                </c:pt>
                <c:pt idx="32">
                  <c:v>157.91340443251499</c:v>
                </c:pt>
                <c:pt idx="33">
                  <c:v>153.34814873164601</c:v>
                </c:pt>
                <c:pt idx="34">
                  <c:v>147.97755592688301</c:v>
                </c:pt>
                <c:pt idx="35">
                  <c:v>141.810253979545</c:v>
                </c:pt>
                <c:pt idx="36">
                  <c:v>132.67334876334701</c:v>
                </c:pt>
                <c:pt idx="37">
                  <c:v>120.864519940742</c:v>
                </c:pt>
                <c:pt idx="38">
                  <c:v>113.602144555141</c:v>
                </c:pt>
                <c:pt idx="39">
                  <c:v>111.078541608997</c:v>
                </c:pt>
                <c:pt idx="40">
                  <c:v>111.409536244196</c:v>
                </c:pt>
                <c:pt idx="41">
                  <c:v>116.86972671371799</c:v>
                </c:pt>
                <c:pt idx="42">
                  <c:v>124.959158180757</c:v>
                </c:pt>
                <c:pt idx="43">
                  <c:v>129.137756922926</c:v>
                </c:pt>
                <c:pt idx="44">
                  <c:v>128.93337938785101</c:v>
                </c:pt>
                <c:pt idx="45">
                  <c:v>127.289563524396</c:v>
                </c:pt>
                <c:pt idx="46">
                  <c:v>128.50543817592799</c:v>
                </c:pt>
                <c:pt idx="47">
                  <c:v>130.982984086557</c:v>
                </c:pt>
                <c:pt idx="48">
                  <c:v>131.06363029567001</c:v>
                </c:pt>
                <c:pt idx="49">
                  <c:v>132.21378964309301</c:v>
                </c:pt>
                <c:pt idx="50">
                  <c:v>135.17368723637699</c:v>
                </c:pt>
                <c:pt idx="51">
                  <c:v>137.70740994955</c:v>
                </c:pt>
                <c:pt idx="52">
                  <c:v>140.62513121121901</c:v>
                </c:pt>
                <c:pt idx="53">
                  <c:v>143.65902392633501</c:v>
                </c:pt>
                <c:pt idx="54">
                  <c:v>146.53775125263201</c:v>
                </c:pt>
                <c:pt idx="55">
                  <c:v>149.51787440543899</c:v>
                </c:pt>
                <c:pt idx="56">
                  <c:v>152.03351400981401</c:v>
                </c:pt>
                <c:pt idx="57">
                  <c:v>154.753225974701</c:v>
                </c:pt>
                <c:pt idx="58">
                  <c:v>157.510587860443</c:v>
                </c:pt>
                <c:pt idx="59">
                  <c:v>161.393977293836</c:v>
                </c:pt>
                <c:pt idx="60">
                  <c:v>167.00957780612299</c:v>
                </c:pt>
                <c:pt idx="61">
                  <c:v>170.73611655712901</c:v>
                </c:pt>
                <c:pt idx="62">
                  <c:v>173.213432985965</c:v>
                </c:pt>
                <c:pt idx="63">
                  <c:v>174.50785684969199</c:v>
                </c:pt>
                <c:pt idx="64">
                  <c:v>175.547378578376</c:v>
                </c:pt>
                <c:pt idx="65">
                  <c:v>180.542713195147</c:v>
                </c:pt>
                <c:pt idx="66">
                  <c:v>183.46974558316401</c:v>
                </c:pt>
                <c:pt idx="67">
                  <c:v>181.76175461681299</c:v>
                </c:pt>
                <c:pt idx="68">
                  <c:v>182.63193730523901</c:v>
                </c:pt>
                <c:pt idx="69">
                  <c:v>187.35162461526201</c:v>
                </c:pt>
                <c:pt idx="70">
                  <c:v>191.383163028421</c:v>
                </c:pt>
                <c:pt idx="71">
                  <c:v>193.26254583028799</c:v>
                </c:pt>
                <c:pt idx="72">
                  <c:v>195.69926617036799</c:v>
                </c:pt>
                <c:pt idx="73">
                  <c:v>200.71844328951701</c:v>
                </c:pt>
                <c:pt idx="74">
                  <c:v>204.66328045450999</c:v>
                </c:pt>
                <c:pt idx="75">
                  <c:v>205.26482234800801</c:v>
                </c:pt>
                <c:pt idx="76">
                  <c:v>208.22156940370601</c:v>
                </c:pt>
                <c:pt idx="77">
                  <c:v>212.156820809577</c:v>
                </c:pt>
                <c:pt idx="78">
                  <c:v>212.987609705126</c:v>
                </c:pt>
                <c:pt idx="79">
                  <c:v>215.390410085746</c:v>
                </c:pt>
                <c:pt idx="80">
                  <c:v>219.87562691720399</c:v>
                </c:pt>
                <c:pt idx="81">
                  <c:v>223.093911120668</c:v>
                </c:pt>
                <c:pt idx="82">
                  <c:v>227.16449323357801</c:v>
                </c:pt>
                <c:pt idx="83">
                  <c:v>232.25044382789699</c:v>
                </c:pt>
                <c:pt idx="84">
                  <c:v>237.34745038668399</c:v>
                </c:pt>
                <c:pt idx="85">
                  <c:v>248.58776231623199</c:v>
                </c:pt>
                <c:pt idx="86">
                  <c:v>268.81480567206398</c:v>
                </c:pt>
                <c:pt idx="87">
                  <c:v>285.341259803311</c:v>
                </c:pt>
                <c:pt idx="88">
                  <c:v>297.12565098592802</c:v>
                </c:pt>
                <c:pt idx="89">
                  <c:v>307.907521169608</c:v>
                </c:pt>
                <c:pt idx="90">
                  <c:v>304.283151364449</c:v>
                </c:pt>
                <c:pt idx="91">
                  <c:v>291.04221636561101</c:v>
                </c:pt>
                <c:pt idx="92">
                  <c:v>280.45762895847798</c:v>
                </c:pt>
                <c:pt idx="93">
                  <c:v>271.95447919865899</c:v>
                </c:pt>
                <c:pt idx="94">
                  <c:v>265.36520131501601</c:v>
                </c:pt>
                <c:pt idx="95">
                  <c:v>258.04352042166897</c:v>
                </c:pt>
                <c:pt idx="96">
                  <c:v>251.63965897212299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21-452B-8263-9DB2362C9E22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Regional!$N$23:$N$119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Regional!$V$23:$V$119</c:f>
              <c:numCache>
                <c:formatCode>0</c:formatCode>
                <c:ptCount val="97"/>
                <c:pt idx="0">
                  <c:v>91.160594670915899</c:v>
                </c:pt>
                <c:pt idx="1">
                  <c:v>94.937281481800795</c:v>
                </c:pt>
                <c:pt idx="2">
                  <c:v>97.828117936416604</c:v>
                </c:pt>
                <c:pt idx="3">
                  <c:v>100</c:v>
                </c:pt>
                <c:pt idx="4">
                  <c:v>100.145685784823</c:v>
                </c:pt>
                <c:pt idx="5">
                  <c:v>99.061799172122505</c:v>
                </c:pt>
                <c:pt idx="6">
                  <c:v>98.643743663294998</c:v>
                </c:pt>
                <c:pt idx="7">
                  <c:v>98.811021206413201</c:v>
                </c:pt>
                <c:pt idx="8">
                  <c:v>99.669460506447507</c:v>
                </c:pt>
                <c:pt idx="9">
                  <c:v>100.17051663458101</c:v>
                </c:pt>
                <c:pt idx="10">
                  <c:v>101.231529310808</c:v>
                </c:pt>
                <c:pt idx="11">
                  <c:v>103.95890194966201</c:v>
                </c:pt>
                <c:pt idx="12">
                  <c:v>107.003117757412</c:v>
                </c:pt>
                <c:pt idx="13">
                  <c:v>110.022909307362</c:v>
                </c:pt>
                <c:pt idx="14">
                  <c:v>110.977390564503</c:v>
                </c:pt>
                <c:pt idx="15">
                  <c:v>111.259061562331</c:v>
                </c:pt>
                <c:pt idx="16">
                  <c:v>115.39451690375699</c:v>
                </c:pt>
                <c:pt idx="17">
                  <c:v>122.040930512081</c:v>
                </c:pt>
                <c:pt idx="18">
                  <c:v>126.65572230131301</c:v>
                </c:pt>
                <c:pt idx="19">
                  <c:v>128.49602850221001</c:v>
                </c:pt>
                <c:pt idx="20">
                  <c:v>131.48818655488699</c:v>
                </c:pt>
                <c:pt idx="21">
                  <c:v>136.62504859019501</c:v>
                </c:pt>
                <c:pt idx="22">
                  <c:v>142.04898550700699</c:v>
                </c:pt>
                <c:pt idx="23">
                  <c:v>147.616131957372</c:v>
                </c:pt>
                <c:pt idx="24">
                  <c:v>152.514478174023</c:v>
                </c:pt>
                <c:pt idx="25">
                  <c:v>155.406602775956</c:v>
                </c:pt>
                <c:pt idx="26">
                  <c:v>157.982899376267</c:v>
                </c:pt>
                <c:pt idx="27">
                  <c:v>162.13108405302199</c:v>
                </c:pt>
                <c:pt idx="28">
                  <c:v>168.367036212286</c:v>
                </c:pt>
                <c:pt idx="29">
                  <c:v>175.70553654850499</c:v>
                </c:pt>
                <c:pt idx="30">
                  <c:v>177.82918894124299</c:v>
                </c:pt>
                <c:pt idx="31">
                  <c:v>172.382641652448</c:v>
                </c:pt>
                <c:pt idx="32">
                  <c:v>167.27402312715</c:v>
                </c:pt>
                <c:pt idx="33">
                  <c:v>165.412597716367</c:v>
                </c:pt>
                <c:pt idx="34">
                  <c:v>160.92526767387301</c:v>
                </c:pt>
                <c:pt idx="35">
                  <c:v>153.03746171560601</c:v>
                </c:pt>
                <c:pt idx="36">
                  <c:v>139.36608976702499</c:v>
                </c:pt>
                <c:pt idx="37">
                  <c:v>126.684614293823</c:v>
                </c:pt>
                <c:pt idx="38">
                  <c:v>118.397388670175</c:v>
                </c:pt>
                <c:pt idx="39">
                  <c:v>110.19633231186</c:v>
                </c:pt>
                <c:pt idx="40">
                  <c:v>110.80480103260599</c:v>
                </c:pt>
                <c:pt idx="41">
                  <c:v>118.720457687154</c:v>
                </c:pt>
                <c:pt idx="42">
                  <c:v>120.94947795490501</c:v>
                </c:pt>
                <c:pt idx="43">
                  <c:v>120.618694871258</c:v>
                </c:pt>
                <c:pt idx="44">
                  <c:v>123.818110122574</c:v>
                </c:pt>
                <c:pt idx="45">
                  <c:v>126.722453170625</c:v>
                </c:pt>
                <c:pt idx="46">
                  <c:v>128.781824330218</c:v>
                </c:pt>
                <c:pt idx="47">
                  <c:v>130.94967054062599</c:v>
                </c:pt>
                <c:pt idx="48">
                  <c:v>131.70166378932899</c:v>
                </c:pt>
                <c:pt idx="49">
                  <c:v>134.11077645719101</c:v>
                </c:pt>
                <c:pt idx="50">
                  <c:v>138.19946165171001</c:v>
                </c:pt>
                <c:pt idx="51">
                  <c:v>139.72274043191399</c:v>
                </c:pt>
                <c:pt idx="52">
                  <c:v>142.94826547386799</c:v>
                </c:pt>
                <c:pt idx="53">
                  <c:v>148.314470594124</c:v>
                </c:pt>
                <c:pt idx="54">
                  <c:v>151.96325323802299</c:v>
                </c:pt>
                <c:pt idx="55">
                  <c:v>155.421398960902</c:v>
                </c:pt>
                <c:pt idx="56">
                  <c:v>160.057485029444</c:v>
                </c:pt>
                <c:pt idx="57">
                  <c:v>166.52285412215701</c:v>
                </c:pt>
                <c:pt idx="58">
                  <c:v>171.51524956757501</c:v>
                </c:pt>
                <c:pt idx="59">
                  <c:v>174.664947854573</c:v>
                </c:pt>
                <c:pt idx="60">
                  <c:v>179.59752415841299</c:v>
                </c:pt>
                <c:pt idx="61">
                  <c:v>183.25991802938199</c:v>
                </c:pt>
                <c:pt idx="62">
                  <c:v>184.879153645645</c:v>
                </c:pt>
                <c:pt idx="63">
                  <c:v>187.24178522889699</c:v>
                </c:pt>
                <c:pt idx="64">
                  <c:v>190.76536575204901</c:v>
                </c:pt>
                <c:pt idx="65">
                  <c:v>197.13948334829701</c:v>
                </c:pt>
                <c:pt idx="66">
                  <c:v>204.177960189663</c:v>
                </c:pt>
                <c:pt idx="67">
                  <c:v>206.544156481253</c:v>
                </c:pt>
                <c:pt idx="68">
                  <c:v>207.38212557995499</c:v>
                </c:pt>
                <c:pt idx="69">
                  <c:v>211.65539830852799</c:v>
                </c:pt>
                <c:pt idx="70">
                  <c:v>217.60056760275401</c:v>
                </c:pt>
                <c:pt idx="71">
                  <c:v>222.67066772790201</c:v>
                </c:pt>
                <c:pt idx="72">
                  <c:v>223.76918747401601</c:v>
                </c:pt>
                <c:pt idx="73">
                  <c:v>225.809376922327</c:v>
                </c:pt>
                <c:pt idx="74">
                  <c:v>232.098101704257</c:v>
                </c:pt>
                <c:pt idx="75">
                  <c:v>238.07723582644601</c:v>
                </c:pt>
                <c:pt idx="76">
                  <c:v>244.10446686030701</c:v>
                </c:pt>
                <c:pt idx="77">
                  <c:v>249.710087836719</c:v>
                </c:pt>
                <c:pt idx="78">
                  <c:v>252.07746894012101</c:v>
                </c:pt>
                <c:pt idx="79">
                  <c:v>251.71110070285101</c:v>
                </c:pt>
                <c:pt idx="80">
                  <c:v>252.50373994462799</c:v>
                </c:pt>
                <c:pt idx="81">
                  <c:v>253.95100786416199</c:v>
                </c:pt>
                <c:pt idx="82">
                  <c:v>263.039985549481</c:v>
                </c:pt>
                <c:pt idx="83">
                  <c:v>275.23784004167601</c:v>
                </c:pt>
                <c:pt idx="84">
                  <c:v>281.44285431391802</c:v>
                </c:pt>
                <c:pt idx="85">
                  <c:v>290.757659330835</c:v>
                </c:pt>
                <c:pt idx="86">
                  <c:v>306.77787444102302</c:v>
                </c:pt>
                <c:pt idx="87">
                  <c:v>324.08212586515901</c:v>
                </c:pt>
                <c:pt idx="88">
                  <c:v>336.03930194680601</c:v>
                </c:pt>
                <c:pt idx="89">
                  <c:v>347.63692481559798</c:v>
                </c:pt>
                <c:pt idx="90">
                  <c:v>346.67701696455202</c:v>
                </c:pt>
                <c:pt idx="91">
                  <c:v>322.94470623986001</c:v>
                </c:pt>
                <c:pt idx="92">
                  <c:v>305.96010584011401</c:v>
                </c:pt>
                <c:pt idx="93">
                  <c:v>310.868515322284</c:v>
                </c:pt>
                <c:pt idx="94">
                  <c:v>303.61591534390101</c:v>
                </c:pt>
                <c:pt idx="95">
                  <c:v>284.17418112792302</c:v>
                </c:pt>
                <c:pt idx="96">
                  <c:v>278.88655210910701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21-452B-8263-9DB2362C9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RegionalPropertyType!$O$6:$O$102</c:f>
              <c:numCache>
                <c:formatCode>0</c:formatCode>
                <c:ptCount val="97"/>
                <c:pt idx="0">
                  <c:v>89.895174163293603</c:v>
                </c:pt>
                <c:pt idx="1">
                  <c:v>93.899705382094396</c:v>
                </c:pt>
                <c:pt idx="2">
                  <c:v>98.114267024502098</c:v>
                </c:pt>
                <c:pt idx="3">
                  <c:v>100</c:v>
                </c:pt>
                <c:pt idx="4">
                  <c:v>100.25010527348699</c:v>
                </c:pt>
                <c:pt idx="5">
                  <c:v>100.670799905287</c:v>
                </c:pt>
                <c:pt idx="6">
                  <c:v>102.21525982910801</c:v>
                </c:pt>
                <c:pt idx="7">
                  <c:v>104.119465109343</c:v>
                </c:pt>
                <c:pt idx="8">
                  <c:v>104.64346577375299</c:v>
                </c:pt>
                <c:pt idx="9">
                  <c:v>104.213653587374</c:v>
                </c:pt>
                <c:pt idx="10">
                  <c:v>103.679914645051</c:v>
                </c:pt>
                <c:pt idx="11">
                  <c:v>105.291008763693</c:v>
                </c:pt>
                <c:pt idx="12">
                  <c:v>109.925223620636</c:v>
                </c:pt>
                <c:pt idx="13">
                  <c:v>113.093427168037</c:v>
                </c:pt>
                <c:pt idx="14">
                  <c:v>112.132091296494</c:v>
                </c:pt>
                <c:pt idx="15">
                  <c:v>112.142327438675</c:v>
                </c:pt>
                <c:pt idx="16">
                  <c:v>116.15629690751901</c:v>
                </c:pt>
                <c:pt idx="17">
                  <c:v>120.569042886967</c:v>
                </c:pt>
                <c:pt idx="18">
                  <c:v>120.971744451904</c:v>
                </c:pt>
                <c:pt idx="19">
                  <c:v>119.964727561057</c:v>
                </c:pt>
                <c:pt idx="20">
                  <c:v>121.43112784955299</c:v>
                </c:pt>
                <c:pt idx="21">
                  <c:v>125.014452023183</c:v>
                </c:pt>
                <c:pt idx="22">
                  <c:v>128.922699280123</c:v>
                </c:pt>
                <c:pt idx="23">
                  <c:v>129.783990166515</c:v>
                </c:pt>
                <c:pt idx="24">
                  <c:v>126.40740612016501</c:v>
                </c:pt>
                <c:pt idx="25">
                  <c:v>122.84833947527</c:v>
                </c:pt>
                <c:pt idx="26">
                  <c:v>124.85799326790099</c:v>
                </c:pt>
                <c:pt idx="27">
                  <c:v>128.316595399172</c:v>
                </c:pt>
                <c:pt idx="28">
                  <c:v>128.94466898116201</c:v>
                </c:pt>
                <c:pt idx="29">
                  <c:v>129.89495211717301</c:v>
                </c:pt>
                <c:pt idx="30">
                  <c:v>129.57127002589601</c:v>
                </c:pt>
                <c:pt idx="31">
                  <c:v>127.877670597606</c:v>
                </c:pt>
                <c:pt idx="32">
                  <c:v>124.96676273476599</c:v>
                </c:pt>
                <c:pt idx="33">
                  <c:v>119.620748097543</c:v>
                </c:pt>
                <c:pt idx="34">
                  <c:v>112.796032174045</c:v>
                </c:pt>
                <c:pt idx="35">
                  <c:v>106.11771829422899</c:v>
                </c:pt>
                <c:pt idx="36">
                  <c:v>98.075838205398099</c:v>
                </c:pt>
                <c:pt idx="37">
                  <c:v>92.082878469369803</c:v>
                </c:pt>
                <c:pt idx="38">
                  <c:v>92.333545322287605</c:v>
                </c:pt>
                <c:pt idx="39">
                  <c:v>92.373168655253593</c:v>
                </c:pt>
                <c:pt idx="40">
                  <c:v>88.164701347482904</c:v>
                </c:pt>
                <c:pt idx="41">
                  <c:v>84.071772158136199</c:v>
                </c:pt>
                <c:pt idx="42">
                  <c:v>80.932130078342297</c:v>
                </c:pt>
                <c:pt idx="43">
                  <c:v>77.923387713267104</c:v>
                </c:pt>
                <c:pt idx="44">
                  <c:v>76.861128466623299</c:v>
                </c:pt>
                <c:pt idx="45">
                  <c:v>78.446483914842204</c:v>
                </c:pt>
                <c:pt idx="46">
                  <c:v>80.031080706983005</c:v>
                </c:pt>
                <c:pt idx="47">
                  <c:v>79.757024068003304</c:v>
                </c:pt>
                <c:pt idx="48">
                  <c:v>77.870198205986</c:v>
                </c:pt>
                <c:pt idx="49">
                  <c:v>74.983368254872104</c:v>
                </c:pt>
                <c:pt idx="50">
                  <c:v>74.172651388198702</c:v>
                </c:pt>
                <c:pt idx="51">
                  <c:v>75.631908477594493</c:v>
                </c:pt>
                <c:pt idx="52">
                  <c:v>77.853371113531395</c:v>
                </c:pt>
                <c:pt idx="53">
                  <c:v>80.083807023730898</c:v>
                </c:pt>
                <c:pt idx="54">
                  <c:v>81.404681290737997</c:v>
                </c:pt>
                <c:pt idx="55">
                  <c:v>82.224974838039302</c:v>
                </c:pt>
                <c:pt idx="56">
                  <c:v>83.374624535047104</c:v>
                </c:pt>
                <c:pt idx="57">
                  <c:v>85.169768691341702</c:v>
                </c:pt>
                <c:pt idx="58">
                  <c:v>87.634627982932102</c:v>
                </c:pt>
                <c:pt idx="59">
                  <c:v>89.557404386133598</c:v>
                </c:pt>
                <c:pt idx="60">
                  <c:v>89.815893413017605</c:v>
                </c:pt>
                <c:pt idx="61">
                  <c:v>90.088049296610606</c:v>
                </c:pt>
                <c:pt idx="62">
                  <c:v>91.079263254586394</c:v>
                </c:pt>
                <c:pt idx="63">
                  <c:v>91.2370701284148</c:v>
                </c:pt>
                <c:pt idx="64">
                  <c:v>91.325272268671299</c:v>
                </c:pt>
                <c:pt idx="65">
                  <c:v>93.061133695471497</c:v>
                </c:pt>
                <c:pt idx="66">
                  <c:v>95.770602614937403</c:v>
                </c:pt>
                <c:pt idx="67">
                  <c:v>98.930124760199107</c:v>
                </c:pt>
                <c:pt idx="68">
                  <c:v>105.018897426905</c:v>
                </c:pt>
                <c:pt idx="69">
                  <c:v>113.120177361355</c:v>
                </c:pt>
                <c:pt idx="70">
                  <c:v>112.222534209589</c:v>
                </c:pt>
                <c:pt idx="71">
                  <c:v>106.658749520404</c:v>
                </c:pt>
                <c:pt idx="72">
                  <c:v>106.66565383369201</c:v>
                </c:pt>
                <c:pt idx="73">
                  <c:v>110.122493428787</c:v>
                </c:pt>
                <c:pt idx="74">
                  <c:v>112.191406753023</c:v>
                </c:pt>
                <c:pt idx="75">
                  <c:v>112.043362507711</c:v>
                </c:pt>
                <c:pt idx="76">
                  <c:v>113.845342936592</c:v>
                </c:pt>
                <c:pt idx="77">
                  <c:v>116.300307225141</c:v>
                </c:pt>
                <c:pt idx="78">
                  <c:v>116.65285257274</c:v>
                </c:pt>
                <c:pt idx="79">
                  <c:v>116.04052558067799</c:v>
                </c:pt>
                <c:pt idx="80">
                  <c:v>115.164107129569</c:v>
                </c:pt>
                <c:pt idx="81">
                  <c:v>111.833279895085</c:v>
                </c:pt>
                <c:pt idx="82">
                  <c:v>113.70953226376</c:v>
                </c:pt>
                <c:pt idx="83">
                  <c:v>120.566393126414</c:v>
                </c:pt>
                <c:pt idx="84">
                  <c:v>124.305034857943</c:v>
                </c:pt>
                <c:pt idx="85">
                  <c:v>126.799821962501</c:v>
                </c:pt>
                <c:pt idx="86">
                  <c:v>129.41239246037901</c:v>
                </c:pt>
                <c:pt idx="87">
                  <c:v>132.110180780295</c:v>
                </c:pt>
                <c:pt idx="88">
                  <c:v>135.71683967935101</c:v>
                </c:pt>
                <c:pt idx="89">
                  <c:v>140.343374041701</c:v>
                </c:pt>
                <c:pt idx="90">
                  <c:v>135.149597874048</c:v>
                </c:pt>
                <c:pt idx="91">
                  <c:v>127.698898536919</c:v>
                </c:pt>
                <c:pt idx="92">
                  <c:v>131.33081744938599</c:v>
                </c:pt>
                <c:pt idx="93">
                  <c:v>137.82640590741499</c:v>
                </c:pt>
                <c:pt idx="94">
                  <c:v>132.88638822109999</c:v>
                </c:pt>
                <c:pt idx="95">
                  <c:v>127.141114086857</c:v>
                </c:pt>
                <c:pt idx="96">
                  <c:v>129.116285383601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DE-4BBE-A64A-FB70EBB87BD1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RegionalPropertyType!$P$6:$P$102</c:f>
              <c:numCache>
                <c:formatCode>0</c:formatCode>
                <c:ptCount val="97"/>
                <c:pt idx="0">
                  <c:v>95.279807331296396</c:v>
                </c:pt>
                <c:pt idx="1">
                  <c:v>98.386981284845206</c:v>
                </c:pt>
                <c:pt idx="2">
                  <c:v>99.691884484227998</c:v>
                </c:pt>
                <c:pt idx="3">
                  <c:v>100</c:v>
                </c:pt>
                <c:pt idx="4">
                  <c:v>102.11653140479601</c:v>
                </c:pt>
                <c:pt idx="5">
                  <c:v>104.31555052432201</c:v>
                </c:pt>
                <c:pt idx="6">
                  <c:v>104.51952192387699</c:v>
                </c:pt>
                <c:pt idx="7">
                  <c:v>103.847530445499</c:v>
                </c:pt>
                <c:pt idx="8">
                  <c:v>103.319005968296</c:v>
                </c:pt>
                <c:pt idx="9">
                  <c:v>104.54843420421</c:v>
                </c:pt>
                <c:pt idx="10">
                  <c:v>108.06743036680101</c:v>
                </c:pt>
                <c:pt idx="11">
                  <c:v>109.748758512934</c:v>
                </c:pt>
                <c:pt idx="12">
                  <c:v>109.018011883478</c:v>
                </c:pt>
                <c:pt idx="13">
                  <c:v>109.433189414835</c:v>
                </c:pt>
                <c:pt idx="14">
                  <c:v>111.338420485478</c:v>
                </c:pt>
                <c:pt idx="15">
                  <c:v>113.498785774708</c:v>
                </c:pt>
                <c:pt idx="16">
                  <c:v>114.997649758522</c:v>
                </c:pt>
                <c:pt idx="17">
                  <c:v>113.746619829963</c:v>
                </c:pt>
                <c:pt idx="18">
                  <c:v>110.856713842728</c:v>
                </c:pt>
                <c:pt idx="19">
                  <c:v>111.895255937142</c:v>
                </c:pt>
                <c:pt idx="20">
                  <c:v>119.090171149044</c:v>
                </c:pt>
                <c:pt idx="21">
                  <c:v>126.714466569105</c:v>
                </c:pt>
                <c:pt idx="22">
                  <c:v>127.352466685438</c:v>
                </c:pt>
                <c:pt idx="23">
                  <c:v>126.27010311489499</c:v>
                </c:pt>
                <c:pt idx="24">
                  <c:v>127.28192448072301</c:v>
                </c:pt>
                <c:pt idx="25">
                  <c:v>128.740496727878</c:v>
                </c:pt>
                <c:pt idx="26">
                  <c:v>130.96537950016099</c:v>
                </c:pt>
                <c:pt idx="27">
                  <c:v>131.22471543595901</c:v>
                </c:pt>
                <c:pt idx="28">
                  <c:v>128.84045036107199</c:v>
                </c:pt>
                <c:pt idx="29">
                  <c:v>125.986308582665</c:v>
                </c:pt>
                <c:pt idx="30">
                  <c:v>124.598709379265</c:v>
                </c:pt>
                <c:pt idx="31">
                  <c:v>124.656972379945</c:v>
                </c:pt>
                <c:pt idx="32">
                  <c:v>124.813437073708</c:v>
                </c:pt>
                <c:pt idx="33">
                  <c:v>124.963593998736</c:v>
                </c:pt>
                <c:pt idx="34">
                  <c:v>118.89714563794401</c:v>
                </c:pt>
                <c:pt idx="35">
                  <c:v>110.23559698901801</c:v>
                </c:pt>
                <c:pt idx="36">
                  <c:v>105.41199747853</c:v>
                </c:pt>
                <c:pt idx="37">
                  <c:v>103.93490852453201</c:v>
                </c:pt>
                <c:pt idx="38">
                  <c:v>100.903156753906</c:v>
                </c:pt>
                <c:pt idx="39">
                  <c:v>95.159122326545102</c:v>
                </c:pt>
                <c:pt idx="40">
                  <c:v>92.387356977116696</c:v>
                </c:pt>
                <c:pt idx="41">
                  <c:v>92.131536549792898</c:v>
                </c:pt>
                <c:pt idx="42">
                  <c:v>89.946751895231401</c:v>
                </c:pt>
                <c:pt idx="43">
                  <c:v>86.304903250201704</c:v>
                </c:pt>
                <c:pt idx="44">
                  <c:v>86.589780486004798</c:v>
                </c:pt>
                <c:pt idx="45">
                  <c:v>90.1594933623158</c:v>
                </c:pt>
                <c:pt idx="46">
                  <c:v>89.485036026380897</c:v>
                </c:pt>
                <c:pt idx="47">
                  <c:v>86.395100596966202</c:v>
                </c:pt>
                <c:pt idx="48">
                  <c:v>85.993786872990299</c:v>
                </c:pt>
                <c:pt idx="49">
                  <c:v>86.099962821661293</c:v>
                </c:pt>
                <c:pt idx="50">
                  <c:v>87.3199816673566</c:v>
                </c:pt>
                <c:pt idx="51">
                  <c:v>88.120321104767896</c:v>
                </c:pt>
                <c:pt idx="52">
                  <c:v>88.130846896022206</c:v>
                </c:pt>
                <c:pt idx="53">
                  <c:v>89.937743505537796</c:v>
                </c:pt>
                <c:pt idx="54">
                  <c:v>91.922453379474803</c:v>
                </c:pt>
                <c:pt idx="55">
                  <c:v>93.3274523793078</c:v>
                </c:pt>
                <c:pt idx="56">
                  <c:v>97.7457167341625</c:v>
                </c:pt>
                <c:pt idx="57">
                  <c:v>103.31682529058099</c:v>
                </c:pt>
                <c:pt idx="58">
                  <c:v>104.175649193667</c:v>
                </c:pt>
                <c:pt idx="59">
                  <c:v>103.757991452496</c:v>
                </c:pt>
                <c:pt idx="60">
                  <c:v>106.39571893443799</c:v>
                </c:pt>
                <c:pt idx="61">
                  <c:v>110.700853129</c:v>
                </c:pt>
                <c:pt idx="62">
                  <c:v>111.83926273331301</c:v>
                </c:pt>
                <c:pt idx="63">
                  <c:v>111.18026300803599</c:v>
                </c:pt>
                <c:pt idx="64">
                  <c:v>115.47906930950499</c:v>
                </c:pt>
                <c:pt idx="65">
                  <c:v>121.362664151112</c:v>
                </c:pt>
                <c:pt idx="66">
                  <c:v>121.266542746675</c:v>
                </c:pt>
                <c:pt idx="67">
                  <c:v>119.937316390859</c:v>
                </c:pt>
                <c:pt idx="68">
                  <c:v>125.32994219152199</c:v>
                </c:pt>
                <c:pt idx="69">
                  <c:v>133.904866784474</c:v>
                </c:pt>
                <c:pt idx="70">
                  <c:v>138.46273189158501</c:v>
                </c:pt>
                <c:pt idx="71">
                  <c:v>139.13384823136201</c:v>
                </c:pt>
                <c:pt idx="72">
                  <c:v>140.01793621239199</c:v>
                </c:pt>
                <c:pt idx="73">
                  <c:v>141.65359749254901</c:v>
                </c:pt>
                <c:pt idx="74">
                  <c:v>144.730599865225</c:v>
                </c:pt>
                <c:pt idx="75">
                  <c:v>147.792358165753</c:v>
                </c:pt>
                <c:pt idx="76">
                  <c:v>149.550036305676</c:v>
                </c:pt>
                <c:pt idx="77">
                  <c:v>151.34445089214199</c:v>
                </c:pt>
                <c:pt idx="78">
                  <c:v>154.904488310033</c:v>
                </c:pt>
                <c:pt idx="79">
                  <c:v>158.766987005076</c:v>
                </c:pt>
                <c:pt idx="80">
                  <c:v>161.22414467801599</c:v>
                </c:pt>
                <c:pt idx="81">
                  <c:v>163.77391716505599</c:v>
                </c:pt>
                <c:pt idx="82">
                  <c:v>165.682229354307</c:v>
                </c:pt>
                <c:pt idx="83">
                  <c:v>168.78230422838001</c:v>
                </c:pt>
                <c:pt idx="84">
                  <c:v>177.236984076385</c:v>
                </c:pt>
                <c:pt idx="85">
                  <c:v>188.14559709892899</c:v>
                </c:pt>
                <c:pt idx="86">
                  <c:v>194.57313338827399</c:v>
                </c:pt>
                <c:pt idx="87">
                  <c:v>198.20551316213101</c:v>
                </c:pt>
                <c:pt idx="88">
                  <c:v>208.65514880145599</c:v>
                </c:pt>
                <c:pt idx="89">
                  <c:v>227.266334416158</c:v>
                </c:pt>
                <c:pt idx="90">
                  <c:v>233.36415941802201</c:v>
                </c:pt>
                <c:pt idx="91">
                  <c:v>225.79899616165699</c:v>
                </c:pt>
                <c:pt idx="92">
                  <c:v>224.546402235177</c:v>
                </c:pt>
                <c:pt idx="93">
                  <c:v>231.412444678654</c:v>
                </c:pt>
                <c:pt idx="94">
                  <c:v>241.43592907258099</c:v>
                </c:pt>
                <c:pt idx="95">
                  <c:v>247.65984887446101</c:v>
                </c:pt>
                <c:pt idx="96">
                  <c:v>249.42082599945101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DE-4BBE-A64A-FB70EBB87BD1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RegionalPropertyType!$Q$6:$Q$102</c:f>
              <c:numCache>
                <c:formatCode>0</c:formatCode>
                <c:ptCount val="97"/>
                <c:pt idx="0">
                  <c:v>93.994582721511605</c:v>
                </c:pt>
                <c:pt idx="1">
                  <c:v>95.310355957916201</c:v>
                </c:pt>
                <c:pt idx="2">
                  <c:v>99.142420439273096</c:v>
                </c:pt>
                <c:pt idx="3">
                  <c:v>100</c:v>
                </c:pt>
                <c:pt idx="4">
                  <c:v>99.786572108486695</c:v>
                </c:pt>
                <c:pt idx="5">
                  <c:v>104.646095798576</c:v>
                </c:pt>
                <c:pt idx="6">
                  <c:v>111.739586456046</c:v>
                </c:pt>
                <c:pt idx="7">
                  <c:v>114.483471266694</c:v>
                </c:pt>
                <c:pt idx="8">
                  <c:v>114.611539067262</c:v>
                </c:pt>
                <c:pt idx="9">
                  <c:v>115.479493934296</c:v>
                </c:pt>
                <c:pt idx="10">
                  <c:v>117.8852128611</c:v>
                </c:pt>
                <c:pt idx="11">
                  <c:v>120.953092020669</c:v>
                </c:pt>
                <c:pt idx="12">
                  <c:v>125.00274305633501</c:v>
                </c:pt>
                <c:pt idx="13">
                  <c:v>130.13870161161799</c:v>
                </c:pt>
                <c:pt idx="14">
                  <c:v>133.28066445177399</c:v>
                </c:pt>
                <c:pt idx="15">
                  <c:v>136.656244260737</c:v>
                </c:pt>
                <c:pt idx="16">
                  <c:v>141.37206010597299</c:v>
                </c:pt>
                <c:pt idx="17">
                  <c:v>142.85391284123099</c:v>
                </c:pt>
                <c:pt idx="18">
                  <c:v>143.63817389865201</c:v>
                </c:pt>
                <c:pt idx="19">
                  <c:v>147.88460074092001</c:v>
                </c:pt>
                <c:pt idx="20">
                  <c:v>155.16148040471001</c:v>
                </c:pt>
                <c:pt idx="21">
                  <c:v>162.426726848058</c:v>
                </c:pt>
                <c:pt idx="22">
                  <c:v>162.02127557973901</c:v>
                </c:pt>
                <c:pt idx="23">
                  <c:v>159.21765352109</c:v>
                </c:pt>
                <c:pt idx="24">
                  <c:v>158.14452080926</c:v>
                </c:pt>
                <c:pt idx="25">
                  <c:v>154.33844267465901</c:v>
                </c:pt>
                <c:pt idx="26">
                  <c:v>153.59508546254801</c:v>
                </c:pt>
                <c:pt idx="27">
                  <c:v>157.37283153716001</c:v>
                </c:pt>
                <c:pt idx="28">
                  <c:v>159.44855692592799</c:v>
                </c:pt>
                <c:pt idx="29">
                  <c:v>156.305951536793</c:v>
                </c:pt>
                <c:pt idx="30">
                  <c:v>151.41243582072099</c:v>
                </c:pt>
                <c:pt idx="31">
                  <c:v>147.63281394648399</c:v>
                </c:pt>
                <c:pt idx="32">
                  <c:v>142.32733212958101</c:v>
                </c:pt>
                <c:pt idx="33">
                  <c:v>139.05963771646799</c:v>
                </c:pt>
                <c:pt idx="34">
                  <c:v>133.15236670118699</c:v>
                </c:pt>
                <c:pt idx="35">
                  <c:v>123.475047129712</c:v>
                </c:pt>
                <c:pt idx="36">
                  <c:v>117.991269026727</c:v>
                </c:pt>
                <c:pt idx="37">
                  <c:v>117.84342241287401</c:v>
                </c:pt>
                <c:pt idx="38">
                  <c:v>117.442299272635</c:v>
                </c:pt>
                <c:pt idx="39">
                  <c:v>113.858013607468</c:v>
                </c:pt>
                <c:pt idx="40">
                  <c:v>110.03578909466199</c:v>
                </c:pt>
                <c:pt idx="41">
                  <c:v>106.06471265157001</c:v>
                </c:pt>
                <c:pt idx="42">
                  <c:v>103.728387466782</c:v>
                </c:pt>
                <c:pt idx="43">
                  <c:v>103.04119803095401</c:v>
                </c:pt>
                <c:pt idx="44">
                  <c:v>102.524271847093</c:v>
                </c:pt>
                <c:pt idx="45">
                  <c:v>101.49715226149399</c:v>
                </c:pt>
                <c:pt idx="46">
                  <c:v>100.270212564283</c:v>
                </c:pt>
                <c:pt idx="47">
                  <c:v>99.432078237231707</c:v>
                </c:pt>
                <c:pt idx="48">
                  <c:v>97.285527197900294</c:v>
                </c:pt>
                <c:pt idx="49">
                  <c:v>96.274080294491</c:v>
                </c:pt>
                <c:pt idx="50">
                  <c:v>100.08835522163901</c:v>
                </c:pt>
                <c:pt idx="51">
                  <c:v>102.947222467405</c:v>
                </c:pt>
                <c:pt idx="52">
                  <c:v>102.392645316705</c:v>
                </c:pt>
                <c:pt idx="53">
                  <c:v>103.73571861395401</c:v>
                </c:pt>
                <c:pt idx="54">
                  <c:v>106.998831978274</c:v>
                </c:pt>
                <c:pt idx="55">
                  <c:v>108.935987250045</c:v>
                </c:pt>
                <c:pt idx="56">
                  <c:v>110.07892443367901</c:v>
                </c:pt>
                <c:pt idx="57">
                  <c:v>113.276856343847</c:v>
                </c:pt>
                <c:pt idx="58">
                  <c:v>116.039589446175</c:v>
                </c:pt>
                <c:pt idx="59">
                  <c:v>116.533072125091</c:v>
                </c:pt>
                <c:pt idx="60">
                  <c:v>118.693726985485</c:v>
                </c:pt>
                <c:pt idx="61">
                  <c:v>121.023109720346</c:v>
                </c:pt>
                <c:pt idx="62">
                  <c:v>120.23675076002201</c:v>
                </c:pt>
                <c:pt idx="63">
                  <c:v>120.554834860052</c:v>
                </c:pt>
                <c:pt idx="64">
                  <c:v>123.967119152576</c:v>
                </c:pt>
                <c:pt idx="65">
                  <c:v>128.673719542583</c:v>
                </c:pt>
                <c:pt idx="66">
                  <c:v>132.59160772977901</c:v>
                </c:pt>
                <c:pt idx="67">
                  <c:v>134.98928045593601</c:v>
                </c:pt>
                <c:pt idx="68">
                  <c:v>137.334819104291</c:v>
                </c:pt>
                <c:pt idx="69">
                  <c:v>139.53896927037599</c:v>
                </c:pt>
                <c:pt idx="70">
                  <c:v>142.55419202870601</c:v>
                </c:pt>
                <c:pt idx="71">
                  <c:v>144.956958961471</c:v>
                </c:pt>
                <c:pt idx="72">
                  <c:v>144.67389293136199</c:v>
                </c:pt>
                <c:pt idx="73">
                  <c:v>143.28588606420001</c:v>
                </c:pt>
                <c:pt idx="74">
                  <c:v>145.82310765583</c:v>
                </c:pt>
                <c:pt idx="75">
                  <c:v>149.17898119929501</c:v>
                </c:pt>
                <c:pt idx="76">
                  <c:v>148.48112836416499</c:v>
                </c:pt>
                <c:pt idx="77">
                  <c:v>148.09825497728801</c:v>
                </c:pt>
                <c:pt idx="78">
                  <c:v>147.526820100847</c:v>
                </c:pt>
                <c:pt idx="79">
                  <c:v>146.71708014238899</c:v>
                </c:pt>
                <c:pt idx="80">
                  <c:v>146.10737445908501</c:v>
                </c:pt>
                <c:pt idx="81">
                  <c:v>144.694463407878</c:v>
                </c:pt>
                <c:pt idx="82">
                  <c:v>148.16168739951601</c:v>
                </c:pt>
                <c:pt idx="83">
                  <c:v>153.30629147204399</c:v>
                </c:pt>
                <c:pt idx="84">
                  <c:v>156.130269201526</c:v>
                </c:pt>
                <c:pt idx="85">
                  <c:v>164.0197575999</c:v>
                </c:pt>
                <c:pt idx="86">
                  <c:v>172.73130836774999</c:v>
                </c:pt>
                <c:pt idx="87">
                  <c:v>176.36097177650001</c:v>
                </c:pt>
                <c:pt idx="88">
                  <c:v>180.10798313930101</c:v>
                </c:pt>
                <c:pt idx="89">
                  <c:v>181.977382855065</c:v>
                </c:pt>
                <c:pt idx="90">
                  <c:v>177.682079053889</c:v>
                </c:pt>
                <c:pt idx="91">
                  <c:v>174.94994748043601</c:v>
                </c:pt>
                <c:pt idx="92">
                  <c:v>178.30763678676001</c:v>
                </c:pt>
                <c:pt idx="93">
                  <c:v>186.17816915052001</c:v>
                </c:pt>
                <c:pt idx="94">
                  <c:v>188.86909576613701</c:v>
                </c:pt>
                <c:pt idx="95">
                  <c:v>186.32908748862201</c:v>
                </c:pt>
                <c:pt idx="96">
                  <c:v>190.177501525488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DE-4BBE-A64A-FB70EBB87BD1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RegionalPropertyType!$R$6:$R$102</c:f>
              <c:numCache>
                <c:formatCode>0</c:formatCode>
                <c:ptCount val="97"/>
                <c:pt idx="0">
                  <c:v>97.180259972353895</c:v>
                </c:pt>
                <c:pt idx="1">
                  <c:v>103.879120332684</c:v>
                </c:pt>
                <c:pt idx="2">
                  <c:v>102.281141413668</c:v>
                </c:pt>
                <c:pt idx="3">
                  <c:v>100</c:v>
                </c:pt>
                <c:pt idx="4">
                  <c:v>105.684604243229</c:v>
                </c:pt>
                <c:pt idx="5">
                  <c:v>113.207586496806</c:v>
                </c:pt>
                <c:pt idx="6">
                  <c:v>115.30467847582599</c:v>
                </c:pt>
                <c:pt idx="7">
                  <c:v>115.75383181871101</c:v>
                </c:pt>
                <c:pt idx="8">
                  <c:v>119.257190551184</c:v>
                </c:pt>
                <c:pt idx="9">
                  <c:v>126.582579231715</c:v>
                </c:pt>
                <c:pt idx="10">
                  <c:v>135.13877967233901</c:v>
                </c:pt>
                <c:pt idx="11">
                  <c:v>137.89093484951499</c:v>
                </c:pt>
                <c:pt idx="12">
                  <c:v>137.79469931171499</c:v>
                </c:pt>
                <c:pt idx="13">
                  <c:v>139.86874660135601</c:v>
                </c:pt>
                <c:pt idx="14">
                  <c:v>143.70255527774401</c:v>
                </c:pt>
                <c:pt idx="15">
                  <c:v>148.580158308601</c:v>
                </c:pt>
                <c:pt idx="16">
                  <c:v>153.991703082491</c:v>
                </c:pt>
                <c:pt idx="17">
                  <c:v>160.12791804336501</c:v>
                </c:pt>
                <c:pt idx="18">
                  <c:v>168.18596986175601</c:v>
                </c:pt>
                <c:pt idx="19">
                  <c:v>172.63587918486201</c:v>
                </c:pt>
                <c:pt idx="20">
                  <c:v>170.85145684968401</c:v>
                </c:pt>
                <c:pt idx="21">
                  <c:v>169.768438342688</c:v>
                </c:pt>
                <c:pt idx="22">
                  <c:v>173.46795376891299</c:v>
                </c:pt>
                <c:pt idx="23">
                  <c:v>177.26875686635699</c:v>
                </c:pt>
                <c:pt idx="24">
                  <c:v>175.502155235289</c:v>
                </c:pt>
                <c:pt idx="25">
                  <c:v>171.82461147664301</c:v>
                </c:pt>
                <c:pt idx="26">
                  <c:v>169.26642445831499</c:v>
                </c:pt>
                <c:pt idx="27">
                  <c:v>167.068275177565</c:v>
                </c:pt>
                <c:pt idx="28">
                  <c:v>163.36317149670899</c:v>
                </c:pt>
                <c:pt idx="29">
                  <c:v>159.091513638447</c:v>
                </c:pt>
                <c:pt idx="30">
                  <c:v>155.88537320693601</c:v>
                </c:pt>
                <c:pt idx="31">
                  <c:v>152.213503648282</c:v>
                </c:pt>
                <c:pt idx="32">
                  <c:v>144.78386736864999</c:v>
                </c:pt>
                <c:pt idx="33">
                  <c:v>137.23118817841001</c:v>
                </c:pt>
                <c:pt idx="34">
                  <c:v>128.96406821507401</c:v>
                </c:pt>
                <c:pt idx="35">
                  <c:v>121.578635496476</c:v>
                </c:pt>
                <c:pt idx="36">
                  <c:v>117.89478558789899</c:v>
                </c:pt>
                <c:pt idx="37">
                  <c:v>112.885369095751</c:v>
                </c:pt>
                <c:pt idx="38">
                  <c:v>103.143544320931</c:v>
                </c:pt>
                <c:pt idx="39">
                  <c:v>96.246261530766702</c:v>
                </c:pt>
                <c:pt idx="40">
                  <c:v>95.191435249185901</c:v>
                </c:pt>
                <c:pt idx="41">
                  <c:v>95.754388206758804</c:v>
                </c:pt>
                <c:pt idx="42">
                  <c:v>94.653540853480195</c:v>
                </c:pt>
                <c:pt idx="43">
                  <c:v>92.464991070779902</c:v>
                </c:pt>
                <c:pt idx="44">
                  <c:v>94.650987129658901</c:v>
                </c:pt>
                <c:pt idx="45">
                  <c:v>99.233043942517696</c:v>
                </c:pt>
                <c:pt idx="46">
                  <c:v>104.77246736592301</c:v>
                </c:pt>
                <c:pt idx="47">
                  <c:v>107.501387492596</c:v>
                </c:pt>
                <c:pt idx="48">
                  <c:v>102.89297911999201</c:v>
                </c:pt>
                <c:pt idx="49">
                  <c:v>98.995522756745899</c:v>
                </c:pt>
                <c:pt idx="50">
                  <c:v>105.228164774351</c:v>
                </c:pt>
                <c:pt idx="51">
                  <c:v>113.804007103975</c:v>
                </c:pt>
                <c:pt idx="52">
                  <c:v>118.8136172597</c:v>
                </c:pt>
                <c:pt idx="53">
                  <c:v>126.22204242933</c:v>
                </c:pt>
                <c:pt idx="54">
                  <c:v>130.102960042446</c:v>
                </c:pt>
                <c:pt idx="55">
                  <c:v>130.132933713238</c:v>
                </c:pt>
                <c:pt idx="56">
                  <c:v>134.25792616685601</c:v>
                </c:pt>
                <c:pt idx="57">
                  <c:v>140.51103463243101</c:v>
                </c:pt>
                <c:pt idx="58">
                  <c:v>142.95971460360201</c:v>
                </c:pt>
                <c:pt idx="59">
                  <c:v>143.94201207383199</c:v>
                </c:pt>
                <c:pt idx="60">
                  <c:v>147.471903060388</c:v>
                </c:pt>
                <c:pt idx="61">
                  <c:v>155.77699465146699</c:v>
                </c:pt>
                <c:pt idx="62">
                  <c:v>162.58085533552199</c:v>
                </c:pt>
                <c:pt idx="63">
                  <c:v>162.779788627236</c:v>
                </c:pt>
                <c:pt idx="64">
                  <c:v>163.06013932707199</c:v>
                </c:pt>
                <c:pt idx="65">
                  <c:v>166.15214550092901</c:v>
                </c:pt>
                <c:pt idx="66">
                  <c:v>173.17900350989399</c:v>
                </c:pt>
                <c:pt idx="67">
                  <c:v>181.37742582690601</c:v>
                </c:pt>
                <c:pt idx="68">
                  <c:v>191.117256023056</c:v>
                </c:pt>
                <c:pt idx="69">
                  <c:v>201.3459998607</c:v>
                </c:pt>
                <c:pt idx="70">
                  <c:v>199.5515628357</c:v>
                </c:pt>
                <c:pt idx="71">
                  <c:v>195.335099603277</c:v>
                </c:pt>
                <c:pt idx="72">
                  <c:v>199.99261772118001</c:v>
                </c:pt>
                <c:pt idx="73">
                  <c:v>206.902756538343</c:v>
                </c:pt>
                <c:pt idx="74">
                  <c:v>211.043911500018</c:v>
                </c:pt>
                <c:pt idx="75">
                  <c:v>211.625980725121</c:v>
                </c:pt>
                <c:pt idx="76">
                  <c:v>211.53959453223499</c:v>
                </c:pt>
                <c:pt idx="77">
                  <c:v>214.51909982003099</c:v>
                </c:pt>
                <c:pt idx="78">
                  <c:v>219.735886947604</c:v>
                </c:pt>
                <c:pt idx="79">
                  <c:v>223.67922101490299</c:v>
                </c:pt>
                <c:pt idx="80">
                  <c:v>225.19323714682099</c:v>
                </c:pt>
                <c:pt idx="81">
                  <c:v>224.08118473670899</c:v>
                </c:pt>
                <c:pt idx="82">
                  <c:v>230.57365048187799</c:v>
                </c:pt>
                <c:pt idx="83">
                  <c:v>244.09865557188701</c:v>
                </c:pt>
                <c:pt idx="84">
                  <c:v>258.03403386375402</c:v>
                </c:pt>
                <c:pt idx="85">
                  <c:v>273.38247587471699</c:v>
                </c:pt>
                <c:pt idx="86">
                  <c:v>282.96832158581998</c:v>
                </c:pt>
                <c:pt idx="87">
                  <c:v>287.44020194548398</c:v>
                </c:pt>
                <c:pt idx="88">
                  <c:v>300.70467363712402</c:v>
                </c:pt>
                <c:pt idx="89">
                  <c:v>322.16014695685402</c:v>
                </c:pt>
                <c:pt idx="90">
                  <c:v>314.46360296681502</c:v>
                </c:pt>
                <c:pt idx="91">
                  <c:v>292.46940810429902</c:v>
                </c:pt>
                <c:pt idx="92">
                  <c:v>289.48959179904</c:v>
                </c:pt>
                <c:pt idx="93">
                  <c:v>294.50229000351101</c:v>
                </c:pt>
                <c:pt idx="94">
                  <c:v>296.039782050398</c:v>
                </c:pt>
                <c:pt idx="95">
                  <c:v>293.742230173743</c:v>
                </c:pt>
                <c:pt idx="96">
                  <c:v>288.311061317623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DE-4BBE-A64A-FB70EB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RegionalPropertyType!$S$6:$S$102</c:f>
              <c:numCache>
                <c:formatCode>0</c:formatCode>
                <c:ptCount val="97"/>
                <c:pt idx="0">
                  <c:v>91.512916344183395</c:v>
                </c:pt>
                <c:pt idx="1">
                  <c:v>99.054669396997497</c:v>
                </c:pt>
                <c:pt idx="2">
                  <c:v>101.687546047027</c:v>
                </c:pt>
                <c:pt idx="3">
                  <c:v>100</c:v>
                </c:pt>
                <c:pt idx="4">
                  <c:v>101.933631842457</c:v>
                </c:pt>
                <c:pt idx="5">
                  <c:v>102.300714469824</c:v>
                </c:pt>
                <c:pt idx="6">
                  <c:v>99.921326807921702</c:v>
                </c:pt>
                <c:pt idx="7">
                  <c:v>101.70592396795099</c:v>
                </c:pt>
                <c:pt idx="8">
                  <c:v>107.237064208557</c:v>
                </c:pt>
                <c:pt idx="9">
                  <c:v>111.561912402724</c:v>
                </c:pt>
                <c:pt idx="10">
                  <c:v>112.86090011324001</c:v>
                </c:pt>
                <c:pt idx="11">
                  <c:v>113.142299644349</c:v>
                </c:pt>
                <c:pt idx="12">
                  <c:v>114.930465737665</c:v>
                </c:pt>
                <c:pt idx="13">
                  <c:v>117.75422139534599</c:v>
                </c:pt>
                <c:pt idx="14">
                  <c:v>121.951543035084</c:v>
                </c:pt>
                <c:pt idx="15">
                  <c:v>125.380161994023</c:v>
                </c:pt>
                <c:pt idx="16">
                  <c:v>125.60345674594301</c:v>
                </c:pt>
                <c:pt idx="17">
                  <c:v>125.470433032115</c:v>
                </c:pt>
                <c:pt idx="18">
                  <c:v>132.27032260152399</c:v>
                </c:pt>
                <c:pt idx="19">
                  <c:v>142.590095161151</c:v>
                </c:pt>
                <c:pt idx="20">
                  <c:v>150.37019623150999</c:v>
                </c:pt>
                <c:pt idx="21">
                  <c:v>157.695924377176</c:v>
                </c:pt>
                <c:pt idx="22">
                  <c:v>158.96510533367001</c:v>
                </c:pt>
                <c:pt idx="23">
                  <c:v>158.595762731501</c:v>
                </c:pt>
                <c:pt idx="24">
                  <c:v>162.96372498325499</c:v>
                </c:pt>
                <c:pt idx="25">
                  <c:v>167.796837124409</c:v>
                </c:pt>
                <c:pt idx="26">
                  <c:v>169.78851497310399</c:v>
                </c:pt>
                <c:pt idx="27">
                  <c:v>171.76293627788999</c:v>
                </c:pt>
                <c:pt idx="28">
                  <c:v>176.06869348165199</c:v>
                </c:pt>
                <c:pt idx="29">
                  <c:v>177.831912588801</c:v>
                </c:pt>
                <c:pt idx="30">
                  <c:v>171.82837700936801</c:v>
                </c:pt>
                <c:pt idx="31">
                  <c:v>166.907468354532</c:v>
                </c:pt>
                <c:pt idx="32">
                  <c:v>169.12483581371899</c:v>
                </c:pt>
                <c:pt idx="33">
                  <c:v>172.09290299803601</c:v>
                </c:pt>
                <c:pt idx="34">
                  <c:v>164.514876879176</c:v>
                </c:pt>
                <c:pt idx="35">
                  <c:v>151.615922045557</c:v>
                </c:pt>
                <c:pt idx="36">
                  <c:v>141.14377282091601</c:v>
                </c:pt>
                <c:pt idx="37">
                  <c:v>133.13851923272901</c:v>
                </c:pt>
                <c:pt idx="38">
                  <c:v>132.60222105830201</c:v>
                </c:pt>
                <c:pt idx="39">
                  <c:v>135.327466613013</c:v>
                </c:pt>
                <c:pt idx="40">
                  <c:v>132.49822073541301</c:v>
                </c:pt>
                <c:pt idx="41">
                  <c:v>126.010931593864</c:v>
                </c:pt>
                <c:pt idx="42">
                  <c:v>125.682639400516</c:v>
                </c:pt>
                <c:pt idx="43">
                  <c:v>127.576913800847</c:v>
                </c:pt>
                <c:pt idx="44">
                  <c:v>127.534011854524</c:v>
                </c:pt>
                <c:pt idx="45">
                  <c:v>130.58964099653599</c:v>
                </c:pt>
                <c:pt idx="46">
                  <c:v>133.96624463266301</c:v>
                </c:pt>
                <c:pt idx="47">
                  <c:v>134.65003690036599</c:v>
                </c:pt>
                <c:pt idx="48">
                  <c:v>133.85957607216</c:v>
                </c:pt>
                <c:pt idx="49">
                  <c:v>134.50307221922901</c:v>
                </c:pt>
                <c:pt idx="50">
                  <c:v>136.18107369341601</c:v>
                </c:pt>
                <c:pt idx="51">
                  <c:v>136.83002699867799</c:v>
                </c:pt>
                <c:pt idx="52">
                  <c:v>136.65820352595301</c:v>
                </c:pt>
                <c:pt idx="53">
                  <c:v>134.14471377743101</c:v>
                </c:pt>
                <c:pt idx="54">
                  <c:v>136.518779027677</c:v>
                </c:pt>
                <c:pt idx="55">
                  <c:v>143.88054382396101</c:v>
                </c:pt>
                <c:pt idx="56">
                  <c:v>148.140719388675</c:v>
                </c:pt>
                <c:pt idx="57">
                  <c:v>151.30529447014999</c:v>
                </c:pt>
                <c:pt idx="58">
                  <c:v>153.373216742805</c:v>
                </c:pt>
                <c:pt idx="59">
                  <c:v>154.98544334352101</c:v>
                </c:pt>
                <c:pt idx="60">
                  <c:v>158.21266789873499</c:v>
                </c:pt>
                <c:pt idx="61">
                  <c:v>159.423964959427</c:v>
                </c:pt>
                <c:pt idx="62">
                  <c:v>155.448346344877</c:v>
                </c:pt>
                <c:pt idx="63">
                  <c:v>154.29187522604599</c:v>
                </c:pt>
                <c:pt idx="64">
                  <c:v>160.53965317655201</c:v>
                </c:pt>
                <c:pt idx="65">
                  <c:v>167.75887796390501</c:v>
                </c:pt>
                <c:pt idx="66">
                  <c:v>172.596635091292</c:v>
                </c:pt>
                <c:pt idx="67">
                  <c:v>175.633530035864</c:v>
                </c:pt>
                <c:pt idx="68">
                  <c:v>178.44393933235199</c:v>
                </c:pt>
                <c:pt idx="69">
                  <c:v>182.459403020514</c:v>
                </c:pt>
                <c:pt idx="70">
                  <c:v>185.563371528218</c:v>
                </c:pt>
                <c:pt idx="71">
                  <c:v>187.35767600739101</c:v>
                </c:pt>
                <c:pt idx="72">
                  <c:v>188.231840186939</c:v>
                </c:pt>
                <c:pt idx="73">
                  <c:v>188.74638592909699</c:v>
                </c:pt>
                <c:pt idx="74">
                  <c:v>193.90037854066199</c:v>
                </c:pt>
                <c:pt idx="75">
                  <c:v>197.34761624698899</c:v>
                </c:pt>
                <c:pt idx="76">
                  <c:v>194.557115100347</c:v>
                </c:pt>
                <c:pt idx="77">
                  <c:v>194.01970052641701</c:v>
                </c:pt>
                <c:pt idx="78">
                  <c:v>198.83997172741701</c:v>
                </c:pt>
                <c:pt idx="79">
                  <c:v>204.56148698835801</c:v>
                </c:pt>
                <c:pt idx="80">
                  <c:v>208.44131359317899</c:v>
                </c:pt>
                <c:pt idx="81">
                  <c:v>210.476022842395</c:v>
                </c:pt>
                <c:pt idx="82">
                  <c:v>208.687490568909</c:v>
                </c:pt>
                <c:pt idx="83">
                  <c:v>205.16952857813101</c:v>
                </c:pt>
                <c:pt idx="84">
                  <c:v>205.83192983775001</c:v>
                </c:pt>
                <c:pt idx="85">
                  <c:v>215.87855939791899</c:v>
                </c:pt>
                <c:pt idx="86">
                  <c:v>226.82900675511601</c:v>
                </c:pt>
                <c:pt idx="87">
                  <c:v>227.46752535339101</c:v>
                </c:pt>
                <c:pt idx="88">
                  <c:v>227.80833369581299</c:v>
                </c:pt>
                <c:pt idx="89">
                  <c:v>240.40413888128299</c:v>
                </c:pt>
                <c:pt idx="90">
                  <c:v>254.09112388269401</c:v>
                </c:pt>
                <c:pt idx="91">
                  <c:v>249.60378932429299</c:v>
                </c:pt>
                <c:pt idx="92">
                  <c:v>227.18941540329399</c:v>
                </c:pt>
                <c:pt idx="93">
                  <c:v>216.672985396999</c:v>
                </c:pt>
                <c:pt idx="94">
                  <c:v>224.71278689097301</c:v>
                </c:pt>
                <c:pt idx="95">
                  <c:v>225.155417866965</c:v>
                </c:pt>
                <c:pt idx="96">
                  <c:v>220.440618193521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6F-4F8D-BB38-1AA390B43168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RegionalPropertyType!$T$6:$T$102</c:f>
              <c:numCache>
                <c:formatCode>0</c:formatCode>
                <c:ptCount val="97"/>
                <c:pt idx="0">
                  <c:v>98.193915525426107</c:v>
                </c:pt>
                <c:pt idx="1">
                  <c:v>101.26656915394101</c:v>
                </c:pt>
                <c:pt idx="2">
                  <c:v>99.827160360616801</c:v>
                </c:pt>
                <c:pt idx="3">
                  <c:v>100</c:v>
                </c:pt>
                <c:pt idx="4">
                  <c:v>106.43149588348901</c:v>
                </c:pt>
                <c:pt idx="5">
                  <c:v>107.906547120594</c:v>
                </c:pt>
                <c:pt idx="6">
                  <c:v>100.78929806388</c:v>
                </c:pt>
                <c:pt idx="7">
                  <c:v>98.202937886712903</c:v>
                </c:pt>
                <c:pt idx="8">
                  <c:v>103.20751432410501</c:v>
                </c:pt>
                <c:pt idx="9">
                  <c:v>111.279017300905</c:v>
                </c:pt>
                <c:pt idx="10">
                  <c:v>114.400348217944</c:v>
                </c:pt>
                <c:pt idx="11">
                  <c:v>112.583817794141</c:v>
                </c:pt>
                <c:pt idx="12">
                  <c:v>115.238315727838</c:v>
                </c:pt>
                <c:pt idx="13">
                  <c:v>119.331913466713</c:v>
                </c:pt>
                <c:pt idx="14">
                  <c:v>122.15623963054399</c:v>
                </c:pt>
                <c:pt idx="15">
                  <c:v>127.386446524619</c:v>
                </c:pt>
                <c:pt idx="16">
                  <c:v>137.65956192615201</c:v>
                </c:pt>
                <c:pt idx="17">
                  <c:v>145.69184466659399</c:v>
                </c:pt>
                <c:pt idx="18">
                  <c:v>145.32462615808399</c:v>
                </c:pt>
                <c:pt idx="19">
                  <c:v>147.12020256198099</c:v>
                </c:pt>
                <c:pt idx="20">
                  <c:v>154.735948768632</c:v>
                </c:pt>
                <c:pt idx="21">
                  <c:v>161.633542054439</c:v>
                </c:pt>
                <c:pt idx="22">
                  <c:v>164.12462365751401</c:v>
                </c:pt>
                <c:pt idx="23">
                  <c:v>165.149894110736</c:v>
                </c:pt>
                <c:pt idx="24">
                  <c:v>166.58450792111699</c:v>
                </c:pt>
                <c:pt idx="25">
                  <c:v>166.95420627468201</c:v>
                </c:pt>
                <c:pt idx="26">
                  <c:v>172.038845495869</c:v>
                </c:pt>
                <c:pt idx="27">
                  <c:v>180.56564593494801</c:v>
                </c:pt>
                <c:pt idx="28">
                  <c:v>184.85461159768499</c:v>
                </c:pt>
                <c:pt idx="29">
                  <c:v>186.016232318204</c:v>
                </c:pt>
                <c:pt idx="30">
                  <c:v>187.36372668462701</c:v>
                </c:pt>
                <c:pt idx="31">
                  <c:v>187.13374080217</c:v>
                </c:pt>
                <c:pt idx="32">
                  <c:v>183.05702522875899</c:v>
                </c:pt>
                <c:pt idx="33">
                  <c:v>180.77130039370499</c:v>
                </c:pt>
                <c:pt idx="34">
                  <c:v>183.54436296811801</c:v>
                </c:pt>
                <c:pt idx="35">
                  <c:v>180.589387577633</c:v>
                </c:pt>
                <c:pt idx="36">
                  <c:v>166.414115286624</c:v>
                </c:pt>
                <c:pt idx="37">
                  <c:v>156.69456388031199</c:v>
                </c:pt>
                <c:pt idx="38">
                  <c:v>154.83257826232099</c:v>
                </c:pt>
                <c:pt idx="39">
                  <c:v>152.22934705433801</c:v>
                </c:pt>
                <c:pt idx="40">
                  <c:v>149.918006591645</c:v>
                </c:pt>
                <c:pt idx="41">
                  <c:v>151.28946745613601</c:v>
                </c:pt>
                <c:pt idx="42">
                  <c:v>151.55989879777599</c:v>
                </c:pt>
                <c:pt idx="43">
                  <c:v>149.268284773728</c:v>
                </c:pt>
                <c:pt idx="44">
                  <c:v>149.73558451392</c:v>
                </c:pt>
                <c:pt idx="45">
                  <c:v>150.57976420813699</c:v>
                </c:pt>
                <c:pt idx="46">
                  <c:v>148.214223086543</c:v>
                </c:pt>
                <c:pt idx="47">
                  <c:v>146.22188512546199</c:v>
                </c:pt>
                <c:pt idx="48">
                  <c:v>145.224312003308</c:v>
                </c:pt>
                <c:pt idx="49">
                  <c:v>146.31773995147799</c:v>
                </c:pt>
                <c:pt idx="50">
                  <c:v>149.52803941172701</c:v>
                </c:pt>
                <c:pt idx="51">
                  <c:v>151.379084267655</c:v>
                </c:pt>
                <c:pt idx="52">
                  <c:v>152.923187539206</c:v>
                </c:pt>
                <c:pt idx="53">
                  <c:v>153.32005526102199</c:v>
                </c:pt>
                <c:pt idx="54">
                  <c:v>154.63901283372201</c:v>
                </c:pt>
                <c:pt idx="55">
                  <c:v>157.366076580716</c:v>
                </c:pt>
                <c:pt idx="56">
                  <c:v>158.54847537388599</c:v>
                </c:pt>
                <c:pt idx="57">
                  <c:v>159.48840514546399</c:v>
                </c:pt>
                <c:pt idx="58">
                  <c:v>166.64905149898999</c:v>
                </c:pt>
                <c:pt idx="59">
                  <c:v>176.031672973594</c:v>
                </c:pt>
                <c:pt idx="60">
                  <c:v>181.26949128931599</c:v>
                </c:pt>
                <c:pt idx="61">
                  <c:v>184.16393910430901</c:v>
                </c:pt>
                <c:pt idx="62">
                  <c:v>181.90881492206501</c:v>
                </c:pt>
                <c:pt idx="63">
                  <c:v>180.368056555869</c:v>
                </c:pt>
                <c:pt idx="64">
                  <c:v>184.825401063958</c:v>
                </c:pt>
                <c:pt idx="65">
                  <c:v>191.92593918373399</c:v>
                </c:pt>
                <c:pt idx="66">
                  <c:v>198.54699511184501</c:v>
                </c:pt>
                <c:pt idx="67">
                  <c:v>205.011824587723</c:v>
                </c:pt>
                <c:pt idx="68">
                  <c:v>213.765842315968</c:v>
                </c:pt>
                <c:pt idx="69">
                  <c:v>222.68178513744701</c:v>
                </c:pt>
                <c:pt idx="70">
                  <c:v>224.61973253361401</c:v>
                </c:pt>
                <c:pt idx="71">
                  <c:v>226.416686006406</c:v>
                </c:pt>
                <c:pt idx="72">
                  <c:v>235.28318214096001</c:v>
                </c:pt>
                <c:pt idx="73">
                  <c:v>244.13013136679299</c:v>
                </c:pt>
                <c:pt idx="74">
                  <c:v>254.087917119623</c:v>
                </c:pt>
                <c:pt idx="75">
                  <c:v>263.18074479782399</c:v>
                </c:pt>
                <c:pt idx="76">
                  <c:v>267.12860041937302</c:v>
                </c:pt>
                <c:pt idx="77">
                  <c:v>269.62293726220901</c:v>
                </c:pt>
                <c:pt idx="78">
                  <c:v>270.768227146958</c:v>
                </c:pt>
                <c:pt idx="79">
                  <c:v>276.01960206624398</c:v>
                </c:pt>
                <c:pt idx="80">
                  <c:v>292.96000468977797</c:v>
                </c:pt>
                <c:pt idx="81">
                  <c:v>308.51388426074902</c:v>
                </c:pt>
                <c:pt idx="82">
                  <c:v>314.77836761242298</c:v>
                </c:pt>
                <c:pt idx="83">
                  <c:v>320.973248484495</c:v>
                </c:pt>
                <c:pt idx="84">
                  <c:v>325.726885310603</c:v>
                </c:pt>
                <c:pt idx="85">
                  <c:v>330.18309930547701</c:v>
                </c:pt>
                <c:pt idx="86">
                  <c:v>346.86783538830002</c:v>
                </c:pt>
                <c:pt idx="87">
                  <c:v>368.71199399044502</c:v>
                </c:pt>
                <c:pt idx="88">
                  <c:v>391.98008150869998</c:v>
                </c:pt>
                <c:pt idx="89">
                  <c:v>416.79593558592597</c:v>
                </c:pt>
                <c:pt idx="90">
                  <c:v>426.43362491591398</c:v>
                </c:pt>
                <c:pt idx="91">
                  <c:v>429.59540062096198</c:v>
                </c:pt>
                <c:pt idx="92">
                  <c:v>430.51883686453402</c:v>
                </c:pt>
                <c:pt idx="93">
                  <c:v>431.62581429534703</c:v>
                </c:pt>
                <c:pt idx="94">
                  <c:v>437.63558979187701</c:v>
                </c:pt>
                <c:pt idx="95">
                  <c:v>437.676944629942</c:v>
                </c:pt>
                <c:pt idx="96">
                  <c:v>428.54179973270402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6F-4F8D-BB38-1AA390B43168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RegionalPropertyType!$U$6:$U$102</c:f>
              <c:numCache>
                <c:formatCode>0</c:formatCode>
                <c:ptCount val="97"/>
                <c:pt idx="0">
                  <c:v>93.256367879968195</c:v>
                </c:pt>
                <c:pt idx="1">
                  <c:v>98.157628170617798</c:v>
                </c:pt>
                <c:pt idx="2">
                  <c:v>99.737821591098097</c:v>
                </c:pt>
                <c:pt idx="3">
                  <c:v>100</c:v>
                </c:pt>
                <c:pt idx="4">
                  <c:v>104.136573235803</c:v>
                </c:pt>
                <c:pt idx="5">
                  <c:v>107.019085072447</c:v>
                </c:pt>
                <c:pt idx="6">
                  <c:v>105.902753158645</c:v>
                </c:pt>
                <c:pt idx="7">
                  <c:v>106.11979730856299</c:v>
                </c:pt>
                <c:pt idx="8">
                  <c:v>108.849003293911</c:v>
                </c:pt>
                <c:pt idx="9">
                  <c:v>111.966212577881</c:v>
                </c:pt>
                <c:pt idx="10">
                  <c:v>116.643438363982</c:v>
                </c:pt>
                <c:pt idx="11">
                  <c:v>121.204945519034</c:v>
                </c:pt>
                <c:pt idx="12">
                  <c:v>124.59102911816601</c:v>
                </c:pt>
                <c:pt idx="13">
                  <c:v>129.58847390298999</c:v>
                </c:pt>
                <c:pt idx="14">
                  <c:v>136.11006411574601</c:v>
                </c:pt>
                <c:pt idx="15">
                  <c:v>141.90450123553799</c:v>
                </c:pt>
                <c:pt idx="16">
                  <c:v>147.27072883168</c:v>
                </c:pt>
                <c:pt idx="17">
                  <c:v>151.36343251892899</c:v>
                </c:pt>
                <c:pt idx="18">
                  <c:v>155.930007306916</c:v>
                </c:pt>
                <c:pt idx="19">
                  <c:v>162.915759286065</c:v>
                </c:pt>
                <c:pt idx="20">
                  <c:v>172.64674246548</c:v>
                </c:pt>
                <c:pt idx="21">
                  <c:v>183.80898390456599</c:v>
                </c:pt>
                <c:pt idx="22">
                  <c:v>188.48638245703299</c:v>
                </c:pt>
                <c:pt idx="23">
                  <c:v>190.58608242297299</c:v>
                </c:pt>
                <c:pt idx="24">
                  <c:v>196.21495889953201</c:v>
                </c:pt>
                <c:pt idx="25">
                  <c:v>202.44627924340099</c:v>
                </c:pt>
                <c:pt idx="26">
                  <c:v>201.86532179147201</c:v>
                </c:pt>
                <c:pt idx="27">
                  <c:v>200.481103656893</c:v>
                </c:pt>
                <c:pt idx="28">
                  <c:v>207.905126422216</c:v>
                </c:pt>
                <c:pt idx="29">
                  <c:v>213.70354634958801</c:v>
                </c:pt>
                <c:pt idx="30">
                  <c:v>209.07017556330101</c:v>
                </c:pt>
                <c:pt idx="31">
                  <c:v>204.561430201902</c:v>
                </c:pt>
                <c:pt idx="32">
                  <c:v>204.64056531790001</c:v>
                </c:pt>
                <c:pt idx="33">
                  <c:v>203.284833745279</c:v>
                </c:pt>
                <c:pt idx="34">
                  <c:v>196.335703648204</c:v>
                </c:pt>
                <c:pt idx="35">
                  <c:v>189.543636605676</c:v>
                </c:pt>
                <c:pt idx="36">
                  <c:v>186.452337809981</c:v>
                </c:pt>
                <c:pt idx="37">
                  <c:v>184.31503939398601</c:v>
                </c:pt>
                <c:pt idx="38">
                  <c:v>183.165852197898</c:v>
                </c:pt>
                <c:pt idx="39">
                  <c:v>180.25088068007</c:v>
                </c:pt>
                <c:pt idx="40">
                  <c:v>173.92588110427801</c:v>
                </c:pt>
                <c:pt idx="41">
                  <c:v>166.59620240986101</c:v>
                </c:pt>
                <c:pt idx="42">
                  <c:v>168.502661362418</c:v>
                </c:pt>
                <c:pt idx="43">
                  <c:v>174.06116399870999</c:v>
                </c:pt>
                <c:pt idx="44">
                  <c:v>170.96227463158101</c:v>
                </c:pt>
                <c:pt idx="45">
                  <c:v>165.83189668031699</c:v>
                </c:pt>
                <c:pt idx="46">
                  <c:v>167.96629345964001</c:v>
                </c:pt>
                <c:pt idx="47">
                  <c:v>172.62672287266301</c:v>
                </c:pt>
                <c:pt idx="48">
                  <c:v>173.77556684074</c:v>
                </c:pt>
                <c:pt idx="49">
                  <c:v>173.64184307025801</c:v>
                </c:pt>
                <c:pt idx="50">
                  <c:v>174.224829481331</c:v>
                </c:pt>
                <c:pt idx="51">
                  <c:v>176.63807860100201</c:v>
                </c:pt>
                <c:pt idx="52">
                  <c:v>180.852142463425</c:v>
                </c:pt>
                <c:pt idx="53">
                  <c:v>188.254693501681</c:v>
                </c:pt>
                <c:pt idx="54">
                  <c:v>192.85739545267</c:v>
                </c:pt>
                <c:pt idx="55">
                  <c:v>193.31976446944299</c:v>
                </c:pt>
                <c:pt idx="56">
                  <c:v>197.994361037792</c:v>
                </c:pt>
                <c:pt idx="57">
                  <c:v>206.34426952143599</c:v>
                </c:pt>
                <c:pt idx="58">
                  <c:v>213.144309138983</c:v>
                </c:pt>
                <c:pt idx="59">
                  <c:v>217.15761465933301</c:v>
                </c:pt>
                <c:pt idx="60">
                  <c:v>218.33050887957199</c:v>
                </c:pt>
                <c:pt idx="61">
                  <c:v>219.48608281781699</c:v>
                </c:pt>
                <c:pt idx="62">
                  <c:v>224.08112114198099</c:v>
                </c:pt>
                <c:pt idx="63">
                  <c:v>227.33612898538999</c:v>
                </c:pt>
                <c:pt idx="64">
                  <c:v>228.126953193318</c:v>
                </c:pt>
                <c:pt idx="65">
                  <c:v>232.612652870163</c:v>
                </c:pt>
                <c:pt idx="66">
                  <c:v>240.757276518114</c:v>
                </c:pt>
                <c:pt idx="67">
                  <c:v>249.47778377768199</c:v>
                </c:pt>
                <c:pt idx="68">
                  <c:v>263.025743157676</c:v>
                </c:pt>
                <c:pt idx="69">
                  <c:v>278.35608725177298</c:v>
                </c:pt>
                <c:pt idx="70">
                  <c:v>282.73396068405702</c:v>
                </c:pt>
                <c:pt idx="71">
                  <c:v>279.99025850416302</c:v>
                </c:pt>
                <c:pt idx="72">
                  <c:v>273.54892735919799</c:v>
                </c:pt>
                <c:pt idx="73">
                  <c:v>263.18343539796803</c:v>
                </c:pt>
                <c:pt idx="74">
                  <c:v>266.84179311336601</c:v>
                </c:pt>
                <c:pt idx="75">
                  <c:v>279.92570880624498</c:v>
                </c:pt>
                <c:pt idx="76">
                  <c:v>282.61166185422098</c:v>
                </c:pt>
                <c:pt idx="77">
                  <c:v>279.78100330807399</c:v>
                </c:pt>
                <c:pt idx="78">
                  <c:v>277.11253493889899</c:v>
                </c:pt>
                <c:pt idx="79">
                  <c:v>275.00438185930102</c:v>
                </c:pt>
                <c:pt idx="80">
                  <c:v>274.18396671736599</c:v>
                </c:pt>
                <c:pt idx="81">
                  <c:v>276.52588207011098</c:v>
                </c:pt>
                <c:pt idx="82">
                  <c:v>280.66787236017399</c:v>
                </c:pt>
                <c:pt idx="83">
                  <c:v>286.50225464281698</c:v>
                </c:pt>
                <c:pt idx="84">
                  <c:v>296.65146108651902</c:v>
                </c:pt>
                <c:pt idx="85">
                  <c:v>309.27032112134498</c:v>
                </c:pt>
                <c:pt idx="86">
                  <c:v>319.02025681359999</c:v>
                </c:pt>
                <c:pt idx="87">
                  <c:v>321.36130023141101</c:v>
                </c:pt>
                <c:pt idx="88">
                  <c:v>326.36431001869602</c:v>
                </c:pt>
                <c:pt idx="89">
                  <c:v>344.59235937004098</c:v>
                </c:pt>
                <c:pt idx="90">
                  <c:v>349.90851340375298</c:v>
                </c:pt>
                <c:pt idx="91">
                  <c:v>340.04224741599103</c:v>
                </c:pt>
                <c:pt idx="92">
                  <c:v>338.309439651687</c:v>
                </c:pt>
                <c:pt idx="93">
                  <c:v>344.91393285410697</c:v>
                </c:pt>
                <c:pt idx="94">
                  <c:v>354.11326424093397</c:v>
                </c:pt>
                <c:pt idx="95">
                  <c:v>354.08980104316402</c:v>
                </c:pt>
                <c:pt idx="96">
                  <c:v>346.77762163025699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6F-4F8D-BB38-1AA390B43168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RegionalPropertyType!$V$6:$V$102</c:f>
              <c:numCache>
                <c:formatCode>0</c:formatCode>
                <c:ptCount val="97"/>
                <c:pt idx="0">
                  <c:v>98.255290786438707</c:v>
                </c:pt>
                <c:pt idx="1">
                  <c:v>98.531295059837802</c:v>
                </c:pt>
                <c:pt idx="2">
                  <c:v>98.117876934656607</c:v>
                </c:pt>
                <c:pt idx="3">
                  <c:v>100</c:v>
                </c:pt>
                <c:pt idx="4">
                  <c:v>103.554662144172</c:v>
                </c:pt>
                <c:pt idx="5">
                  <c:v>106.83950611226</c:v>
                </c:pt>
                <c:pt idx="6">
                  <c:v>112.34630574977599</c:v>
                </c:pt>
                <c:pt idx="7">
                  <c:v>119.144114268379</c:v>
                </c:pt>
                <c:pt idx="8">
                  <c:v>123.783417117539</c:v>
                </c:pt>
                <c:pt idx="9">
                  <c:v>125.997844867654</c:v>
                </c:pt>
                <c:pt idx="10">
                  <c:v>131.96472181531601</c:v>
                </c:pt>
                <c:pt idx="11">
                  <c:v>143.35669102361999</c:v>
                </c:pt>
                <c:pt idx="12">
                  <c:v>151.70564126668</c:v>
                </c:pt>
                <c:pt idx="13">
                  <c:v>157.28384457838499</c:v>
                </c:pt>
                <c:pt idx="14">
                  <c:v>163.27911163382299</c:v>
                </c:pt>
                <c:pt idx="15">
                  <c:v>169.119989888828</c:v>
                </c:pt>
                <c:pt idx="16">
                  <c:v>175.617125671304</c:v>
                </c:pt>
                <c:pt idx="17">
                  <c:v>184.43007670694399</c:v>
                </c:pt>
                <c:pt idx="18">
                  <c:v>189.751505372503</c:v>
                </c:pt>
                <c:pt idx="19">
                  <c:v>194.18807791422299</c:v>
                </c:pt>
                <c:pt idx="20">
                  <c:v>206.26792477203301</c:v>
                </c:pt>
                <c:pt idx="21">
                  <c:v>218.18252403859299</c:v>
                </c:pt>
                <c:pt idx="22">
                  <c:v>221.45695132640401</c:v>
                </c:pt>
                <c:pt idx="23">
                  <c:v>223.989469601835</c:v>
                </c:pt>
                <c:pt idx="24">
                  <c:v>227.24676549971201</c:v>
                </c:pt>
                <c:pt idx="25">
                  <c:v>225.495118570334</c:v>
                </c:pt>
                <c:pt idx="26">
                  <c:v>221.12900318998399</c:v>
                </c:pt>
                <c:pt idx="27">
                  <c:v>223.015739094406</c:v>
                </c:pt>
                <c:pt idx="28">
                  <c:v>235.83136135030401</c:v>
                </c:pt>
                <c:pt idx="29">
                  <c:v>248.97388942382</c:v>
                </c:pt>
                <c:pt idx="30">
                  <c:v>245.61634918706301</c:v>
                </c:pt>
                <c:pt idx="31">
                  <c:v>238.18105695946099</c:v>
                </c:pt>
                <c:pt idx="32">
                  <c:v>240.32884692819101</c:v>
                </c:pt>
                <c:pt idx="33">
                  <c:v>239.91805355877801</c:v>
                </c:pt>
                <c:pt idx="34">
                  <c:v>229.14911066142199</c:v>
                </c:pt>
                <c:pt idx="35">
                  <c:v>219.82213454960399</c:v>
                </c:pt>
                <c:pt idx="36">
                  <c:v>212.65932569947299</c:v>
                </c:pt>
                <c:pt idx="37">
                  <c:v>205.807897869496</c:v>
                </c:pt>
                <c:pt idx="38">
                  <c:v>202.71191402344499</c:v>
                </c:pt>
                <c:pt idx="39">
                  <c:v>200.61330339812201</c:v>
                </c:pt>
                <c:pt idx="40">
                  <c:v>201.09367992924101</c:v>
                </c:pt>
                <c:pt idx="41">
                  <c:v>199.996877842853</c:v>
                </c:pt>
                <c:pt idx="42">
                  <c:v>200.52092467350201</c:v>
                </c:pt>
                <c:pt idx="43">
                  <c:v>206.09144331867299</c:v>
                </c:pt>
                <c:pt idx="44">
                  <c:v>210.37416892461201</c:v>
                </c:pt>
                <c:pt idx="45">
                  <c:v>214.40011027331701</c:v>
                </c:pt>
                <c:pt idx="46">
                  <c:v>221.58291981122699</c:v>
                </c:pt>
                <c:pt idx="47">
                  <c:v>225.673632014444</c:v>
                </c:pt>
                <c:pt idx="48">
                  <c:v>224.302460091406</c:v>
                </c:pt>
                <c:pt idx="49">
                  <c:v>223.58787791498901</c:v>
                </c:pt>
                <c:pt idx="50">
                  <c:v>232.18469275392999</c:v>
                </c:pt>
                <c:pt idx="51">
                  <c:v>243.028109185772</c:v>
                </c:pt>
                <c:pt idx="52">
                  <c:v>246.73445198077701</c:v>
                </c:pt>
                <c:pt idx="53">
                  <c:v>251.22078561206001</c:v>
                </c:pt>
                <c:pt idx="54">
                  <c:v>260.43285556942101</c:v>
                </c:pt>
                <c:pt idx="55">
                  <c:v>270.42986001852802</c:v>
                </c:pt>
                <c:pt idx="56">
                  <c:v>281.22220868654301</c:v>
                </c:pt>
                <c:pt idx="57">
                  <c:v>296.99704059990302</c:v>
                </c:pt>
                <c:pt idx="58">
                  <c:v>312.50400803933002</c:v>
                </c:pt>
                <c:pt idx="59">
                  <c:v>321.48156624068099</c:v>
                </c:pt>
                <c:pt idx="60">
                  <c:v>330.67162196468502</c:v>
                </c:pt>
                <c:pt idx="61">
                  <c:v>344.44357205397301</c:v>
                </c:pt>
                <c:pt idx="62">
                  <c:v>350.01625005057298</c:v>
                </c:pt>
                <c:pt idx="63">
                  <c:v>350.539357785589</c:v>
                </c:pt>
                <c:pt idx="64">
                  <c:v>358.39625685826599</c:v>
                </c:pt>
                <c:pt idx="65">
                  <c:v>367.22772858776</c:v>
                </c:pt>
                <c:pt idx="66">
                  <c:v>369.103976473979</c:v>
                </c:pt>
                <c:pt idx="67">
                  <c:v>373.83923255763602</c:v>
                </c:pt>
                <c:pt idx="68">
                  <c:v>389.29087111121402</c:v>
                </c:pt>
                <c:pt idx="69">
                  <c:v>401.97197933621197</c:v>
                </c:pt>
                <c:pt idx="70">
                  <c:v>403.65282576180601</c:v>
                </c:pt>
                <c:pt idx="71">
                  <c:v>402.86679210109901</c:v>
                </c:pt>
                <c:pt idx="72">
                  <c:v>405.11690628250699</c:v>
                </c:pt>
                <c:pt idx="73">
                  <c:v>410.84462734877002</c:v>
                </c:pt>
                <c:pt idx="74">
                  <c:v>409.36685733016901</c:v>
                </c:pt>
                <c:pt idx="75">
                  <c:v>407.84966278932501</c:v>
                </c:pt>
                <c:pt idx="76">
                  <c:v>417.28193015023402</c:v>
                </c:pt>
                <c:pt idx="77">
                  <c:v>425.64803419312898</c:v>
                </c:pt>
                <c:pt idx="78">
                  <c:v>420.03977907780501</c:v>
                </c:pt>
                <c:pt idx="79">
                  <c:v>417.41004427448098</c:v>
                </c:pt>
                <c:pt idx="80">
                  <c:v>437.28402546222401</c:v>
                </c:pt>
                <c:pt idx="81">
                  <c:v>447.701555557858</c:v>
                </c:pt>
                <c:pt idx="82">
                  <c:v>443.09804744802801</c:v>
                </c:pt>
                <c:pt idx="83">
                  <c:v>447.609037112142</c:v>
                </c:pt>
                <c:pt idx="84">
                  <c:v>463.81943934315899</c:v>
                </c:pt>
                <c:pt idx="85">
                  <c:v>495.36569391684299</c:v>
                </c:pt>
                <c:pt idx="86">
                  <c:v>513.90427104125297</c:v>
                </c:pt>
                <c:pt idx="87">
                  <c:v>505.736556485753</c:v>
                </c:pt>
                <c:pt idx="88">
                  <c:v>505.43312550608903</c:v>
                </c:pt>
                <c:pt idx="89">
                  <c:v>526.27892881349999</c:v>
                </c:pt>
                <c:pt idx="90">
                  <c:v>530.98858298712605</c:v>
                </c:pt>
                <c:pt idx="91">
                  <c:v>510.69608492250501</c:v>
                </c:pt>
                <c:pt idx="92">
                  <c:v>498.53725632168101</c:v>
                </c:pt>
                <c:pt idx="93">
                  <c:v>512.41680514437405</c:v>
                </c:pt>
                <c:pt idx="94">
                  <c:v>523.03742777181401</c:v>
                </c:pt>
                <c:pt idx="95">
                  <c:v>516.06378271802703</c:v>
                </c:pt>
                <c:pt idx="96">
                  <c:v>526.05711740913796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6F-4F8D-BB38-1AA390B43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RegionalPropertyType!$W$6:$W$102</c:f>
              <c:numCache>
                <c:formatCode>0</c:formatCode>
                <c:ptCount val="97"/>
                <c:pt idx="0">
                  <c:v>94.645751101159306</c:v>
                </c:pt>
                <c:pt idx="1">
                  <c:v>96.441867327921599</c:v>
                </c:pt>
                <c:pt idx="2">
                  <c:v>99.497458759330598</c:v>
                </c:pt>
                <c:pt idx="3">
                  <c:v>100</c:v>
                </c:pt>
                <c:pt idx="4">
                  <c:v>97.950036116829295</c:v>
                </c:pt>
                <c:pt idx="5">
                  <c:v>98.894710831256802</c:v>
                </c:pt>
                <c:pt idx="6">
                  <c:v>104.186954480043</c:v>
                </c:pt>
                <c:pt idx="7">
                  <c:v>107.01136555238</c:v>
                </c:pt>
                <c:pt idx="8">
                  <c:v>105.33478253363</c:v>
                </c:pt>
                <c:pt idx="9">
                  <c:v>105.751000271202</c:v>
                </c:pt>
                <c:pt idx="10">
                  <c:v>109.67184361128299</c:v>
                </c:pt>
                <c:pt idx="11">
                  <c:v>112.924468505113</c:v>
                </c:pt>
                <c:pt idx="12">
                  <c:v>114.21291005468601</c:v>
                </c:pt>
                <c:pt idx="13">
                  <c:v>115.12745971778099</c:v>
                </c:pt>
                <c:pt idx="14">
                  <c:v>118.056985305254</c:v>
                </c:pt>
                <c:pt idx="15">
                  <c:v>122.427872970146</c:v>
                </c:pt>
                <c:pt idx="16">
                  <c:v>127.126673918676</c:v>
                </c:pt>
                <c:pt idx="17">
                  <c:v>133.09167055316701</c:v>
                </c:pt>
                <c:pt idx="18">
                  <c:v>139.444138444316</c:v>
                </c:pt>
                <c:pt idx="19">
                  <c:v>145.19806941079</c:v>
                </c:pt>
                <c:pt idx="20">
                  <c:v>150.03332448381701</c:v>
                </c:pt>
                <c:pt idx="21">
                  <c:v>155.63856574575701</c:v>
                </c:pt>
                <c:pt idx="22">
                  <c:v>161.503529324971</c:v>
                </c:pt>
                <c:pt idx="23">
                  <c:v>165.19642333265699</c:v>
                </c:pt>
                <c:pt idx="24">
                  <c:v>167.14010133321699</c:v>
                </c:pt>
                <c:pt idx="25">
                  <c:v>168.06194421625</c:v>
                </c:pt>
                <c:pt idx="26">
                  <c:v>168.477546059048</c:v>
                </c:pt>
                <c:pt idx="27">
                  <c:v>170.00093368853101</c:v>
                </c:pt>
                <c:pt idx="28">
                  <c:v>172.91399267501001</c:v>
                </c:pt>
                <c:pt idx="29">
                  <c:v>174.24056244429599</c:v>
                </c:pt>
                <c:pt idx="30">
                  <c:v>171.99946570505099</c:v>
                </c:pt>
                <c:pt idx="31">
                  <c:v>169.76663839234999</c:v>
                </c:pt>
                <c:pt idx="32">
                  <c:v>165.661041841572</c:v>
                </c:pt>
                <c:pt idx="33">
                  <c:v>158.10969467235401</c:v>
                </c:pt>
                <c:pt idx="34">
                  <c:v>149.74404076369001</c:v>
                </c:pt>
                <c:pt idx="35">
                  <c:v>142.566836849331</c:v>
                </c:pt>
                <c:pt idx="36">
                  <c:v>135.35613730531</c:v>
                </c:pt>
                <c:pt idx="37">
                  <c:v>130.44193501733901</c:v>
                </c:pt>
                <c:pt idx="38">
                  <c:v>130.12124612512301</c:v>
                </c:pt>
                <c:pt idx="39">
                  <c:v>129.22579956024401</c:v>
                </c:pt>
                <c:pt idx="40">
                  <c:v>125.724555362654</c:v>
                </c:pt>
                <c:pt idx="41">
                  <c:v>122.575830248383</c:v>
                </c:pt>
                <c:pt idx="42">
                  <c:v>120.831525278608</c:v>
                </c:pt>
                <c:pt idx="43">
                  <c:v>118.398093295302</c:v>
                </c:pt>
                <c:pt idx="44">
                  <c:v>115.00834306674901</c:v>
                </c:pt>
                <c:pt idx="45">
                  <c:v>113.59611886527399</c:v>
                </c:pt>
                <c:pt idx="46">
                  <c:v>113.146664792378</c:v>
                </c:pt>
                <c:pt idx="47">
                  <c:v>111.564622160984</c:v>
                </c:pt>
                <c:pt idx="48">
                  <c:v>110.976752975465</c:v>
                </c:pt>
                <c:pt idx="49">
                  <c:v>112.72013313516101</c:v>
                </c:pt>
                <c:pt idx="50">
                  <c:v>115.82172839574601</c:v>
                </c:pt>
                <c:pt idx="51">
                  <c:v>117.82937446724</c:v>
                </c:pt>
                <c:pt idx="52">
                  <c:v>119.34464440705401</c:v>
                </c:pt>
                <c:pt idx="53">
                  <c:v>121.097094319888</c:v>
                </c:pt>
                <c:pt idx="54">
                  <c:v>121.339102065208</c:v>
                </c:pt>
                <c:pt idx="55">
                  <c:v>121.96970114697299</c:v>
                </c:pt>
                <c:pt idx="56">
                  <c:v>125.77379482126</c:v>
                </c:pt>
                <c:pt idx="57">
                  <c:v>130.31131968853899</c:v>
                </c:pt>
                <c:pt idx="58">
                  <c:v>130.46957826774801</c:v>
                </c:pt>
                <c:pt idx="59">
                  <c:v>130.317995306168</c:v>
                </c:pt>
                <c:pt idx="60">
                  <c:v>136.685387022566</c:v>
                </c:pt>
                <c:pt idx="61">
                  <c:v>144.93095712391701</c:v>
                </c:pt>
                <c:pt idx="62">
                  <c:v>146.48258984640401</c:v>
                </c:pt>
                <c:pt idx="63">
                  <c:v>144.89399307300701</c:v>
                </c:pt>
                <c:pt idx="64">
                  <c:v>145.31670506089199</c:v>
                </c:pt>
                <c:pt idx="65">
                  <c:v>146.69013975529401</c:v>
                </c:pt>
                <c:pt idx="66">
                  <c:v>151.19884872762401</c:v>
                </c:pt>
                <c:pt idx="67">
                  <c:v>156.100785406238</c:v>
                </c:pt>
                <c:pt idx="68">
                  <c:v>160.13019272507199</c:v>
                </c:pt>
                <c:pt idx="69">
                  <c:v>162.392319438805</c:v>
                </c:pt>
                <c:pt idx="70">
                  <c:v>162.985947918178</c:v>
                </c:pt>
                <c:pt idx="71">
                  <c:v>166.55460947447099</c:v>
                </c:pt>
                <c:pt idx="72">
                  <c:v>171.245603828491</c:v>
                </c:pt>
                <c:pt idx="73">
                  <c:v>174.88605378033799</c:v>
                </c:pt>
                <c:pt idx="74">
                  <c:v>178.704738452047</c:v>
                </c:pt>
                <c:pt idx="75">
                  <c:v>182.65377214845901</c:v>
                </c:pt>
                <c:pt idx="76">
                  <c:v>185.00731479052101</c:v>
                </c:pt>
                <c:pt idx="77">
                  <c:v>184.809608203701</c:v>
                </c:pt>
                <c:pt idx="78">
                  <c:v>185.25585814587501</c:v>
                </c:pt>
                <c:pt idx="79">
                  <c:v>188.04479950802499</c:v>
                </c:pt>
                <c:pt idx="80">
                  <c:v>190.94752290534501</c:v>
                </c:pt>
                <c:pt idx="81">
                  <c:v>193.63398705504801</c:v>
                </c:pt>
                <c:pt idx="82">
                  <c:v>199.16038895001401</c:v>
                </c:pt>
                <c:pt idx="83">
                  <c:v>204.77558051568201</c:v>
                </c:pt>
                <c:pt idx="84">
                  <c:v>209.231445317169</c:v>
                </c:pt>
                <c:pt idx="85">
                  <c:v>218.02249610822901</c:v>
                </c:pt>
                <c:pt idx="86">
                  <c:v>226.69072751767399</c:v>
                </c:pt>
                <c:pt idx="87">
                  <c:v>230.97239474078901</c:v>
                </c:pt>
                <c:pt idx="88">
                  <c:v>238.53330016156801</c:v>
                </c:pt>
                <c:pt idx="89">
                  <c:v>250.01953064601301</c:v>
                </c:pt>
                <c:pt idx="90">
                  <c:v>250.751786522234</c:v>
                </c:pt>
                <c:pt idx="91">
                  <c:v>246.05789647251399</c:v>
                </c:pt>
                <c:pt idx="92">
                  <c:v>246.94741031296601</c:v>
                </c:pt>
                <c:pt idx="93">
                  <c:v>248.33604491797101</c:v>
                </c:pt>
                <c:pt idx="94">
                  <c:v>242.15598869781999</c:v>
                </c:pt>
                <c:pt idx="95">
                  <c:v>236.520381470931</c:v>
                </c:pt>
                <c:pt idx="96">
                  <c:v>238.26335760879201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E4-4EB9-8C17-27160C85E743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RegionalPropertyType!$X$6:$X$102</c:f>
              <c:numCache>
                <c:formatCode>0</c:formatCode>
                <c:ptCount val="97"/>
                <c:pt idx="0">
                  <c:v>97.330717434818695</c:v>
                </c:pt>
                <c:pt idx="1">
                  <c:v>103.436268996027</c:v>
                </c:pt>
                <c:pt idx="2">
                  <c:v>103.771152280268</c:v>
                </c:pt>
                <c:pt idx="3">
                  <c:v>100</c:v>
                </c:pt>
                <c:pt idx="4">
                  <c:v>99.518503189278604</c:v>
                </c:pt>
                <c:pt idx="5">
                  <c:v>102.086634855376</c:v>
                </c:pt>
                <c:pt idx="6">
                  <c:v>105.932113020933</c:v>
                </c:pt>
                <c:pt idx="7">
                  <c:v>108.289033257317</c:v>
                </c:pt>
                <c:pt idx="8">
                  <c:v>108.632004472736</c:v>
                </c:pt>
                <c:pt idx="9">
                  <c:v>108.950705735402</c:v>
                </c:pt>
                <c:pt idx="10">
                  <c:v>111.437129138285</c:v>
                </c:pt>
                <c:pt idx="11">
                  <c:v>114.78989699349999</c:v>
                </c:pt>
                <c:pt idx="12">
                  <c:v>116.395077274709</c:v>
                </c:pt>
                <c:pt idx="13">
                  <c:v>117.703350781669</c:v>
                </c:pt>
                <c:pt idx="14">
                  <c:v>121.61923801058499</c:v>
                </c:pt>
                <c:pt idx="15">
                  <c:v>126.27474186958599</c:v>
                </c:pt>
                <c:pt idx="16">
                  <c:v>131.50391638763799</c:v>
                </c:pt>
                <c:pt idx="17">
                  <c:v>138.10688355859901</c:v>
                </c:pt>
                <c:pt idx="18">
                  <c:v>142.47965648059301</c:v>
                </c:pt>
                <c:pt idx="19">
                  <c:v>147.14407539597201</c:v>
                </c:pt>
                <c:pt idx="20">
                  <c:v>155.827374309074</c:v>
                </c:pt>
                <c:pt idx="21">
                  <c:v>161.78969844740701</c:v>
                </c:pt>
                <c:pt idx="22">
                  <c:v>163.55953546362699</c:v>
                </c:pt>
                <c:pt idx="23">
                  <c:v>170.244623245501</c:v>
                </c:pt>
                <c:pt idx="24">
                  <c:v>179.91012877540101</c:v>
                </c:pt>
                <c:pt idx="25">
                  <c:v>184.41569949996901</c:v>
                </c:pt>
                <c:pt idx="26">
                  <c:v>182.38283108116099</c:v>
                </c:pt>
                <c:pt idx="27">
                  <c:v>180.78557259924699</c:v>
                </c:pt>
                <c:pt idx="28">
                  <c:v>182.467669160436</c:v>
                </c:pt>
                <c:pt idx="29">
                  <c:v>184.16163251260599</c:v>
                </c:pt>
                <c:pt idx="30">
                  <c:v>185.45565097054401</c:v>
                </c:pt>
                <c:pt idx="31">
                  <c:v>184.91317075038299</c:v>
                </c:pt>
                <c:pt idx="32">
                  <c:v>181.390247721523</c:v>
                </c:pt>
                <c:pt idx="33">
                  <c:v>177.91606470157501</c:v>
                </c:pt>
                <c:pt idx="34">
                  <c:v>172.020297339378</c:v>
                </c:pt>
                <c:pt idx="35">
                  <c:v>163.08936191139099</c:v>
                </c:pt>
                <c:pt idx="36">
                  <c:v>153.140107563084</c:v>
                </c:pt>
                <c:pt idx="37">
                  <c:v>146.67831597575099</c:v>
                </c:pt>
                <c:pt idx="38">
                  <c:v>145.65741468018999</c:v>
                </c:pt>
                <c:pt idx="39">
                  <c:v>143.75058270882499</c:v>
                </c:pt>
                <c:pt idx="40">
                  <c:v>138.514987189973</c:v>
                </c:pt>
                <c:pt idx="41">
                  <c:v>133.99501767832299</c:v>
                </c:pt>
                <c:pt idx="42">
                  <c:v>132.43089163297299</c:v>
                </c:pt>
                <c:pt idx="43">
                  <c:v>130.85432143422801</c:v>
                </c:pt>
                <c:pt idx="44">
                  <c:v>129.47984066176201</c:v>
                </c:pt>
                <c:pt idx="45">
                  <c:v>131.54157103303999</c:v>
                </c:pt>
                <c:pt idx="46">
                  <c:v>132.127957856563</c:v>
                </c:pt>
                <c:pt idx="47">
                  <c:v>128.945564041533</c:v>
                </c:pt>
                <c:pt idx="48">
                  <c:v>125.87664512629701</c:v>
                </c:pt>
                <c:pt idx="49">
                  <c:v>125.68447391543199</c:v>
                </c:pt>
                <c:pt idx="50">
                  <c:v>131.217765148008</c:v>
                </c:pt>
                <c:pt idx="51">
                  <c:v>135.031183572343</c:v>
                </c:pt>
                <c:pt idx="52">
                  <c:v>133.848161951733</c:v>
                </c:pt>
                <c:pt idx="53">
                  <c:v>135.48418885058101</c:v>
                </c:pt>
                <c:pt idx="54">
                  <c:v>140.42361902922099</c:v>
                </c:pt>
                <c:pt idx="55">
                  <c:v>143.68601627074699</c:v>
                </c:pt>
                <c:pt idx="56">
                  <c:v>145.73293268209599</c:v>
                </c:pt>
                <c:pt idx="57">
                  <c:v>148.997533502701</c:v>
                </c:pt>
                <c:pt idx="58">
                  <c:v>154.44222812411499</c:v>
                </c:pt>
                <c:pt idx="59">
                  <c:v>159.75300436651</c:v>
                </c:pt>
                <c:pt idx="60">
                  <c:v>162.72487311892499</c:v>
                </c:pt>
                <c:pt idx="61">
                  <c:v>165.23582946062299</c:v>
                </c:pt>
                <c:pt idx="62">
                  <c:v>166.37912075995399</c:v>
                </c:pt>
                <c:pt idx="63">
                  <c:v>168.50860306799501</c:v>
                </c:pt>
                <c:pt idx="64">
                  <c:v>175.65586494879199</c:v>
                </c:pt>
                <c:pt idx="65">
                  <c:v>183.83629256882799</c:v>
                </c:pt>
                <c:pt idx="66">
                  <c:v>184.86364328280399</c:v>
                </c:pt>
                <c:pt idx="67">
                  <c:v>184.995321636493</c:v>
                </c:pt>
                <c:pt idx="68">
                  <c:v>195.781352364546</c:v>
                </c:pt>
                <c:pt idx="69">
                  <c:v>212.31172491149499</c:v>
                </c:pt>
                <c:pt idx="70">
                  <c:v>219.02734863320001</c:v>
                </c:pt>
                <c:pt idx="71">
                  <c:v>217.520066341942</c:v>
                </c:pt>
                <c:pt idx="72">
                  <c:v>219.530992048721</c:v>
                </c:pt>
                <c:pt idx="73">
                  <c:v>224.38276774853301</c:v>
                </c:pt>
                <c:pt idx="74">
                  <c:v>230.43532802860801</c:v>
                </c:pt>
                <c:pt idx="75">
                  <c:v>235.94431058825899</c:v>
                </c:pt>
                <c:pt idx="76">
                  <c:v>239.83358205453899</c:v>
                </c:pt>
                <c:pt idx="77">
                  <c:v>242.704224750311</c:v>
                </c:pt>
                <c:pt idx="78">
                  <c:v>248.73765627954</c:v>
                </c:pt>
                <c:pt idx="79">
                  <c:v>258.89129710033501</c:v>
                </c:pt>
                <c:pt idx="80">
                  <c:v>266.48672616499903</c:v>
                </c:pt>
                <c:pt idx="81">
                  <c:v>266.31584890102602</c:v>
                </c:pt>
                <c:pt idx="82">
                  <c:v>273.58599382078398</c:v>
                </c:pt>
                <c:pt idx="83">
                  <c:v>290.24515588040703</c:v>
                </c:pt>
                <c:pt idx="84">
                  <c:v>304.40886980684598</c:v>
                </c:pt>
                <c:pt idx="85">
                  <c:v>322.08173698714302</c:v>
                </c:pt>
                <c:pt idx="86">
                  <c:v>338.743977056348</c:v>
                </c:pt>
                <c:pt idx="87">
                  <c:v>350.280428132292</c:v>
                </c:pt>
                <c:pt idx="88">
                  <c:v>376.42298258170501</c:v>
                </c:pt>
                <c:pt idx="89">
                  <c:v>414.78263819369499</c:v>
                </c:pt>
                <c:pt idx="90">
                  <c:v>416.672947434143</c:v>
                </c:pt>
                <c:pt idx="91">
                  <c:v>408.01390247804301</c:v>
                </c:pt>
                <c:pt idx="92">
                  <c:v>429.09371415107</c:v>
                </c:pt>
                <c:pt idx="93">
                  <c:v>455.01942847546798</c:v>
                </c:pt>
                <c:pt idx="94">
                  <c:v>464.531004669928</c:v>
                </c:pt>
                <c:pt idx="95">
                  <c:v>461.54257350660799</c:v>
                </c:pt>
                <c:pt idx="96">
                  <c:v>451.31531017419201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E4-4EB9-8C17-27160C85E743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RegionalPropertyType!$Y$6:$Y$102</c:f>
              <c:numCache>
                <c:formatCode>0</c:formatCode>
                <c:ptCount val="97"/>
                <c:pt idx="0">
                  <c:v>97.934522419352206</c:v>
                </c:pt>
                <c:pt idx="1">
                  <c:v>97.038993685111606</c:v>
                </c:pt>
                <c:pt idx="2">
                  <c:v>97.545830930771899</c:v>
                </c:pt>
                <c:pt idx="3">
                  <c:v>100</c:v>
                </c:pt>
                <c:pt idx="4">
                  <c:v>101.652984800384</c:v>
                </c:pt>
                <c:pt idx="5">
                  <c:v>102.513864484716</c:v>
                </c:pt>
                <c:pt idx="6">
                  <c:v>105.698693462984</c:v>
                </c:pt>
                <c:pt idx="7">
                  <c:v>108.80942594419901</c:v>
                </c:pt>
                <c:pt idx="8">
                  <c:v>109.36406186175201</c:v>
                </c:pt>
                <c:pt idx="9">
                  <c:v>110.735247182123</c:v>
                </c:pt>
                <c:pt idx="10">
                  <c:v>114.443586517132</c:v>
                </c:pt>
                <c:pt idx="11">
                  <c:v>119.494953763721</c:v>
                </c:pt>
                <c:pt idx="12">
                  <c:v>124.729093741344</c:v>
                </c:pt>
                <c:pt idx="13">
                  <c:v>127.029732449958</c:v>
                </c:pt>
                <c:pt idx="14">
                  <c:v>129.017102671446</c:v>
                </c:pt>
                <c:pt idx="15">
                  <c:v>135.42332401941499</c:v>
                </c:pt>
                <c:pt idx="16">
                  <c:v>143.36266347812099</c:v>
                </c:pt>
                <c:pt idx="17">
                  <c:v>149.904598411492</c:v>
                </c:pt>
                <c:pt idx="18">
                  <c:v>155.073886822427</c:v>
                </c:pt>
                <c:pt idx="19">
                  <c:v>160.28022934693101</c:v>
                </c:pt>
                <c:pt idx="20">
                  <c:v>169.15904894534</c:v>
                </c:pt>
                <c:pt idx="21">
                  <c:v>180.67705414729701</c:v>
                </c:pt>
                <c:pt idx="22">
                  <c:v>182.27181584107001</c:v>
                </c:pt>
                <c:pt idx="23">
                  <c:v>180.60663657249501</c:v>
                </c:pt>
                <c:pt idx="24">
                  <c:v>188.38134646535201</c:v>
                </c:pt>
                <c:pt idx="25">
                  <c:v>195.36027911278001</c:v>
                </c:pt>
                <c:pt idx="26">
                  <c:v>189.04799311353401</c:v>
                </c:pt>
                <c:pt idx="27">
                  <c:v>183.94999170401601</c:v>
                </c:pt>
                <c:pt idx="28">
                  <c:v>190.06433151116599</c:v>
                </c:pt>
                <c:pt idx="29">
                  <c:v>194.72003018502801</c:v>
                </c:pt>
                <c:pt idx="30">
                  <c:v>188.983493986784</c:v>
                </c:pt>
                <c:pt idx="31">
                  <c:v>181.89694161563901</c:v>
                </c:pt>
                <c:pt idx="32">
                  <c:v>178.826029625421</c:v>
                </c:pt>
                <c:pt idx="33">
                  <c:v>171.99326461540301</c:v>
                </c:pt>
                <c:pt idx="34">
                  <c:v>159.20437049336999</c:v>
                </c:pt>
                <c:pt idx="35">
                  <c:v>149.58400675664799</c:v>
                </c:pt>
                <c:pt idx="36">
                  <c:v>145.431741381259</c:v>
                </c:pt>
                <c:pt idx="37">
                  <c:v>141.97950280313299</c:v>
                </c:pt>
                <c:pt idx="38">
                  <c:v>137.46402219464201</c:v>
                </c:pt>
                <c:pt idx="39">
                  <c:v>133.95977974914399</c:v>
                </c:pt>
                <c:pt idx="40">
                  <c:v>132.57162688090401</c:v>
                </c:pt>
                <c:pt idx="41">
                  <c:v>131.53214166794899</c:v>
                </c:pt>
                <c:pt idx="42">
                  <c:v>131.979333775828</c:v>
                </c:pt>
                <c:pt idx="43">
                  <c:v>131.44958804689799</c:v>
                </c:pt>
                <c:pt idx="44">
                  <c:v>129.064233205612</c:v>
                </c:pt>
                <c:pt idx="45">
                  <c:v>128.93611679350201</c:v>
                </c:pt>
                <c:pt idx="46">
                  <c:v>130.06672655513901</c:v>
                </c:pt>
                <c:pt idx="47">
                  <c:v>128.974296911522</c:v>
                </c:pt>
                <c:pt idx="48">
                  <c:v>128.48512983047499</c:v>
                </c:pt>
                <c:pt idx="49">
                  <c:v>131.55342060508301</c:v>
                </c:pt>
                <c:pt idx="50">
                  <c:v>134.92879243364999</c:v>
                </c:pt>
                <c:pt idx="51">
                  <c:v>135.85554723650699</c:v>
                </c:pt>
                <c:pt idx="52">
                  <c:v>139.495729162911</c:v>
                </c:pt>
                <c:pt idx="53">
                  <c:v>146.911844780422</c:v>
                </c:pt>
                <c:pt idx="54">
                  <c:v>147.23119044139401</c:v>
                </c:pt>
                <c:pt idx="55">
                  <c:v>143.80861565343201</c:v>
                </c:pt>
                <c:pt idx="56">
                  <c:v>147.57089756909201</c:v>
                </c:pt>
                <c:pt idx="57">
                  <c:v>156.189900218643</c:v>
                </c:pt>
                <c:pt idx="58">
                  <c:v>161.43366702688999</c:v>
                </c:pt>
                <c:pt idx="59">
                  <c:v>162.01712998266899</c:v>
                </c:pt>
                <c:pt idx="60">
                  <c:v>163.946374871443</c:v>
                </c:pt>
                <c:pt idx="61">
                  <c:v>166.20728192700699</c:v>
                </c:pt>
                <c:pt idx="62">
                  <c:v>166.86356978698399</c:v>
                </c:pt>
                <c:pt idx="63">
                  <c:v>168.31514606737801</c:v>
                </c:pt>
                <c:pt idx="64">
                  <c:v>171.98081336748899</c:v>
                </c:pt>
                <c:pt idx="65">
                  <c:v>175.39640020883701</c:v>
                </c:pt>
                <c:pt idx="66">
                  <c:v>179.976912648884</c:v>
                </c:pt>
                <c:pt idx="67">
                  <c:v>186.497108469426</c:v>
                </c:pt>
                <c:pt idx="68">
                  <c:v>193.77778058361201</c:v>
                </c:pt>
                <c:pt idx="69">
                  <c:v>199.65481137187101</c:v>
                </c:pt>
                <c:pt idx="70">
                  <c:v>197.78767110517799</c:v>
                </c:pt>
                <c:pt idx="71">
                  <c:v>194.346546876974</c:v>
                </c:pt>
                <c:pt idx="72">
                  <c:v>197.20085158871399</c:v>
                </c:pt>
                <c:pt idx="73">
                  <c:v>202.748723870623</c:v>
                </c:pt>
                <c:pt idx="74">
                  <c:v>204.093078174976</c:v>
                </c:pt>
                <c:pt idx="75">
                  <c:v>201.10199337179</c:v>
                </c:pt>
                <c:pt idx="76">
                  <c:v>198.366373099318</c:v>
                </c:pt>
                <c:pt idx="77">
                  <c:v>198.48237216590201</c:v>
                </c:pt>
                <c:pt idx="78">
                  <c:v>202.188474557625</c:v>
                </c:pt>
                <c:pt idx="79">
                  <c:v>205.65832412007001</c:v>
                </c:pt>
                <c:pt idx="80">
                  <c:v>207.124224506117</c:v>
                </c:pt>
                <c:pt idx="81">
                  <c:v>205.41718299459799</c:v>
                </c:pt>
                <c:pt idx="82">
                  <c:v>205.65668586078101</c:v>
                </c:pt>
                <c:pt idx="83">
                  <c:v>212.796152603172</c:v>
                </c:pt>
                <c:pt idx="84">
                  <c:v>224.789045906583</c:v>
                </c:pt>
                <c:pt idx="85">
                  <c:v>236.63939007837499</c:v>
                </c:pt>
                <c:pt idx="86">
                  <c:v>243.839635144357</c:v>
                </c:pt>
                <c:pt idx="87">
                  <c:v>249.72199428938001</c:v>
                </c:pt>
                <c:pt idx="88">
                  <c:v>258.77080965320999</c:v>
                </c:pt>
                <c:pt idx="89">
                  <c:v>266.21890492245097</c:v>
                </c:pt>
                <c:pt idx="90">
                  <c:v>267.496206044882</c:v>
                </c:pt>
                <c:pt idx="91">
                  <c:v>269.48377490397002</c:v>
                </c:pt>
                <c:pt idx="92">
                  <c:v>274.438574072341</c:v>
                </c:pt>
                <c:pt idx="93">
                  <c:v>278.29407668772899</c:v>
                </c:pt>
                <c:pt idx="94">
                  <c:v>277.20854956224002</c:v>
                </c:pt>
                <c:pt idx="95">
                  <c:v>277.578937904616</c:v>
                </c:pt>
                <c:pt idx="96">
                  <c:v>283.16142490873898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E4-4EB9-8C17-27160C85E743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RegionalPropertyType!$Z$6:$Z$102</c:f>
              <c:numCache>
                <c:formatCode>0</c:formatCode>
                <c:ptCount val="97"/>
                <c:pt idx="0">
                  <c:v>95.391806313950099</c:v>
                </c:pt>
                <c:pt idx="1">
                  <c:v>99.011041966591904</c:v>
                </c:pt>
                <c:pt idx="2">
                  <c:v>100.342304143384</c:v>
                </c:pt>
                <c:pt idx="3">
                  <c:v>100</c:v>
                </c:pt>
                <c:pt idx="4">
                  <c:v>102.644126818152</c:v>
                </c:pt>
                <c:pt idx="5">
                  <c:v>109.54721174521499</c:v>
                </c:pt>
                <c:pt idx="6">
                  <c:v>113.331875335654</c:v>
                </c:pt>
                <c:pt idx="7">
                  <c:v>111.455310814101</c:v>
                </c:pt>
                <c:pt idx="8">
                  <c:v>111.392073233855</c:v>
                </c:pt>
                <c:pt idx="9">
                  <c:v>115.139690431571</c:v>
                </c:pt>
                <c:pt idx="10">
                  <c:v>119.739568648594</c:v>
                </c:pt>
                <c:pt idx="11">
                  <c:v>123.782209248011</c:v>
                </c:pt>
                <c:pt idx="12">
                  <c:v>128.11917911112701</c:v>
                </c:pt>
                <c:pt idx="13">
                  <c:v>129.60372887908099</c:v>
                </c:pt>
                <c:pt idx="14">
                  <c:v>128.55566647869699</c:v>
                </c:pt>
                <c:pt idx="15">
                  <c:v>131.826521895355</c:v>
                </c:pt>
                <c:pt idx="16">
                  <c:v>141.28197552691901</c:v>
                </c:pt>
                <c:pt idx="17">
                  <c:v>150.66577037566299</c:v>
                </c:pt>
                <c:pt idx="18">
                  <c:v>154.66177889868999</c:v>
                </c:pt>
                <c:pt idx="19">
                  <c:v>157.59800275318099</c:v>
                </c:pt>
                <c:pt idx="20">
                  <c:v>165.955621568194</c:v>
                </c:pt>
                <c:pt idx="21">
                  <c:v>180.68078265487699</c:v>
                </c:pt>
                <c:pt idx="22">
                  <c:v>189.490610831666</c:v>
                </c:pt>
                <c:pt idx="23">
                  <c:v>186.535116045254</c:v>
                </c:pt>
                <c:pt idx="24">
                  <c:v>180.583684983143</c:v>
                </c:pt>
                <c:pt idx="25">
                  <c:v>174.489974219505</c:v>
                </c:pt>
                <c:pt idx="26">
                  <c:v>170.79804719850401</c:v>
                </c:pt>
                <c:pt idx="27">
                  <c:v>172.21928408970601</c:v>
                </c:pt>
                <c:pt idx="28">
                  <c:v>176.859680106345</c:v>
                </c:pt>
                <c:pt idx="29">
                  <c:v>177.382944905806</c:v>
                </c:pt>
                <c:pt idx="30">
                  <c:v>169.497485271073</c:v>
                </c:pt>
                <c:pt idx="31">
                  <c:v>160.982313663452</c:v>
                </c:pt>
                <c:pt idx="32">
                  <c:v>153.598199693156</c:v>
                </c:pt>
                <c:pt idx="33">
                  <c:v>146.795400407561</c:v>
                </c:pt>
                <c:pt idx="34">
                  <c:v>137.62565438051001</c:v>
                </c:pt>
                <c:pt idx="35">
                  <c:v>128.841795618638</c:v>
                </c:pt>
                <c:pt idx="36">
                  <c:v>123.817053169372</c:v>
                </c:pt>
                <c:pt idx="37">
                  <c:v>116.792263017716</c:v>
                </c:pt>
                <c:pt idx="38">
                  <c:v>107.509502766171</c:v>
                </c:pt>
                <c:pt idx="39">
                  <c:v>103.400107626683</c:v>
                </c:pt>
                <c:pt idx="40">
                  <c:v>106.257902991523</c:v>
                </c:pt>
                <c:pt idx="41">
                  <c:v>109.053804871195</c:v>
                </c:pt>
                <c:pt idx="42">
                  <c:v>110.240897801857</c:v>
                </c:pt>
                <c:pt idx="43">
                  <c:v>111.120733883719</c:v>
                </c:pt>
                <c:pt idx="44">
                  <c:v>113.13247800986299</c:v>
                </c:pt>
                <c:pt idx="45">
                  <c:v>116.746699256176</c:v>
                </c:pt>
                <c:pt idx="46">
                  <c:v>119.63652318849</c:v>
                </c:pt>
                <c:pt idx="47">
                  <c:v>120.717707590985</c:v>
                </c:pt>
                <c:pt idx="48">
                  <c:v>123.462691437963</c:v>
                </c:pt>
                <c:pt idx="49">
                  <c:v>127.96119477914699</c:v>
                </c:pt>
                <c:pt idx="50">
                  <c:v>131.51942054961</c:v>
                </c:pt>
                <c:pt idx="51">
                  <c:v>135.07354050625699</c:v>
                </c:pt>
                <c:pt idx="52">
                  <c:v>139.35868275863101</c:v>
                </c:pt>
                <c:pt idx="53">
                  <c:v>143.60033119757099</c:v>
                </c:pt>
                <c:pt idx="54">
                  <c:v>149.486566643007</c:v>
                </c:pt>
                <c:pt idx="55">
                  <c:v>154.98478650911599</c:v>
                </c:pt>
                <c:pt idx="56">
                  <c:v>160.073239867235</c:v>
                </c:pt>
                <c:pt idx="57">
                  <c:v>168.032612988881</c:v>
                </c:pt>
                <c:pt idx="58">
                  <c:v>173.02293130102399</c:v>
                </c:pt>
                <c:pt idx="59">
                  <c:v>174.20867059639599</c:v>
                </c:pt>
                <c:pt idx="60">
                  <c:v>178.69636574323101</c:v>
                </c:pt>
                <c:pt idx="61">
                  <c:v>186.524578610269</c:v>
                </c:pt>
                <c:pt idx="62">
                  <c:v>192.044909093813</c:v>
                </c:pt>
                <c:pt idx="63">
                  <c:v>195.78840708598099</c:v>
                </c:pt>
                <c:pt idx="64">
                  <c:v>202.49889077886399</c:v>
                </c:pt>
                <c:pt idx="65">
                  <c:v>210.99670513270399</c:v>
                </c:pt>
                <c:pt idx="66">
                  <c:v>215.71756951541099</c:v>
                </c:pt>
                <c:pt idx="67">
                  <c:v>218.00922096422701</c:v>
                </c:pt>
                <c:pt idx="68">
                  <c:v>224.95122843073901</c:v>
                </c:pt>
                <c:pt idx="69">
                  <c:v>234.23904201978999</c:v>
                </c:pt>
                <c:pt idx="70">
                  <c:v>237.07894251602099</c:v>
                </c:pt>
                <c:pt idx="71">
                  <c:v>239.20794415676599</c:v>
                </c:pt>
                <c:pt idx="72">
                  <c:v>249.46756347406199</c:v>
                </c:pt>
                <c:pt idx="73">
                  <c:v>260.232293876298</c:v>
                </c:pt>
                <c:pt idx="74">
                  <c:v>264.98444427285602</c:v>
                </c:pt>
                <c:pt idx="75">
                  <c:v>269.010496709346</c:v>
                </c:pt>
                <c:pt idx="76">
                  <c:v>275.77463429885302</c:v>
                </c:pt>
                <c:pt idx="77">
                  <c:v>284.86728861420499</c:v>
                </c:pt>
                <c:pt idx="78">
                  <c:v>295.72736609380399</c:v>
                </c:pt>
                <c:pt idx="79">
                  <c:v>301.70344231784202</c:v>
                </c:pt>
                <c:pt idx="80">
                  <c:v>300.05214680563199</c:v>
                </c:pt>
                <c:pt idx="81">
                  <c:v>300.52148220083501</c:v>
                </c:pt>
                <c:pt idx="82">
                  <c:v>316.17893606306501</c:v>
                </c:pt>
                <c:pt idx="83">
                  <c:v>334.80433176186199</c:v>
                </c:pt>
                <c:pt idx="84">
                  <c:v>348.723476994789</c:v>
                </c:pt>
                <c:pt idx="85">
                  <c:v>369.57112068089799</c:v>
                </c:pt>
                <c:pt idx="86">
                  <c:v>392.885829034712</c:v>
                </c:pt>
                <c:pt idx="87">
                  <c:v>409.31621164811997</c:v>
                </c:pt>
                <c:pt idx="88">
                  <c:v>432.23805003149403</c:v>
                </c:pt>
                <c:pt idx="89">
                  <c:v>465.956938111927</c:v>
                </c:pt>
                <c:pt idx="90">
                  <c:v>462.31767984119898</c:v>
                </c:pt>
                <c:pt idx="91">
                  <c:v>442.07056518260401</c:v>
                </c:pt>
                <c:pt idx="92">
                  <c:v>439.92623889438499</c:v>
                </c:pt>
                <c:pt idx="93">
                  <c:v>437.76192158315502</c:v>
                </c:pt>
                <c:pt idx="94">
                  <c:v>434.44682877093601</c:v>
                </c:pt>
                <c:pt idx="95">
                  <c:v>431.02637624774201</c:v>
                </c:pt>
                <c:pt idx="96">
                  <c:v>421.77393787878901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E4-4EB9-8C17-27160C85E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RegionalPropertyType!$AA$6:$AA$102</c:f>
              <c:numCache>
                <c:formatCode>0</c:formatCode>
                <c:ptCount val="97"/>
                <c:pt idx="0">
                  <c:v>94.142503810363493</c:v>
                </c:pt>
                <c:pt idx="1">
                  <c:v>99.1644582969395</c:v>
                </c:pt>
                <c:pt idx="2">
                  <c:v>100.70530298004699</c:v>
                </c:pt>
                <c:pt idx="3">
                  <c:v>100</c:v>
                </c:pt>
                <c:pt idx="4">
                  <c:v>100.960407799102</c:v>
                </c:pt>
                <c:pt idx="5">
                  <c:v>102.89522278468399</c:v>
                </c:pt>
                <c:pt idx="6">
                  <c:v>101.721971259821</c:v>
                </c:pt>
                <c:pt idx="7">
                  <c:v>99.859060285269507</c:v>
                </c:pt>
                <c:pt idx="8">
                  <c:v>101.914990815083</c:v>
                </c:pt>
                <c:pt idx="9">
                  <c:v>105.63178761777399</c:v>
                </c:pt>
                <c:pt idx="10">
                  <c:v>107.801356259312</c:v>
                </c:pt>
                <c:pt idx="11">
                  <c:v>108.864346124267</c:v>
                </c:pt>
                <c:pt idx="12">
                  <c:v>112.157751227642</c:v>
                </c:pt>
                <c:pt idx="13">
                  <c:v>116.83040309272</c:v>
                </c:pt>
                <c:pt idx="14">
                  <c:v>118.817948474327</c:v>
                </c:pt>
                <c:pt idx="15">
                  <c:v>120.537375589626</c:v>
                </c:pt>
                <c:pt idx="16">
                  <c:v>125.98981245546901</c:v>
                </c:pt>
                <c:pt idx="17">
                  <c:v>131.915960273991</c:v>
                </c:pt>
                <c:pt idx="18">
                  <c:v>135.47429729799799</c:v>
                </c:pt>
                <c:pt idx="19">
                  <c:v>138.73856466971301</c:v>
                </c:pt>
                <c:pt idx="20">
                  <c:v>144.75265980783601</c:v>
                </c:pt>
                <c:pt idx="21">
                  <c:v>151.59759154535001</c:v>
                </c:pt>
                <c:pt idx="22">
                  <c:v>157.16829867188201</c:v>
                </c:pt>
                <c:pt idx="23">
                  <c:v>162.15306485473499</c:v>
                </c:pt>
                <c:pt idx="24">
                  <c:v>167.41892615242801</c:v>
                </c:pt>
                <c:pt idx="25">
                  <c:v>172.96256225183299</c:v>
                </c:pt>
                <c:pt idx="26">
                  <c:v>173.20621699693601</c:v>
                </c:pt>
                <c:pt idx="27">
                  <c:v>170.77604077578201</c:v>
                </c:pt>
                <c:pt idx="28">
                  <c:v>174.47909418153</c:v>
                </c:pt>
                <c:pt idx="29">
                  <c:v>182.676168507879</c:v>
                </c:pt>
                <c:pt idx="30">
                  <c:v>182.70162247686801</c:v>
                </c:pt>
                <c:pt idx="31">
                  <c:v>176.38550769163001</c:v>
                </c:pt>
                <c:pt idx="32">
                  <c:v>174.01915421378101</c:v>
                </c:pt>
                <c:pt idx="33">
                  <c:v>173.05206287074799</c:v>
                </c:pt>
                <c:pt idx="34">
                  <c:v>164.07521087118701</c:v>
                </c:pt>
                <c:pt idx="35">
                  <c:v>151.16731851560601</c:v>
                </c:pt>
                <c:pt idx="36">
                  <c:v>139.327010567835</c:v>
                </c:pt>
                <c:pt idx="37">
                  <c:v>127.14647617023201</c:v>
                </c:pt>
                <c:pt idx="38">
                  <c:v>118.891919837332</c:v>
                </c:pt>
                <c:pt idx="39">
                  <c:v>115.77558387833</c:v>
                </c:pt>
                <c:pt idx="40">
                  <c:v>113.70598443198401</c:v>
                </c:pt>
                <c:pt idx="41">
                  <c:v>110.267550635495</c:v>
                </c:pt>
                <c:pt idx="42">
                  <c:v>106.585350824521</c:v>
                </c:pt>
                <c:pt idx="43">
                  <c:v>103.947997150709</c:v>
                </c:pt>
                <c:pt idx="44">
                  <c:v>103.851356882263</c:v>
                </c:pt>
                <c:pt idx="45">
                  <c:v>105.76823583615599</c:v>
                </c:pt>
                <c:pt idx="46">
                  <c:v>106.082133903928</c:v>
                </c:pt>
                <c:pt idx="47">
                  <c:v>104.435361635261</c:v>
                </c:pt>
                <c:pt idx="48">
                  <c:v>104.75958940301101</c:v>
                </c:pt>
                <c:pt idx="49">
                  <c:v>107.296132548088</c:v>
                </c:pt>
                <c:pt idx="50">
                  <c:v>110.322142120866</c:v>
                </c:pt>
                <c:pt idx="51">
                  <c:v>112.52308706102301</c:v>
                </c:pt>
                <c:pt idx="52">
                  <c:v>115.414386955034</c:v>
                </c:pt>
                <c:pt idx="53">
                  <c:v>120.636872274425</c:v>
                </c:pt>
                <c:pt idx="54">
                  <c:v>125.41524656175601</c:v>
                </c:pt>
                <c:pt idx="55">
                  <c:v>127.703537518497</c:v>
                </c:pt>
                <c:pt idx="56">
                  <c:v>132.40524338785301</c:v>
                </c:pt>
                <c:pt idx="57">
                  <c:v>140.53268864507501</c:v>
                </c:pt>
                <c:pt idx="58">
                  <c:v>145.069269612564</c:v>
                </c:pt>
                <c:pt idx="59">
                  <c:v>146.48326612377099</c:v>
                </c:pt>
                <c:pt idx="60">
                  <c:v>149.43265744103999</c:v>
                </c:pt>
                <c:pt idx="61">
                  <c:v>152.80226804162299</c:v>
                </c:pt>
                <c:pt idx="62">
                  <c:v>154.75241309271499</c:v>
                </c:pt>
                <c:pt idx="63">
                  <c:v>156.62744530381801</c:v>
                </c:pt>
                <c:pt idx="64">
                  <c:v>160.83226446493799</c:v>
                </c:pt>
                <c:pt idx="65">
                  <c:v>165.755943918555</c:v>
                </c:pt>
                <c:pt idx="66">
                  <c:v>169.759756423623</c:v>
                </c:pt>
                <c:pt idx="67">
                  <c:v>173.61112299745901</c:v>
                </c:pt>
                <c:pt idx="68">
                  <c:v>178.69646543972399</c:v>
                </c:pt>
                <c:pt idx="69">
                  <c:v>183.562087966668</c:v>
                </c:pt>
                <c:pt idx="70">
                  <c:v>185.62266099051499</c:v>
                </c:pt>
                <c:pt idx="71">
                  <c:v>187.78712216913101</c:v>
                </c:pt>
                <c:pt idx="72">
                  <c:v>194.25740061568399</c:v>
                </c:pt>
                <c:pt idx="73">
                  <c:v>200.78522786036001</c:v>
                </c:pt>
                <c:pt idx="74">
                  <c:v>199.67799040867899</c:v>
                </c:pt>
                <c:pt idx="75">
                  <c:v>197.901724396194</c:v>
                </c:pt>
                <c:pt idx="76">
                  <c:v>201.05182361932901</c:v>
                </c:pt>
                <c:pt idx="77">
                  <c:v>206.93619128095301</c:v>
                </c:pt>
                <c:pt idx="78">
                  <c:v>210.18535770213401</c:v>
                </c:pt>
                <c:pt idx="79">
                  <c:v>208.55248407717301</c:v>
                </c:pt>
                <c:pt idx="80">
                  <c:v>207.12291550553101</c:v>
                </c:pt>
                <c:pt idx="81">
                  <c:v>208.69267148551501</c:v>
                </c:pt>
                <c:pt idx="82">
                  <c:v>215.11558947916799</c:v>
                </c:pt>
                <c:pt idx="83">
                  <c:v>219.20083557409799</c:v>
                </c:pt>
                <c:pt idx="84">
                  <c:v>218.066592658747</c:v>
                </c:pt>
                <c:pt idx="85">
                  <c:v>221.89768271547601</c:v>
                </c:pt>
                <c:pt idx="86">
                  <c:v>236.13575480601801</c:v>
                </c:pt>
                <c:pt idx="87">
                  <c:v>247.52932580113799</c:v>
                </c:pt>
                <c:pt idx="88">
                  <c:v>254.41514170851801</c:v>
                </c:pt>
                <c:pt idx="89">
                  <c:v>264.29020543496301</c:v>
                </c:pt>
                <c:pt idx="90">
                  <c:v>258.71249848851602</c:v>
                </c:pt>
                <c:pt idx="91">
                  <c:v>246.48096471984999</c:v>
                </c:pt>
                <c:pt idx="92">
                  <c:v>245.149043330186</c:v>
                </c:pt>
                <c:pt idx="93">
                  <c:v>249.69542668934099</c:v>
                </c:pt>
                <c:pt idx="94">
                  <c:v>245.41536489280301</c:v>
                </c:pt>
                <c:pt idx="95">
                  <c:v>239.98148158176801</c:v>
                </c:pt>
                <c:pt idx="96">
                  <c:v>245.60370009365499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EA-4C22-A363-2C5B1066A305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RegionalPropertyType!$AB$6:$AB$102</c:f>
              <c:numCache>
                <c:formatCode>0</c:formatCode>
                <c:ptCount val="97"/>
                <c:pt idx="0">
                  <c:v>92.539784318691702</c:v>
                </c:pt>
                <c:pt idx="1">
                  <c:v>94.234808101192598</c:v>
                </c:pt>
                <c:pt idx="2">
                  <c:v>96.804800776149406</c:v>
                </c:pt>
                <c:pt idx="3">
                  <c:v>100</c:v>
                </c:pt>
                <c:pt idx="4">
                  <c:v>101.67156018023501</c:v>
                </c:pt>
                <c:pt idx="5">
                  <c:v>101.92345872346201</c:v>
                </c:pt>
                <c:pt idx="6">
                  <c:v>101.705512319801</c:v>
                </c:pt>
                <c:pt idx="7">
                  <c:v>102.40306266856</c:v>
                </c:pt>
                <c:pt idx="8">
                  <c:v>103.80221305467001</c:v>
                </c:pt>
                <c:pt idx="9">
                  <c:v>106.691782525275</c:v>
                </c:pt>
                <c:pt idx="10">
                  <c:v>110.506511590738</c:v>
                </c:pt>
                <c:pt idx="11">
                  <c:v>112.193504400498</c:v>
                </c:pt>
                <c:pt idx="12">
                  <c:v>112.205933146389</c:v>
                </c:pt>
                <c:pt idx="13">
                  <c:v>113.10035179619901</c:v>
                </c:pt>
                <c:pt idx="14">
                  <c:v>116.331157278698</c:v>
                </c:pt>
                <c:pt idx="15">
                  <c:v>121.089264608541</c:v>
                </c:pt>
                <c:pt idx="16">
                  <c:v>127.700017859022</c:v>
                </c:pt>
                <c:pt idx="17">
                  <c:v>135.29051451131801</c:v>
                </c:pt>
                <c:pt idx="18">
                  <c:v>138.413279632307</c:v>
                </c:pt>
                <c:pt idx="19">
                  <c:v>140.518858180108</c:v>
                </c:pt>
                <c:pt idx="20">
                  <c:v>147.25740073521001</c:v>
                </c:pt>
                <c:pt idx="21">
                  <c:v>155.388777886795</c:v>
                </c:pt>
                <c:pt idx="22">
                  <c:v>161.244051133748</c:v>
                </c:pt>
                <c:pt idx="23">
                  <c:v>165.77463691686401</c:v>
                </c:pt>
                <c:pt idx="24">
                  <c:v>171.88200320302099</c:v>
                </c:pt>
                <c:pt idx="25">
                  <c:v>179.066389718115</c:v>
                </c:pt>
                <c:pt idx="26">
                  <c:v>184.603718805868</c:v>
                </c:pt>
                <c:pt idx="27">
                  <c:v>188.412164585375</c:v>
                </c:pt>
                <c:pt idx="28">
                  <c:v>192.331660144587</c:v>
                </c:pt>
                <c:pt idx="29">
                  <c:v>196.83100564508601</c:v>
                </c:pt>
                <c:pt idx="30">
                  <c:v>197.781569111994</c:v>
                </c:pt>
                <c:pt idx="31">
                  <c:v>194.47693639653701</c:v>
                </c:pt>
                <c:pt idx="32">
                  <c:v>190.722761583867</c:v>
                </c:pt>
                <c:pt idx="33">
                  <c:v>186.597761248149</c:v>
                </c:pt>
                <c:pt idx="34">
                  <c:v>176.201909588571</c:v>
                </c:pt>
                <c:pt idx="35">
                  <c:v>163.90923982428799</c:v>
                </c:pt>
                <c:pt idx="36">
                  <c:v>151.457978644609</c:v>
                </c:pt>
                <c:pt idx="37">
                  <c:v>139.521351079807</c:v>
                </c:pt>
                <c:pt idx="38">
                  <c:v>133.68133145297099</c:v>
                </c:pt>
                <c:pt idx="39">
                  <c:v>132.14723739547901</c:v>
                </c:pt>
                <c:pt idx="40">
                  <c:v>132.893004272762</c:v>
                </c:pt>
                <c:pt idx="41">
                  <c:v>134.29473141473099</c:v>
                </c:pt>
                <c:pt idx="42">
                  <c:v>128.39410308145099</c:v>
                </c:pt>
                <c:pt idx="43">
                  <c:v>120.983516247159</c:v>
                </c:pt>
                <c:pt idx="44">
                  <c:v>121.05136815807001</c:v>
                </c:pt>
                <c:pt idx="45">
                  <c:v>123.341192178299</c:v>
                </c:pt>
                <c:pt idx="46">
                  <c:v>122.228020501015</c:v>
                </c:pt>
                <c:pt idx="47">
                  <c:v>121.042629764381</c:v>
                </c:pt>
                <c:pt idx="48">
                  <c:v>123.970959155161</c:v>
                </c:pt>
                <c:pt idx="49">
                  <c:v>127.762777389205</c:v>
                </c:pt>
                <c:pt idx="50">
                  <c:v>129.63997221339</c:v>
                </c:pt>
                <c:pt idx="51">
                  <c:v>130.19824561597301</c:v>
                </c:pt>
                <c:pt idx="52">
                  <c:v>133.32857963447299</c:v>
                </c:pt>
                <c:pt idx="53">
                  <c:v>139.91841084860599</c:v>
                </c:pt>
                <c:pt idx="54">
                  <c:v>145.91422711299001</c:v>
                </c:pt>
                <c:pt idx="55">
                  <c:v>149.253273574594</c:v>
                </c:pt>
                <c:pt idx="56">
                  <c:v>155.01010906330899</c:v>
                </c:pt>
                <c:pt idx="57">
                  <c:v>164.17173340209101</c:v>
                </c:pt>
                <c:pt idx="58">
                  <c:v>167.61662394404399</c:v>
                </c:pt>
                <c:pt idx="59">
                  <c:v>166.578630763642</c:v>
                </c:pt>
                <c:pt idx="60">
                  <c:v>170.451577125195</c:v>
                </c:pt>
                <c:pt idx="61">
                  <c:v>179.147249903659</c:v>
                </c:pt>
                <c:pt idx="62">
                  <c:v>185.73671164229299</c:v>
                </c:pt>
                <c:pt idx="63">
                  <c:v>187.737854606605</c:v>
                </c:pt>
                <c:pt idx="64">
                  <c:v>191.97010220546699</c:v>
                </c:pt>
                <c:pt idx="65">
                  <c:v>200.53837321403199</c:v>
                </c:pt>
                <c:pt idx="66">
                  <c:v>206.19220773916899</c:v>
                </c:pt>
                <c:pt idx="67">
                  <c:v>208.928570240006</c:v>
                </c:pt>
                <c:pt idx="68">
                  <c:v>219.253565467741</c:v>
                </c:pt>
                <c:pt idx="69">
                  <c:v>234.098804317717</c:v>
                </c:pt>
                <c:pt idx="70">
                  <c:v>239.10281316654101</c:v>
                </c:pt>
                <c:pt idx="71">
                  <c:v>237.90070849981299</c:v>
                </c:pt>
                <c:pt idx="72">
                  <c:v>241.95604578898499</c:v>
                </c:pt>
                <c:pt idx="73">
                  <c:v>250.68604061423</c:v>
                </c:pt>
                <c:pt idx="74">
                  <c:v>256.629987756704</c:v>
                </c:pt>
                <c:pt idx="75">
                  <c:v>259.70148431670702</c:v>
                </c:pt>
                <c:pt idx="76">
                  <c:v>265.17641585369802</c:v>
                </c:pt>
                <c:pt idx="77">
                  <c:v>270.82776674159197</c:v>
                </c:pt>
                <c:pt idx="78">
                  <c:v>273.61858654838397</c:v>
                </c:pt>
                <c:pt idx="79">
                  <c:v>273.64755930850498</c:v>
                </c:pt>
                <c:pt idx="80">
                  <c:v>274.87931317241498</c:v>
                </c:pt>
                <c:pt idx="81">
                  <c:v>282.79330925983299</c:v>
                </c:pt>
                <c:pt idx="82">
                  <c:v>294.15040544575697</c:v>
                </c:pt>
                <c:pt idx="83">
                  <c:v>302.13509999530902</c:v>
                </c:pt>
                <c:pt idx="84">
                  <c:v>313.93976170366</c:v>
                </c:pt>
                <c:pt idx="85">
                  <c:v>334.70738886555</c:v>
                </c:pt>
                <c:pt idx="86">
                  <c:v>352.48823034108602</c:v>
                </c:pt>
                <c:pt idx="87">
                  <c:v>364.13020523737998</c:v>
                </c:pt>
                <c:pt idx="88">
                  <c:v>386.62583683358599</c:v>
                </c:pt>
                <c:pt idx="89">
                  <c:v>416.11537550275898</c:v>
                </c:pt>
                <c:pt idx="90">
                  <c:v>421.30660614807101</c:v>
                </c:pt>
                <c:pt idx="91">
                  <c:v>414.13772712818002</c:v>
                </c:pt>
                <c:pt idx="92">
                  <c:v>417.17022505365401</c:v>
                </c:pt>
                <c:pt idx="93">
                  <c:v>424.40788540388399</c:v>
                </c:pt>
                <c:pt idx="94">
                  <c:v>430.45525365345998</c:v>
                </c:pt>
                <c:pt idx="95">
                  <c:v>428.777744593823</c:v>
                </c:pt>
                <c:pt idx="96">
                  <c:v>418.33351272129897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EA-4C22-A363-2C5B1066A305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RegionalPropertyType!$AC$6:$AC$102</c:f>
              <c:numCache>
                <c:formatCode>0</c:formatCode>
                <c:ptCount val="97"/>
                <c:pt idx="0">
                  <c:v>95.619933139729199</c:v>
                </c:pt>
                <c:pt idx="1">
                  <c:v>98.170190949634403</c:v>
                </c:pt>
                <c:pt idx="2">
                  <c:v>99.087428451546799</c:v>
                </c:pt>
                <c:pt idx="3">
                  <c:v>100</c:v>
                </c:pt>
                <c:pt idx="4">
                  <c:v>102.565856716399</c:v>
                </c:pt>
                <c:pt idx="5">
                  <c:v>106.033452310377</c:v>
                </c:pt>
                <c:pt idx="6">
                  <c:v>107.648830473437</c:v>
                </c:pt>
                <c:pt idx="7">
                  <c:v>107.68600785580701</c:v>
                </c:pt>
                <c:pt idx="8">
                  <c:v>109.084965064549</c:v>
                </c:pt>
                <c:pt idx="9">
                  <c:v>112.517861112802</c:v>
                </c:pt>
                <c:pt idx="10">
                  <c:v>116.95372197382</c:v>
                </c:pt>
                <c:pt idx="11">
                  <c:v>120.611966048452</c:v>
                </c:pt>
                <c:pt idx="12">
                  <c:v>125.046840710577</c:v>
                </c:pt>
                <c:pt idx="13">
                  <c:v>130.02953585815399</c:v>
                </c:pt>
                <c:pt idx="14">
                  <c:v>134.341930784065</c:v>
                </c:pt>
                <c:pt idx="15">
                  <c:v>139.179176175474</c:v>
                </c:pt>
                <c:pt idx="16">
                  <c:v>146.63855869816101</c:v>
                </c:pt>
                <c:pt idx="17">
                  <c:v>155.77569183267801</c:v>
                </c:pt>
                <c:pt idx="18">
                  <c:v>159.89005254059401</c:v>
                </c:pt>
                <c:pt idx="19">
                  <c:v>162.94109506701301</c:v>
                </c:pt>
                <c:pt idx="20">
                  <c:v>173.487658238357</c:v>
                </c:pt>
                <c:pt idx="21">
                  <c:v>184.586029738169</c:v>
                </c:pt>
                <c:pt idx="22">
                  <c:v>186.031674593433</c:v>
                </c:pt>
                <c:pt idx="23">
                  <c:v>186.131040402293</c:v>
                </c:pt>
                <c:pt idx="24">
                  <c:v>193.42444295943099</c:v>
                </c:pt>
                <c:pt idx="25">
                  <c:v>200.01022452144301</c:v>
                </c:pt>
                <c:pt idx="26">
                  <c:v>197.77070521771799</c:v>
                </c:pt>
                <c:pt idx="27">
                  <c:v>196.182715268343</c:v>
                </c:pt>
                <c:pt idx="28">
                  <c:v>202.298226701104</c:v>
                </c:pt>
                <c:pt idx="29">
                  <c:v>208.784914332905</c:v>
                </c:pt>
                <c:pt idx="30">
                  <c:v>207.59622525031199</c:v>
                </c:pt>
                <c:pt idx="31">
                  <c:v>202.30071641859101</c:v>
                </c:pt>
                <c:pt idx="32">
                  <c:v>199.26361749017099</c:v>
                </c:pt>
                <c:pt idx="33">
                  <c:v>195.12141286938001</c:v>
                </c:pt>
                <c:pt idx="34">
                  <c:v>179.681304754942</c:v>
                </c:pt>
                <c:pt idx="35">
                  <c:v>165.168918310061</c:v>
                </c:pt>
                <c:pt idx="36">
                  <c:v>158.11266345316099</c:v>
                </c:pt>
                <c:pt idx="37">
                  <c:v>151.07868343391701</c:v>
                </c:pt>
                <c:pt idx="38">
                  <c:v>143.98857549244201</c:v>
                </c:pt>
                <c:pt idx="39">
                  <c:v>137.88268727802</c:v>
                </c:pt>
                <c:pt idx="40">
                  <c:v>132.81143180521599</c:v>
                </c:pt>
                <c:pt idx="41">
                  <c:v>128.26499558016599</c:v>
                </c:pt>
                <c:pt idx="42">
                  <c:v>128.18305218314899</c:v>
                </c:pt>
                <c:pt idx="43">
                  <c:v>129.019780788253</c:v>
                </c:pt>
                <c:pt idx="44">
                  <c:v>127.139413266101</c:v>
                </c:pt>
                <c:pt idx="45">
                  <c:v>125.37322263142801</c:v>
                </c:pt>
                <c:pt idx="46">
                  <c:v>125.320085686376</c:v>
                </c:pt>
                <c:pt idx="47">
                  <c:v>126.6368948102</c:v>
                </c:pt>
                <c:pt idx="48">
                  <c:v>130.41276412038499</c:v>
                </c:pt>
                <c:pt idx="49">
                  <c:v>134.833338988468</c:v>
                </c:pt>
                <c:pt idx="50">
                  <c:v>135.94960658637899</c:v>
                </c:pt>
                <c:pt idx="51">
                  <c:v>137.131248798576</c:v>
                </c:pt>
                <c:pt idx="52">
                  <c:v>143.86173665762101</c:v>
                </c:pt>
                <c:pt idx="53">
                  <c:v>154.912270825609</c:v>
                </c:pt>
                <c:pt idx="54">
                  <c:v>160.27455541012901</c:v>
                </c:pt>
                <c:pt idx="55">
                  <c:v>160.09615329904199</c:v>
                </c:pt>
                <c:pt idx="56">
                  <c:v>162.34193140725799</c:v>
                </c:pt>
                <c:pt idx="57">
                  <c:v>165.267677642368</c:v>
                </c:pt>
                <c:pt idx="58">
                  <c:v>168.04990613518601</c:v>
                </c:pt>
                <c:pt idx="59">
                  <c:v>172.16057063906601</c:v>
                </c:pt>
                <c:pt idx="60">
                  <c:v>177.323008727092</c:v>
                </c:pt>
                <c:pt idx="61">
                  <c:v>182.02155352402099</c:v>
                </c:pt>
                <c:pt idx="62">
                  <c:v>185.08627096211899</c:v>
                </c:pt>
                <c:pt idx="63">
                  <c:v>187.866411814445</c:v>
                </c:pt>
                <c:pt idx="64">
                  <c:v>193.21552998716399</c:v>
                </c:pt>
                <c:pt idx="65">
                  <c:v>200.069512221774</c:v>
                </c:pt>
                <c:pt idx="66">
                  <c:v>203.97231503623601</c:v>
                </c:pt>
                <c:pt idx="67">
                  <c:v>205.871457669889</c:v>
                </c:pt>
                <c:pt idx="68">
                  <c:v>211.057794752261</c:v>
                </c:pt>
                <c:pt idx="69">
                  <c:v>219.976857354923</c:v>
                </c:pt>
                <c:pt idx="70">
                  <c:v>226.37131430788199</c:v>
                </c:pt>
                <c:pt idx="71">
                  <c:v>227.808966263835</c:v>
                </c:pt>
                <c:pt idx="72">
                  <c:v>227.755277604708</c:v>
                </c:pt>
                <c:pt idx="73">
                  <c:v>228.373773083797</c:v>
                </c:pt>
                <c:pt idx="74">
                  <c:v>227.42036077940199</c:v>
                </c:pt>
                <c:pt idx="75">
                  <c:v>227.347847299596</c:v>
                </c:pt>
                <c:pt idx="76">
                  <c:v>233.20393828655099</c:v>
                </c:pt>
                <c:pt idx="77">
                  <c:v>240.13121690496101</c:v>
                </c:pt>
                <c:pt idx="78">
                  <c:v>243.20431053425</c:v>
                </c:pt>
                <c:pt idx="79">
                  <c:v>244.00832795065</c:v>
                </c:pt>
                <c:pt idx="80">
                  <c:v>240.508772424027</c:v>
                </c:pt>
                <c:pt idx="81">
                  <c:v>233.81813813271501</c:v>
                </c:pt>
                <c:pt idx="82">
                  <c:v>239.51417267484899</c:v>
                </c:pt>
                <c:pt idx="83">
                  <c:v>252.12004688877099</c:v>
                </c:pt>
                <c:pt idx="84">
                  <c:v>258.60377519935702</c:v>
                </c:pt>
                <c:pt idx="85">
                  <c:v>267.02983950430001</c:v>
                </c:pt>
                <c:pt idx="86">
                  <c:v>280.43106079375099</c:v>
                </c:pt>
                <c:pt idx="87">
                  <c:v>287.09198620789601</c:v>
                </c:pt>
                <c:pt idx="88">
                  <c:v>288.43793967078898</c:v>
                </c:pt>
                <c:pt idx="89">
                  <c:v>298.34192214776698</c:v>
                </c:pt>
                <c:pt idx="90">
                  <c:v>306.89325432573798</c:v>
                </c:pt>
                <c:pt idx="91">
                  <c:v>305.78665709309303</c:v>
                </c:pt>
                <c:pt idx="92">
                  <c:v>300.40261149262699</c:v>
                </c:pt>
                <c:pt idx="93">
                  <c:v>297.43379729091799</c:v>
                </c:pt>
                <c:pt idx="94">
                  <c:v>300.88291724978598</c:v>
                </c:pt>
                <c:pt idx="95">
                  <c:v>306.08643285267698</c:v>
                </c:pt>
                <c:pt idx="96">
                  <c:v>313.65001443114198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EA-4C22-A363-2C5B1066A305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RegionalPropertyType!$N$6:$N$102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RegionalPropertyType!$AD$6:$AD$102</c:f>
              <c:numCache>
                <c:formatCode>0</c:formatCode>
                <c:ptCount val="97"/>
                <c:pt idx="0">
                  <c:v>93.913656127045996</c:v>
                </c:pt>
                <c:pt idx="1">
                  <c:v>97.935423605347395</c:v>
                </c:pt>
                <c:pt idx="2">
                  <c:v>98.976518077984593</c:v>
                </c:pt>
                <c:pt idx="3">
                  <c:v>100</c:v>
                </c:pt>
                <c:pt idx="4">
                  <c:v>103.919083877025</c:v>
                </c:pt>
                <c:pt idx="5">
                  <c:v>108.49101591614</c:v>
                </c:pt>
                <c:pt idx="6">
                  <c:v>110.968414954419</c:v>
                </c:pt>
                <c:pt idx="7">
                  <c:v>112.942040960526</c:v>
                </c:pt>
                <c:pt idx="8">
                  <c:v>117.109688079663</c:v>
                </c:pt>
                <c:pt idx="9">
                  <c:v>122.47779324222201</c:v>
                </c:pt>
                <c:pt idx="10">
                  <c:v>127.105372506192</c:v>
                </c:pt>
                <c:pt idx="11">
                  <c:v>130.58627567930299</c:v>
                </c:pt>
                <c:pt idx="12">
                  <c:v>135.04300773402599</c:v>
                </c:pt>
                <c:pt idx="13">
                  <c:v>140.708472603031</c:v>
                </c:pt>
                <c:pt idx="14">
                  <c:v>144.77876771834599</c:v>
                </c:pt>
                <c:pt idx="15">
                  <c:v>148.09038372341499</c:v>
                </c:pt>
                <c:pt idx="16">
                  <c:v>154.14456129424701</c:v>
                </c:pt>
                <c:pt idx="17">
                  <c:v>161.33217754771101</c:v>
                </c:pt>
                <c:pt idx="18">
                  <c:v>165.21243267282799</c:v>
                </c:pt>
                <c:pt idx="19">
                  <c:v>167.93133217837499</c:v>
                </c:pt>
                <c:pt idx="20">
                  <c:v>173.783941730034</c:v>
                </c:pt>
                <c:pt idx="21">
                  <c:v>181.63297723910401</c:v>
                </c:pt>
                <c:pt idx="22">
                  <c:v>186.23922361640899</c:v>
                </c:pt>
                <c:pt idx="23">
                  <c:v>187.27665044840799</c:v>
                </c:pt>
                <c:pt idx="24">
                  <c:v>188.47676517316199</c:v>
                </c:pt>
                <c:pt idx="25">
                  <c:v>190.35412235093199</c:v>
                </c:pt>
                <c:pt idx="26">
                  <c:v>190.90676628304601</c:v>
                </c:pt>
                <c:pt idx="27">
                  <c:v>191.708118869494</c:v>
                </c:pt>
                <c:pt idx="28">
                  <c:v>195.357058461181</c:v>
                </c:pt>
                <c:pt idx="29">
                  <c:v>198.17010667257301</c:v>
                </c:pt>
                <c:pt idx="30">
                  <c:v>191.519904868195</c:v>
                </c:pt>
                <c:pt idx="31">
                  <c:v>182.03345160127</c:v>
                </c:pt>
                <c:pt idx="32">
                  <c:v>178.88201335680799</c:v>
                </c:pt>
                <c:pt idx="33">
                  <c:v>178.967420779224</c:v>
                </c:pt>
                <c:pt idx="34">
                  <c:v>176.06847100784</c:v>
                </c:pt>
                <c:pt idx="35">
                  <c:v>168.981758121225</c:v>
                </c:pt>
                <c:pt idx="36">
                  <c:v>155.78964100791001</c:v>
                </c:pt>
                <c:pt idx="37">
                  <c:v>140.42306964572401</c:v>
                </c:pt>
                <c:pt idx="38">
                  <c:v>133.90163668771399</c:v>
                </c:pt>
                <c:pt idx="39">
                  <c:v>132.596698632173</c:v>
                </c:pt>
                <c:pt idx="40">
                  <c:v>130.000902629264</c:v>
                </c:pt>
                <c:pt idx="41">
                  <c:v>126.83606018121201</c:v>
                </c:pt>
                <c:pt idx="42">
                  <c:v>127.498297577334</c:v>
                </c:pt>
                <c:pt idx="43">
                  <c:v>131.791258244917</c:v>
                </c:pt>
                <c:pt idx="44">
                  <c:v>136.98427309905799</c:v>
                </c:pt>
                <c:pt idx="45">
                  <c:v>141.41877310928601</c:v>
                </c:pt>
                <c:pt idx="46">
                  <c:v>144.523247243116</c:v>
                </c:pt>
                <c:pt idx="47">
                  <c:v>148.41034090743199</c:v>
                </c:pt>
                <c:pt idx="48">
                  <c:v>154.80846607571999</c:v>
                </c:pt>
                <c:pt idx="49">
                  <c:v>164.050059637565</c:v>
                </c:pt>
                <c:pt idx="50">
                  <c:v>168.713017838062</c:v>
                </c:pt>
                <c:pt idx="51">
                  <c:v>168.178245125328</c:v>
                </c:pt>
                <c:pt idx="52">
                  <c:v>171.324415808309</c:v>
                </c:pt>
                <c:pt idx="53">
                  <c:v>179.116974980663</c:v>
                </c:pt>
                <c:pt idx="54">
                  <c:v>185.86372227628701</c:v>
                </c:pt>
                <c:pt idx="55">
                  <c:v>189.794149213119</c:v>
                </c:pt>
                <c:pt idx="56">
                  <c:v>196.357105370369</c:v>
                </c:pt>
                <c:pt idx="57">
                  <c:v>205.777420629994</c:v>
                </c:pt>
                <c:pt idx="58">
                  <c:v>211.12407672883401</c:v>
                </c:pt>
                <c:pt idx="59">
                  <c:v>212.881151297618</c:v>
                </c:pt>
                <c:pt idx="60">
                  <c:v>218.76834631128199</c:v>
                </c:pt>
                <c:pt idx="61">
                  <c:v>229.30844716893199</c:v>
                </c:pt>
                <c:pt idx="62">
                  <c:v>234.63481775679099</c:v>
                </c:pt>
                <c:pt idx="63">
                  <c:v>235.72129449816501</c:v>
                </c:pt>
                <c:pt idx="64">
                  <c:v>245.46792091044901</c:v>
                </c:pt>
                <c:pt idx="65">
                  <c:v>265.02989570550398</c:v>
                </c:pt>
                <c:pt idx="66">
                  <c:v>275.40550674285498</c:v>
                </c:pt>
                <c:pt idx="67">
                  <c:v>274.96266111838702</c:v>
                </c:pt>
                <c:pt idx="68">
                  <c:v>281.24441015941397</c:v>
                </c:pt>
                <c:pt idx="69">
                  <c:v>292.48873431465699</c:v>
                </c:pt>
                <c:pt idx="70">
                  <c:v>300.26009398338698</c:v>
                </c:pt>
                <c:pt idx="71">
                  <c:v>303.765455359866</c:v>
                </c:pt>
                <c:pt idx="72">
                  <c:v>313.967661873721</c:v>
                </c:pt>
                <c:pt idx="73">
                  <c:v>331.41286528375201</c:v>
                </c:pt>
                <c:pt idx="74">
                  <c:v>334.982143908968</c:v>
                </c:pt>
                <c:pt idx="75">
                  <c:v>330.73201961848201</c:v>
                </c:pt>
                <c:pt idx="76">
                  <c:v>337.66253905570301</c:v>
                </c:pt>
                <c:pt idx="77">
                  <c:v>351.64378324464298</c:v>
                </c:pt>
                <c:pt idx="78">
                  <c:v>365.00758710069198</c:v>
                </c:pt>
                <c:pt idx="79">
                  <c:v>371.26330842922198</c:v>
                </c:pt>
                <c:pt idx="80">
                  <c:v>374.85873053264498</c:v>
                </c:pt>
                <c:pt idx="81">
                  <c:v>381.00219098135898</c:v>
                </c:pt>
                <c:pt idx="82">
                  <c:v>394.19768290547597</c:v>
                </c:pt>
                <c:pt idx="83">
                  <c:v>408.04875849929402</c:v>
                </c:pt>
                <c:pt idx="84">
                  <c:v>422.21607646268802</c:v>
                </c:pt>
                <c:pt idx="85">
                  <c:v>450.08464124621798</c:v>
                </c:pt>
                <c:pt idx="86">
                  <c:v>478.53565901945399</c:v>
                </c:pt>
                <c:pt idx="87">
                  <c:v>494.60836109469</c:v>
                </c:pt>
                <c:pt idx="88">
                  <c:v>519.75269189693199</c:v>
                </c:pt>
                <c:pt idx="89">
                  <c:v>543.73728879560895</c:v>
                </c:pt>
                <c:pt idx="90">
                  <c:v>514.38234159852595</c:v>
                </c:pt>
                <c:pt idx="91">
                  <c:v>482.33924351649898</c:v>
                </c:pt>
                <c:pt idx="92">
                  <c:v>479.815367618045</c:v>
                </c:pt>
                <c:pt idx="93">
                  <c:v>479.17308377345898</c:v>
                </c:pt>
                <c:pt idx="94">
                  <c:v>473.120866565977</c:v>
                </c:pt>
                <c:pt idx="95">
                  <c:v>458.88626925929401</c:v>
                </c:pt>
                <c:pt idx="96">
                  <c:v>450.26241905803403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EA-4C22-A363-2C5B1066A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PrimeMarkets!$O$22:$O$118</c:f>
              <c:numCache>
                <c:formatCode>#,##0_);[Red]\(#,##0\)</c:formatCode>
                <c:ptCount val="97"/>
                <c:pt idx="0">
                  <c:v>84.716546897022994</c:v>
                </c:pt>
                <c:pt idx="1">
                  <c:v>91.891867496272894</c:v>
                </c:pt>
                <c:pt idx="2">
                  <c:v>97.464795056709903</c:v>
                </c:pt>
                <c:pt idx="3">
                  <c:v>100</c:v>
                </c:pt>
                <c:pt idx="4">
                  <c:v>93.311642846743595</c:v>
                </c:pt>
                <c:pt idx="5">
                  <c:v>98.999820021584</c:v>
                </c:pt>
                <c:pt idx="6">
                  <c:v>98.567006630618707</c:v>
                </c:pt>
                <c:pt idx="7">
                  <c:v>95.253749173788293</c:v>
                </c:pt>
                <c:pt idx="8">
                  <c:v>97.394720528046406</c:v>
                </c:pt>
                <c:pt idx="9">
                  <c:v>101.068806937332</c:v>
                </c:pt>
                <c:pt idx="10">
                  <c:v>104.393226221915</c:v>
                </c:pt>
                <c:pt idx="11">
                  <c:v>109.078857189945</c:v>
                </c:pt>
                <c:pt idx="12">
                  <c:v>105.187913815637</c:v>
                </c:pt>
                <c:pt idx="13">
                  <c:v>118.641925046007</c:v>
                </c:pt>
                <c:pt idx="14">
                  <c:v>113.797451359748</c:v>
                </c:pt>
                <c:pt idx="15">
                  <c:v>121.512146879589</c:v>
                </c:pt>
                <c:pt idx="16">
                  <c:v>132.69793801477701</c:v>
                </c:pt>
                <c:pt idx="17">
                  <c:v>124.337977213408</c:v>
                </c:pt>
                <c:pt idx="18">
                  <c:v>135.59717472287701</c:v>
                </c:pt>
                <c:pt idx="19">
                  <c:v>138.68806966726601</c:v>
                </c:pt>
                <c:pt idx="20">
                  <c:v>148.99651163887199</c:v>
                </c:pt>
                <c:pt idx="21">
                  <c:v>154.21040255176101</c:v>
                </c:pt>
                <c:pt idx="22">
                  <c:v>157.33810484025901</c:v>
                </c:pt>
                <c:pt idx="23">
                  <c:v>165.25650412997601</c:v>
                </c:pt>
                <c:pt idx="24">
                  <c:v>168.51474863252</c:v>
                </c:pt>
                <c:pt idx="25">
                  <c:v>183.33209129057801</c:v>
                </c:pt>
                <c:pt idx="26">
                  <c:v>171.879276954349</c:v>
                </c:pt>
                <c:pt idx="27">
                  <c:v>188.02757777451501</c:v>
                </c:pt>
                <c:pt idx="28">
                  <c:v>183.366211029417</c:v>
                </c:pt>
                <c:pt idx="29">
                  <c:v>198.92568080770201</c:v>
                </c:pt>
                <c:pt idx="30">
                  <c:v>192.80559394807801</c:v>
                </c:pt>
                <c:pt idx="31">
                  <c:v>188.198233519051</c:v>
                </c:pt>
                <c:pt idx="32">
                  <c:v>186.020048541405</c:v>
                </c:pt>
                <c:pt idx="33">
                  <c:v>189.20641281262999</c:v>
                </c:pt>
                <c:pt idx="34">
                  <c:v>195.43763510440499</c:v>
                </c:pt>
                <c:pt idx="35">
                  <c:v>171.43176252792699</c:v>
                </c:pt>
                <c:pt idx="36">
                  <c:v>152.447796638</c:v>
                </c:pt>
                <c:pt idx="37">
                  <c:v>142.539370734388</c:v>
                </c:pt>
                <c:pt idx="38">
                  <c:v>136.66016827945799</c:v>
                </c:pt>
                <c:pt idx="39">
                  <c:v>127.670246138818</c:v>
                </c:pt>
                <c:pt idx="40">
                  <c:v>142.176546532386</c:v>
                </c:pt>
                <c:pt idx="41">
                  <c:v>133.54644219352701</c:v>
                </c:pt>
                <c:pt idx="42">
                  <c:v>130.55092587986701</c:v>
                </c:pt>
                <c:pt idx="43">
                  <c:v>137.932047482885</c:v>
                </c:pt>
                <c:pt idx="44">
                  <c:v>129.70802175863</c:v>
                </c:pt>
                <c:pt idx="45">
                  <c:v>139.93808193253199</c:v>
                </c:pt>
                <c:pt idx="46">
                  <c:v>135.25955586350199</c:v>
                </c:pt>
                <c:pt idx="47">
                  <c:v>142.36136061969901</c:v>
                </c:pt>
                <c:pt idx="48">
                  <c:v>125.60857150167401</c:v>
                </c:pt>
                <c:pt idx="49">
                  <c:v>150.72425116056999</c:v>
                </c:pt>
                <c:pt idx="50">
                  <c:v>145.426387793549</c:v>
                </c:pt>
                <c:pt idx="51">
                  <c:v>153.177666212026</c:v>
                </c:pt>
                <c:pt idx="52">
                  <c:v>148.16558899318201</c:v>
                </c:pt>
                <c:pt idx="53">
                  <c:v>160.94479931403501</c:v>
                </c:pt>
                <c:pt idx="54">
                  <c:v>153.28088535878899</c:v>
                </c:pt>
                <c:pt idx="55">
                  <c:v>160.14020762089999</c:v>
                </c:pt>
                <c:pt idx="56">
                  <c:v>164.64602652003001</c:v>
                </c:pt>
                <c:pt idx="57">
                  <c:v>171.427462583009</c:v>
                </c:pt>
                <c:pt idx="58">
                  <c:v>179.625299174649</c:v>
                </c:pt>
                <c:pt idx="59">
                  <c:v>183.618767289743</c:v>
                </c:pt>
                <c:pt idx="60">
                  <c:v>178.38198231324299</c:v>
                </c:pt>
                <c:pt idx="61">
                  <c:v>185.931889603998</c:v>
                </c:pt>
                <c:pt idx="62">
                  <c:v>191.97129317129099</c:v>
                </c:pt>
                <c:pt idx="63">
                  <c:v>186.511967669222</c:v>
                </c:pt>
                <c:pt idx="64">
                  <c:v>200.25254464811101</c:v>
                </c:pt>
                <c:pt idx="65">
                  <c:v>203.690947244884</c:v>
                </c:pt>
                <c:pt idx="66">
                  <c:v>207.21758785040399</c:v>
                </c:pt>
                <c:pt idx="67">
                  <c:v>204.820602966325</c:v>
                </c:pt>
                <c:pt idx="68">
                  <c:v>220.67427711499499</c:v>
                </c:pt>
                <c:pt idx="69">
                  <c:v>210.86201086658301</c:v>
                </c:pt>
                <c:pt idx="70">
                  <c:v>221.18534219264299</c:v>
                </c:pt>
                <c:pt idx="71">
                  <c:v>226.88017633477401</c:v>
                </c:pt>
                <c:pt idx="72">
                  <c:v>219.25494524447899</c:v>
                </c:pt>
                <c:pt idx="73">
                  <c:v>236.99489985103099</c:v>
                </c:pt>
                <c:pt idx="74">
                  <c:v>238.81983575023199</c:v>
                </c:pt>
                <c:pt idx="75">
                  <c:v>230.49138444544499</c:v>
                </c:pt>
                <c:pt idx="76">
                  <c:v>234.30169776619999</c:v>
                </c:pt>
                <c:pt idx="77">
                  <c:v>243.55211277828201</c:v>
                </c:pt>
                <c:pt idx="78">
                  <c:v>258.79858566100802</c:v>
                </c:pt>
                <c:pt idx="79">
                  <c:v>241.61144326452501</c:v>
                </c:pt>
                <c:pt idx="80">
                  <c:v>251.667383333993</c:v>
                </c:pt>
                <c:pt idx="81">
                  <c:v>237.53231626861299</c:v>
                </c:pt>
                <c:pt idx="82">
                  <c:v>265.811474790707</c:v>
                </c:pt>
                <c:pt idx="83">
                  <c:v>271.391782707895</c:v>
                </c:pt>
                <c:pt idx="84">
                  <c:v>259.38179193225398</c:v>
                </c:pt>
                <c:pt idx="85">
                  <c:v>269.68867451849502</c:v>
                </c:pt>
                <c:pt idx="86">
                  <c:v>272.928698037488</c:v>
                </c:pt>
                <c:pt idx="87">
                  <c:v>289.883720852642</c:v>
                </c:pt>
                <c:pt idx="88">
                  <c:v>278.07259307106699</c:v>
                </c:pt>
                <c:pt idx="89">
                  <c:v>283.521348863279</c:v>
                </c:pt>
                <c:pt idx="90">
                  <c:v>283.89349372816201</c:v>
                </c:pt>
                <c:pt idx="91">
                  <c:v>300.15574509053903</c:v>
                </c:pt>
                <c:pt idx="92">
                  <c:v>249.795014336208</c:v>
                </c:pt>
                <c:pt idx="93">
                  <c:v>257.700894123132</c:v>
                </c:pt>
                <c:pt idx="94">
                  <c:v>250.460073413412</c:v>
                </c:pt>
                <c:pt idx="95">
                  <c:v>226.40092895890001</c:v>
                </c:pt>
                <c:pt idx="96">
                  <c:v>232.81558760148201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59-4010-9633-6AD96C10082E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PrimeMarkets!$S$6:$S$118</c:f>
              <c:numCache>
                <c:formatCode>0</c:formatCode>
                <c:ptCount val="113"/>
                <c:pt idx="0">
                  <c:v>58.587069687963698</c:v>
                </c:pt>
                <c:pt idx="1">
                  <c:v>62.2551289206422</c:v>
                </c:pt>
                <c:pt idx="2">
                  <c:v>65.713428119717705</c:v>
                </c:pt>
                <c:pt idx="3">
                  <c:v>65.405670985105701</c:v>
                </c:pt>
                <c:pt idx="4">
                  <c:v>65.904997689817293</c:v>
                </c:pt>
                <c:pt idx="5">
                  <c:v>69.669999332323101</c:v>
                </c:pt>
                <c:pt idx="6">
                  <c:v>74.730544825125605</c:v>
                </c:pt>
                <c:pt idx="7">
                  <c:v>77.454806463333199</c:v>
                </c:pt>
                <c:pt idx="8">
                  <c:v>78.005523151995106</c:v>
                </c:pt>
                <c:pt idx="9">
                  <c:v>78.531272329494797</c:v>
                </c:pt>
                <c:pt idx="10">
                  <c:v>80.163832830121905</c:v>
                </c:pt>
                <c:pt idx="11">
                  <c:v>82.603342345693605</c:v>
                </c:pt>
                <c:pt idx="12">
                  <c:v>85.617420442546006</c:v>
                </c:pt>
                <c:pt idx="13">
                  <c:v>89.540979060758502</c:v>
                </c:pt>
                <c:pt idx="14">
                  <c:v>90.727145063143496</c:v>
                </c:pt>
                <c:pt idx="15">
                  <c:v>90.414399909450495</c:v>
                </c:pt>
                <c:pt idx="16">
                  <c:v>93.267818458480207</c:v>
                </c:pt>
                <c:pt idx="17">
                  <c:v>98.8019392915092</c:v>
                </c:pt>
                <c:pt idx="18">
                  <c:v>101.31111252267</c:v>
                </c:pt>
                <c:pt idx="19">
                  <c:v>100</c:v>
                </c:pt>
                <c:pt idx="20">
                  <c:v>100.21179464527999</c:v>
                </c:pt>
                <c:pt idx="21">
                  <c:v>102.50025072631399</c:v>
                </c:pt>
                <c:pt idx="22">
                  <c:v>103.30250511564699</c:v>
                </c:pt>
                <c:pt idx="23">
                  <c:v>102.562661955773</c:v>
                </c:pt>
                <c:pt idx="24">
                  <c:v>103.581091760588</c:v>
                </c:pt>
                <c:pt idx="25">
                  <c:v>106.321765819893</c:v>
                </c:pt>
                <c:pt idx="26">
                  <c:v>108.50914369504</c:v>
                </c:pt>
                <c:pt idx="27">
                  <c:v>109.745846760163</c:v>
                </c:pt>
                <c:pt idx="28">
                  <c:v>112.54541813352201</c:v>
                </c:pt>
                <c:pt idx="29">
                  <c:v>116.222027735013</c:v>
                </c:pt>
                <c:pt idx="30">
                  <c:v>118.399164995512</c:v>
                </c:pt>
                <c:pt idx="31">
                  <c:v>120.60316460183699</c:v>
                </c:pt>
                <c:pt idx="32">
                  <c:v>125.031637036848</c:v>
                </c:pt>
                <c:pt idx="33">
                  <c:v>130.011157874074</c:v>
                </c:pt>
                <c:pt idx="34">
                  <c:v>134.463186635124</c:v>
                </c:pt>
                <c:pt idx="35">
                  <c:v>138.840845605856</c:v>
                </c:pt>
                <c:pt idx="36">
                  <c:v>144.43205197044401</c:v>
                </c:pt>
                <c:pt idx="37">
                  <c:v>151.27035201340399</c:v>
                </c:pt>
                <c:pt idx="38">
                  <c:v>155.984047013527</c:v>
                </c:pt>
                <c:pt idx="39">
                  <c:v>158.58418262950499</c:v>
                </c:pt>
                <c:pt idx="40">
                  <c:v>161.97967112396299</c:v>
                </c:pt>
                <c:pt idx="41">
                  <c:v>165.835460721381</c:v>
                </c:pt>
                <c:pt idx="42">
                  <c:v>166.17115352065599</c:v>
                </c:pt>
                <c:pt idx="43">
                  <c:v>164.96657333949699</c:v>
                </c:pt>
                <c:pt idx="44">
                  <c:v>168.51012976038501</c:v>
                </c:pt>
                <c:pt idx="45">
                  <c:v>175.11713936253199</c:v>
                </c:pt>
                <c:pt idx="46">
                  <c:v>172.96799527332601</c:v>
                </c:pt>
                <c:pt idx="47">
                  <c:v>166.08004874496999</c:v>
                </c:pt>
                <c:pt idx="48">
                  <c:v>164.178416933276</c:v>
                </c:pt>
                <c:pt idx="49">
                  <c:v>163.263747093794</c:v>
                </c:pt>
                <c:pt idx="50">
                  <c:v>154.48936668999301</c:v>
                </c:pt>
                <c:pt idx="51">
                  <c:v>142.52096680552299</c:v>
                </c:pt>
                <c:pt idx="52">
                  <c:v>131.578309031434</c:v>
                </c:pt>
                <c:pt idx="53">
                  <c:v>121.498454893447</c:v>
                </c:pt>
                <c:pt idx="54">
                  <c:v>120.23732580528601</c:v>
                </c:pt>
                <c:pt idx="55">
                  <c:v>122.259703226303</c:v>
                </c:pt>
                <c:pt idx="56">
                  <c:v>118.410690487514</c:v>
                </c:pt>
                <c:pt idx="57">
                  <c:v>112.872022498768</c:v>
                </c:pt>
                <c:pt idx="58">
                  <c:v>110.550583131956</c:v>
                </c:pt>
                <c:pt idx="59">
                  <c:v>108.919236550387</c:v>
                </c:pt>
                <c:pt idx="60">
                  <c:v>106.95490671901599</c:v>
                </c:pt>
                <c:pt idx="61">
                  <c:v>108.334943789912</c:v>
                </c:pt>
                <c:pt idx="62">
                  <c:v>109.87417146126199</c:v>
                </c:pt>
                <c:pt idx="63">
                  <c:v>108.410708423358</c:v>
                </c:pt>
                <c:pt idx="64">
                  <c:v>107.049372582484</c:v>
                </c:pt>
                <c:pt idx="65">
                  <c:v>107.526562328211</c:v>
                </c:pt>
                <c:pt idx="66">
                  <c:v>110.275049914221</c:v>
                </c:pt>
                <c:pt idx="67">
                  <c:v>112.832121337169</c:v>
                </c:pt>
                <c:pt idx="68">
                  <c:v>114.48920854025999</c:v>
                </c:pt>
                <c:pt idx="69">
                  <c:v>116.658875329336</c:v>
                </c:pt>
                <c:pt idx="70">
                  <c:v>119.119580518574</c:v>
                </c:pt>
                <c:pt idx="71">
                  <c:v>121.38596595009101</c:v>
                </c:pt>
                <c:pt idx="72">
                  <c:v>125.11403504393699</c:v>
                </c:pt>
                <c:pt idx="73">
                  <c:v>130.777065269281</c:v>
                </c:pt>
                <c:pt idx="74">
                  <c:v>133.00268363523199</c:v>
                </c:pt>
                <c:pt idx="75">
                  <c:v>133.36174290987901</c:v>
                </c:pt>
                <c:pt idx="76">
                  <c:v>137.50941229573701</c:v>
                </c:pt>
                <c:pt idx="77">
                  <c:v>142.73884760944901</c:v>
                </c:pt>
                <c:pt idx="78">
                  <c:v>143.12385261785599</c:v>
                </c:pt>
                <c:pt idx="79">
                  <c:v>141.98267089673101</c:v>
                </c:pt>
                <c:pt idx="80">
                  <c:v>144.61692978586299</c:v>
                </c:pt>
                <c:pt idx="81">
                  <c:v>148.88555795004001</c:v>
                </c:pt>
                <c:pt idx="82">
                  <c:v>152.96368724998399</c:v>
                </c:pt>
                <c:pt idx="83">
                  <c:v>156.35327585665999</c:v>
                </c:pt>
                <c:pt idx="84">
                  <c:v>161.86577483676399</c:v>
                </c:pt>
                <c:pt idx="85">
                  <c:v>168.353150065969</c:v>
                </c:pt>
                <c:pt idx="86">
                  <c:v>168.43286101345899</c:v>
                </c:pt>
                <c:pt idx="87">
                  <c:v>167.26600117953001</c:v>
                </c:pt>
                <c:pt idx="88">
                  <c:v>171.88043633226701</c:v>
                </c:pt>
                <c:pt idx="89">
                  <c:v>177.88791346959701</c:v>
                </c:pt>
                <c:pt idx="90">
                  <c:v>179.605030328796</c:v>
                </c:pt>
                <c:pt idx="91">
                  <c:v>179.50016147467301</c:v>
                </c:pt>
                <c:pt idx="92">
                  <c:v>181.56625813889099</c:v>
                </c:pt>
                <c:pt idx="93">
                  <c:v>184.344069842815</c:v>
                </c:pt>
                <c:pt idx="94">
                  <c:v>186.137134183406</c:v>
                </c:pt>
                <c:pt idx="95">
                  <c:v>187.03995246051201</c:v>
                </c:pt>
                <c:pt idx="96">
                  <c:v>187.44800239345301</c:v>
                </c:pt>
                <c:pt idx="97">
                  <c:v>187.069669068455</c:v>
                </c:pt>
                <c:pt idx="98">
                  <c:v>191.62456984714399</c:v>
                </c:pt>
                <c:pt idx="99">
                  <c:v>197.271063048667</c:v>
                </c:pt>
                <c:pt idx="100">
                  <c:v>199.20158583096801</c:v>
                </c:pt>
                <c:pt idx="101">
                  <c:v>205.65229618139799</c:v>
                </c:pt>
                <c:pt idx="102">
                  <c:v>215.850893091389</c:v>
                </c:pt>
                <c:pt idx="103">
                  <c:v>221.150601178063</c:v>
                </c:pt>
                <c:pt idx="104">
                  <c:v>226.478137298782</c:v>
                </c:pt>
                <c:pt idx="105">
                  <c:v>237.422180282597</c:v>
                </c:pt>
                <c:pt idx="106">
                  <c:v>236.08544061495601</c:v>
                </c:pt>
                <c:pt idx="107">
                  <c:v>226.558573683128</c:v>
                </c:pt>
                <c:pt idx="108">
                  <c:v>224.68168262777999</c:v>
                </c:pt>
                <c:pt idx="109">
                  <c:v>227.668223787073</c:v>
                </c:pt>
                <c:pt idx="110">
                  <c:v>224.210376146187</c:v>
                </c:pt>
                <c:pt idx="111">
                  <c:v>218.59583084473701</c:v>
                </c:pt>
                <c:pt idx="112">
                  <c:v>220.684676901763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59-4010-9633-6AD96C100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PrimeMarkets!$P$22:$P$118</c:f>
              <c:numCache>
                <c:formatCode>#,##0_);[Red]\(#,##0\)</c:formatCode>
                <c:ptCount val="97"/>
                <c:pt idx="0">
                  <c:v>91.476211442274803</c:v>
                </c:pt>
                <c:pt idx="1">
                  <c:v>103.828078599595</c:v>
                </c:pt>
                <c:pt idx="2">
                  <c:v>96.854465130216994</c:v>
                </c:pt>
                <c:pt idx="3">
                  <c:v>100</c:v>
                </c:pt>
                <c:pt idx="4">
                  <c:v>103.001760604425</c:v>
                </c:pt>
                <c:pt idx="5">
                  <c:v>108.823178288563</c:v>
                </c:pt>
                <c:pt idx="6">
                  <c:v>103.710631506588</c:v>
                </c:pt>
                <c:pt idx="7">
                  <c:v>103.255734995607</c:v>
                </c:pt>
                <c:pt idx="8">
                  <c:v>107.562918461108</c:v>
                </c:pt>
                <c:pt idx="9">
                  <c:v>107.908083330677</c:v>
                </c:pt>
                <c:pt idx="10">
                  <c:v>111.87936064396401</c:v>
                </c:pt>
                <c:pt idx="11">
                  <c:v>117.11277734778</c:v>
                </c:pt>
                <c:pt idx="12">
                  <c:v>117.14545274259601</c:v>
                </c:pt>
                <c:pt idx="13">
                  <c:v>119.509570036919</c:v>
                </c:pt>
                <c:pt idx="14">
                  <c:v>116.39228963574899</c:v>
                </c:pt>
                <c:pt idx="15">
                  <c:v>126.867061819809</c:v>
                </c:pt>
                <c:pt idx="16">
                  <c:v>129.366141483794</c:v>
                </c:pt>
                <c:pt idx="17">
                  <c:v>134.98474717785501</c:v>
                </c:pt>
                <c:pt idx="18">
                  <c:v>139.98202784307799</c:v>
                </c:pt>
                <c:pt idx="19">
                  <c:v>140.286672564589</c:v>
                </c:pt>
                <c:pt idx="20">
                  <c:v>148.408674442658</c:v>
                </c:pt>
                <c:pt idx="21">
                  <c:v>153.136114133484</c:v>
                </c:pt>
                <c:pt idx="22">
                  <c:v>154.11864944841099</c:v>
                </c:pt>
                <c:pt idx="23">
                  <c:v>165.24405455742101</c:v>
                </c:pt>
                <c:pt idx="24">
                  <c:v>173.349840865716</c:v>
                </c:pt>
                <c:pt idx="25">
                  <c:v>173.291923119724</c:v>
                </c:pt>
                <c:pt idx="26">
                  <c:v>182.756175828046</c:v>
                </c:pt>
                <c:pt idx="27">
                  <c:v>185.25460030210101</c:v>
                </c:pt>
                <c:pt idx="28">
                  <c:v>192.63720600459499</c:v>
                </c:pt>
                <c:pt idx="29">
                  <c:v>188.96191207734699</c:v>
                </c:pt>
                <c:pt idx="30">
                  <c:v>187.273665698081</c:v>
                </c:pt>
                <c:pt idx="31">
                  <c:v>201.014192110778</c:v>
                </c:pt>
                <c:pt idx="32">
                  <c:v>192.56211990948401</c:v>
                </c:pt>
                <c:pt idx="33">
                  <c:v>190.042140763021</c:v>
                </c:pt>
                <c:pt idx="34">
                  <c:v>194.59686865714701</c:v>
                </c:pt>
                <c:pt idx="35">
                  <c:v>172.69814741627499</c:v>
                </c:pt>
                <c:pt idx="36">
                  <c:v>158.76993462162901</c:v>
                </c:pt>
                <c:pt idx="37">
                  <c:v>153.612658794906</c:v>
                </c:pt>
                <c:pt idx="38">
                  <c:v>141.90511662373601</c:v>
                </c:pt>
                <c:pt idx="39">
                  <c:v>137.52647793879001</c:v>
                </c:pt>
                <c:pt idx="40">
                  <c:v>130.82675884022399</c:v>
                </c:pt>
                <c:pt idx="41">
                  <c:v>138.74509674787001</c:v>
                </c:pt>
                <c:pt idx="42">
                  <c:v>120.35080580088299</c:v>
                </c:pt>
                <c:pt idx="43">
                  <c:v>137.86019941981601</c:v>
                </c:pt>
                <c:pt idx="44">
                  <c:v>122.147145789886</c:v>
                </c:pt>
                <c:pt idx="45">
                  <c:v>133.89868135578999</c:v>
                </c:pt>
                <c:pt idx="46">
                  <c:v>136.96949134785999</c:v>
                </c:pt>
                <c:pt idx="47">
                  <c:v>126.208566500554</c:v>
                </c:pt>
                <c:pt idx="48">
                  <c:v>135.622730579494</c:v>
                </c:pt>
                <c:pt idx="49">
                  <c:v>125.084258012204</c:v>
                </c:pt>
                <c:pt idx="50">
                  <c:v>126.922306055427</c:v>
                </c:pt>
                <c:pt idx="51">
                  <c:v>140.755519843</c:v>
                </c:pt>
                <c:pt idx="52">
                  <c:v>123.79407087954399</c:v>
                </c:pt>
                <c:pt idx="53">
                  <c:v>135.12997996137801</c:v>
                </c:pt>
                <c:pt idx="54">
                  <c:v>140.38149140110701</c:v>
                </c:pt>
                <c:pt idx="55">
                  <c:v>144.01564354367801</c:v>
                </c:pt>
                <c:pt idx="56">
                  <c:v>153.718439185211</c:v>
                </c:pt>
                <c:pt idx="57">
                  <c:v>148.81245754339099</c:v>
                </c:pt>
                <c:pt idx="58">
                  <c:v>166.53129060790801</c:v>
                </c:pt>
                <c:pt idx="59">
                  <c:v>161.95038831133101</c:v>
                </c:pt>
                <c:pt idx="60">
                  <c:v>164.90020266752501</c:v>
                </c:pt>
                <c:pt idx="61">
                  <c:v>173.806368485419</c:v>
                </c:pt>
                <c:pt idx="62">
                  <c:v>179.09097328889001</c:v>
                </c:pt>
                <c:pt idx="63">
                  <c:v>176.635046859722</c:v>
                </c:pt>
                <c:pt idx="64">
                  <c:v>183.16175657481699</c:v>
                </c:pt>
                <c:pt idx="65">
                  <c:v>189.09464889690199</c:v>
                </c:pt>
                <c:pt idx="66">
                  <c:v>192.26054213165199</c:v>
                </c:pt>
                <c:pt idx="67">
                  <c:v>204.27149435526499</c:v>
                </c:pt>
                <c:pt idx="68">
                  <c:v>209.395740464303</c:v>
                </c:pt>
                <c:pt idx="69">
                  <c:v>225.91551609408401</c:v>
                </c:pt>
                <c:pt idx="70">
                  <c:v>224.81155810185899</c:v>
                </c:pt>
                <c:pt idx="71">
                  <c:v>229.77382697578699</c:v>
                </c:pt>
                <c:pt idx="72">
                  <c:v>242.26153341705</c:v>
                </c:pt>
                <c:pt idx="73">
                  <c:v>234.51906758895299</c:v>
                </c:pt>
                <c:pt idx="74">
                  <c:v>244.41183908566299</c:v>
                </c:pt>
                <c:pt idx="75">
                  <c:v>245.91694738046399</c:v>
                </c:pt>
                <c:pt idx="76">
                  <c:v>268.32080527837002</c:v>
                </c:pt>
                <c:pt idx="77">
                  <c:v>247.729438443368</c:v>
                </c:pt>
                <c:pt idx="78">
                  <c:v>253.35487387557299</c:v>
                </c:pt>
                <c:pt idx="79">
                  <c:v>273.62677341294398</c:v>
                </c:pt>
                <c:pt idx="80">
                  <c:v>252.445191352226</c:v>
                </c:pt>
                <c:pt idx="81">
                  <c:v>278.63785895810702</c:v>
                </c:pt>
                <c:pt idx="82">
                  <c:v>279.99497971662203</c:v>
                </c:pt>
                <c:pt idx="83">
                  <c:v>295.91817638603902</c:v>
                </c:pt>
                <c:pt idx="84">
                  <c:v>305.57267535969999</c:v>
                </c:pt>
                <c:pt idx="85">
                  <c:v>314.06349513604403</c:v>
                </c:pt>
                <c:pt idx="86">
                  <c:v>339.83545837989902</c:v>
                </c:pt>
                <c:pt idx="87">
                  <c:v>356.21779229248199</c:v>
                </c:pt>
                <c:pt idx="88">
                  <c:v>365.41338259376101</c:v>
                </c:pt>
                <c:pt idx="89">
                  <c:v>385.87779891951499</c:v>
                </c:pt>
                <c:pt idx="90">
                  <c:v>411.23808772272901</c:v>
                </c:pt>
                <c:pt idx="91">
                  <c:v>401.12695629036898</c:v>
                </c:pt>
                <c:pt idx="92">
                  <c:v>418.02240309769201</c:v>
                </c:pt>
                <c:pt idx="93">
                  <c:v>411.68637230609397</c:v>
                </c:pt>
                <c:pt idx="94">
                  <c:v>420.19600334186202</c:v>
                </c:pt>
                <c:pt idx="95">
                  <c:v>412.40088477305198</c:v>
                </c:pt>
                <c:pt idx="96">
                  <c:v>422.74030381860501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6C-49C3-8EFD-5923F0B9755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PrimeMarkets!$T$6:$T$118</c:f>
              <c:numCache>
                <c:formatCode>0</c:formatCode>
                <c:ptCount val="113"/>
                <c:pt idx="0">
                  <c:v>67.946818877545198</c:v>
                </c:pt>
                <c:pt idx="1">
                  <c:v>69.899142928351594</c:v>
                </c:pt>
                <c:pt idx="2">
                  <c:v>71.467704341207295</c:v>
                </c:pt>
                <c:pt idx="3">
                  <c:v>70.5111506193537</c:v>
                </c:pt>
                <c:pt idx="4">
                  <c:v>70.403143400694603</c:v>
                </c:pt>
                <c:pt idx="5">
                  <c:v>73.230439065969406</c:v>
                </c:pt>
                <c:pt idx="6">
                  <c:v>77.375107244938803</c:v>
                </c:pt>
                <c:pt idx="7">
                  <c:v>79.3544459021265</c:v>
                </c:pt>
                <c:pt idx="8">
                  <c:v>79.2875744069202</c:v>
                </c:pt>
                <c:pt idx="9">
                  <c:v>79.401499873165207</c:v>
                </c:pt>
                <c:pt idx="10">
                  <c:v>81.317978116669096</c:v>
                </c:pt>
                <c:pt idx="11">
                  <c:v>84.223489811184294</c:v>
                </c:pt>
                <c:pt idx="12">
                  <c:v>86.672582616438802</c:v>
                </c:pt>
                <c:pt idx="13">
                  <c:v>87.414384630438903</c:v>
                </c:pt>
                <c:pt idx="14">
                  <c:v>87.978555823659207</c:v>
                </c:pt>
                <c:pt idx="15">
                  <c:v>90.834260512965002</c:v>
                </c:pt>
                <c:pt idx="16">
                  <c:v>94.577633929833894</c:v>
                </c:pt>
                <c:pt idx="17">
                  <c:v>97.866769898510896</c:v>
                </c:pt>
                <c:pt idx="18">
                  <c:v>99.4133314651707</c:v>
                </c:pt>
                <c:pt idx="19">
                  <c:v>100</c:v>
                </c:pt>
                <c:pt idx="20">
                  <c:v>101.475985832028</c:v>
                </c:pt>
                <c:pt idx="21">
                  <c:v>102.678412346535</c:v>
                </c:pt>
                <c:pt idx="22">
                  <c:v>102.48774876862799</c:v>
                </c:pt>
                <c:pt idx="23">
                  <c:v>102.575312763536</c:v>
                </c:pt>
                <c:pt idx="24">
                  <c:v>103.90840707317599</c:v>
                </c:pt>
                <c:pt idx="25">
                  <c:v>107.012287150275</c:v>
                </c:pt>
                <c:pt idx="26">
                  <c:v>110.675207310068</c:v>
                </c:pt>
                <c:pt idx="27">
                  <c:v>111.993290945973</c:v>
                </c:pt>
                <c:pt idx="28">
                  <c:v>112.14371653862401</c:v>
                </c:pt>
                <c:pt idx="29">
                  <c:v>113.45267232326199</c:v>
                </c:pt>
                <c:pt idx="30">
                  <c:v>116.675041003788</c:v>
                </c:pt>
                <c:pt idx="31">
                  <c:v>120.803337559478</c:v>
                </c:pt>
                <c:pt idx="32">
                  <c:v>126.912770382109</c:v>
                </c:pt>
                <c:pt idx="33">
                  <c:v>133.75681212068901</c:v>
                </c:pt>
                <c:pt idx="34">
                  <c:v>135.02709353034601</c:v>
                </c:pt>
                <c:pt idx="35">
                  <c:v>136.019311336062</c:v>
                </c:pt>
                <c:pt idx="36">
                  <c:v>143.90103620147599</c:v>
                </c:pt>
                <c:pt idx="37">
                  <c:v>153.028881176303</c:v>
                </c:pt>
                <c:pt idx="38">
                  <c:v>156.34692452523299</c:v>
                </c:pt>
                <c:pt idx="39">
                  <c:v>158.353988300379</c:v>
                </c:pt>
                <c:pt idx="40">
                  <c:v>163.284978903774</c:v>
                </c:pt>
                <c:pt idx="41">
                  <c:v>168.057595314005</c:v>
                </c:pt>
                <c:pt idx="42">
                  <c:v>171.23654559575999</c:v>
                </c:pt>
                <c:pt idx="43">
                  <c:v>173.404721843641</c:v>
                </c:pt>
                <c:pt idx="44">
                  <c:v>175.68367282480401</c:v>
                </c:pt>
                <c:pt idx="45">
                  <c:v>178.50598430615</c:v>
                </c:pt>
                <c:pt idx="46">
                  <c:v>178.76260468237501</c:v>
                </c:pt>
                <c:pt idx="47">
                  <c:v>175.67225863513099</c:v>
                </c:pt>
                <c:pt idx="48">
                  <c:v>172.74447139649399</c:v>
                </c:pt>
                <c:pt idx="49">
                  <c:v>171.97752610987499</c:v>
                </c:pt>
                <c:pt idx="50">
                  <c:v>166.04161713054901</c:v>
                </c:pt>
                <c:pt idx="51">
                  <c:v>154.73956316610301</c:v>
                </c:pt>
                <c:pt idx="52">
                  <c:v>143.05126794766699</c:v>
                </c:pt>
                <c:pt idx="53">
                  <c:v>135.53172223350299</c:v>
                </c:pt>
                <c:pt idx="54">
                  <c:v>133.02337503958699</c:v>
                </c:pt>
                <c:pt idx="55">
                  <c:v>129.971581768221</c:v>
                </c:pt>
                <c:pt idx="56">
                  <c:v>127.818172023241</c:v>
                </c:pt>
                <c:pt idx="57">
                  <c:v>128.947681794358</c:v>
                </c:pt>
                <c:pt idx="58">
                  <c:v>125.371371536835</c:v>
                </c:pt>
                <c:pt idx="59">
                  <c:v>118.55372082354199</c:v>
                </c:pt>
                <c:pt idx="60">
                  <c:v>118.47474180080501</c:v>
                </c:pt>
                <c:pt idx="61">
                  <c:v>123.477560364849</c:v>
                </c:pt>
                <c:pt idx="62">
                  <c:v>123.202652708754</c:v>
                </c:pt>
                <c:pt idx="63">
                  <c:v>118.992472264905</c:v>
                </c:pt>
                <c:pt idx="64">
                  <c:v>118.507964792317</c:v>
                </c:pt>
                <c:pt idx="65">
                  <c:v>120.456420847343</c:v>
                </c:pt>
                <c:pt idx="66">
                  <c:v>123.622068603599</c:v>
                </c:pt>
                <c:pt idx="67">
                  <c:v>124.788263763393</c:v>
                </c:pt>
                <c:pt idx="68">
                  <c:v>125.31225756923401</c:v>
                </c:pt>
                <c:pt idx="69">
                  <c:v>128.983321856446</c:v>
                </c:pt>
                <c:pt idx="70">
                  <c:v>133.392218899357</c:v>
                </c:pt>
                <c:pt idx="71">
                  <c:v>135.80364537685</c:v>
                </c:pt>
                <c:pt idx="72">
                  <c:v>139.98755355201399</c:v>
                </c:pt>
                <c:pt idx="73">
                  <c:v>146.714176587151</c:v>
                </c:pt>
                <c:pt idx="74">
                  <c:v>150.34993365051801</c:v>
                </c:pt>
                <c:pt idx="75">
                  <c:v>151.34017324153101</c:v>
                </c:pt>
                <c:pt idx="76">
                  <c:v>155.082265042757</c:v>
                </c:pt>
                <c:pt idx="77">
                  <c:v>161.78306211176999</c:v>
                </c:pt>
                <c:pt idx="78">
                  <c:v>164.25789125113999</c:v>
                </c:pt>
                <c:pt idx="79">
                  <c:v>163.58725081690099</c:v>
                </c:pt>
                <c:pt idx="80">
                  <c:v>169.04087608638099</c:v>
                </c:pt>
                <c:pt idx="81">
                  <c:v>178.92247236929799</c:v>
                </c:pt>
                <c:pt idx="82">
                  <c:v>181.59199151479601</c:v>
                </c:pt>
                <c:pt idx="83">
                  <c:v>180.563917612701</c:v>
                </c:pt>
                <c:pt idx="84">
                  <c:v>190.76725876435501</c:v>
                </c:pt>
                <c:pt idx="85">
                  <c:v>208.48248934623999</c:v>
                </c:pt>
                <c:pt idx="86">
                  <c:v>212.97622386408099</c:v>
                </c:pt>
                <c:pt idx="87">
                  <c:v>208.46566591454101</c:v>
                </c:pt>
                <c:pt idx="88">
                  <c:v>211.48540347819801</c:v>
                </c:pt>
                <c:pt idx="89">
                  <c:v>218.300918970743</c:v>
                </c:pt>
                <c:pt idx="90">
                  <c:v>223.980403313549</c:v>
                </c:pt>
                <c:pt idx="91">
                  <c:v>227.97319124856401</c:v>
                </c:pt>
                <c:pt idx="92">
                  <c:v>232.074150241235</c:v>
                </c:pt>
                <c:pt idx="93">
                  <c:v>235.49609934911001</c:v>
                </c:pt>
                <c:pt idx="94">
                  <c:v>238.652726746578</c:v>
                </c:pt>
                <c:pt idx="95">
                  <c:v>242.96704247087899</c:v>
                </c:pt>
                <c:pt idx="96">
                  <c:v>248.53976253353599</c:v>
                </c:pt>
                <c:pt idx="97">
                  <c:v>253.96523802613399</c:v>
                </c:pt>
                <c:pt idx="98">
                  <c:v>261.44174719941498</c:v>
                </c:pt>
                <c:pt idx="99">
                  <c:v>270.43528570653399</c:v>
                </c:pt>
                <c:pt idx="100">
                  <c:v>281.09791601231399</c:v>
                </c:pt>
                <c:pt idx="101">
                  <c:v>297.11068842674098</c:v>
                </c:pt>
                <c:pt idx="102">
                  <c:v>311.30547899553801</c:v>
                </c:pt>
                <c:pt idx="103">
                  <c:v>320.86912079105502</c:v>
                </c:pt>
                <c:pt idx="104">
                  <c:v>341.93797597081999</c:v>
                </c:pt>
                <c:pt idx="105">
                  <c:v>373.712726126826</c:v>
                </c:pt>
                <c:pt idx="106">
                  <c:v>378.41178325172598</c:v>
                </c:pt>
                <c:pt idx="107">
                  <c:v>368.816361997238</c:v>
                </c:pt>
                <c:pt idx="108">
                  <c:v>375.98501910815901</c:v>
                </c:pt>
                <c:pt idx="109">
                  <c:v>389.68400431052498</c:v>
                </c:pt>
                <c:pt idx="110">
                  <c:v>398.33003060408703</c:v>
                </c:pt>
                <c:pt idx="111">
                  <c:v>398.40929362276199</c:v>
                </c:pt>
                <c:pt idx="112">
                  <c:v>390.54916638136899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6C-49C3-8EFD-5923F0B97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PrimeMarkets!$Q$22:$Q$118</c:f>
              <c:numCache>
                <c:formatCode>#,##0_);[Red]\(#,##0\)</c:formatCode>
                <c:ptCount val="97"/>
                <c:pt idx="0">
                  <c:v>90.068958412144696</c:v>
                </c:pt>
                <c:pt idx="1">
                  <c:v>98.628943747976606</c:v>
                </c:pt>
                <c:pt idx="2">
                  <c:v>99.774846388052893</c:v>
                </c:pt>
                <c:pt idx="3">
                  <c:v>100</c:v>
                </c:pt>
                <c:pt idx="4">
                  <c:v>103.705292618878</c:v>
                </c:pt>
                <c:pt idx="5">
                  <c:v>101.987674711037</c:v>
                </c:pt>
                <c:pt idx="6">
                  <c:v>105.488615288522</c:v>
                </c:pt>
                <c:pt idx="7">
                  <c:v>104.632046751625</c:v>
                </c:pt>
                <c:pt idx="8">
                  <c:v>113.900021333109</c:v>
                </c:pt>
                <c:pt idx="9">
                  <c:v>114.547605246758</c:v>
                </c:pt>
                <c:pt idx="10">
                  <c:v>120.020662760992</c:v>
                </c:pt>
                <c:pt idx="11">
                  <c:v>126.006631550413</c:v>
                </c:pt>
                <c:pt idx="12">
                  <c:v>125.33640770162501</c:v>
                </c:pt>
                <c:pt idx="13">
                  <c:v>135.784919940782</c:v>
                </c:pt>
                <c:pt idx="14">
                  <c:v>146.31137661002199</c:v>
                </c:pt>
                <c:pt idx="15">
                  <c:v>146.44283285300901</c:v>
                </c:pt>
                <c:pt idx="16">
                  <c:v>154.840083840918</c:v>
                </c:pt>
                <c:pt idx="17">
                  <c:v>164.08346616515999</c:v>
                </c:pt>
                <c:pt idx="18">
                  <c:v>168.582337959444</c:v>
                </c:pt>
                <c:pt idx="19">
                  <c:v>173.29152759525601</c:v>
                </c:pt>
                <c:pt idx="20">
                  <c:v>188.56757002528599</c:v>
                </c:pt>
                <c:pt idx="21">
                  <c:v>201.18893935013301</c:v>
                </c:pt>
                <c:pt idx="22">
                  <c:v>204.447475972782</c:v>
                </c:pt>
                <c:pt idx="23">
                  <c:v>201.80098205873401</c:v>
                </c:pt>
                <c:pt idx="24">
                  <c:v>211.66077056712601</c:v>
                </c:pt>
                <c:pt idx="25">
                  <c:v>224.63551390743601</c:v>
                </c:pt>
                <c:pt idx="26">
                  <c:v>218.091791086005</c:v>
                </c:pt>
                <c:pt idx="27">
                  <c:v>218.45236752788199</c:v>
                </c:pt>
                <c:pt idx="28">
                  <c:v>229.133033090201</c:v>
                </c:pt>
                <c:pt idx="29">
                  <c:v>235.34930436939101</c:v>
                </c:pt>
                <c:pt idx="30">
                  <c:v>247.405960698889</c:v>
                </c:pt>
                <c:pt idx="31">
                  <c:v>228.57361167169699</c:v>
                </c:pt>
                <c:pt idx="32">
                  <c:v>229.03172905124401</c:v>
                </c:pt>
                <c:pt idx="33">
                  <c:v>233.99550790839601</c:v>
                </c:pt>
                <c:pt idx="34">
                  <c:v>210.78479429091999</c:v>
                </c:pt>
                <c:pt idx="35">
                  <c:v>224.358401437949</c:v>
                </c:pt>
                <c:pt idx="36">
                  <c:v>198.263722356481</c:v>
                </c:pt>
                <c:pt idx="37">
                  <c:v>200.914256458354</c:v>
                </c:pt>
                <c:pt idx="38">
                  <c:v>183.688510609551</c:v>
                </c:pt>
                <c:pt idx="39">
                  <c:v>177.25140304596499</c:v>
                </c:pt>
                <c:pt idx="40">
                  <c:v>190.43153654958701</c:v>
                </c:pt>
                <c:pt idx="41">
                  <c:v>158.392495633983</c:v>
                </c:pt>
                <c:pt idx="42">
                  <c:v>169.069828872725</c:v>
                </c:pt>
                <c:pt idx="43">
                  <c:v>174.747718118422</c:v>
                </c:pt>
                <c:pt idx="44">
                  <c:v>180.139572312279</c:v>
                </c:pt>
                <c:pt idx="45">
                  <c:v>168.69930381349599</c:v>
                </c:pt>
                <c:pt idx="46">
                  <c:v>177.289451584912</c:v>
                </c:pt>
                <c:pt idx="47">
                  <c:v>179.59953921056299</c:v>
                </c:pt>
                <c:pt idx="48">
                  <c:v>181.487032953312</c:v>
                </c:pt>
                <c:pt idx="49">
                  <c:v>192.350200340752</c:v>
                </c:pt>
                <c:pt idx="50">
                  <c:v>184.77150990810699</c:v>
                </c:pt>
                <c:pt idx="51">
                  <c:v>194.02172178311801</c:v>
                </c:pt>
                <c:pt idx="52">
                  <c:v>192.85404770430401</c:v>
                </c:pt>
                <c:pt idx="53">
                  <c:v>204.752567027803</c:v>
                </c:pt>
                <c:pt idx="54">
                  <c:v>216.62189611931501</c:v>
                </c:pt>
                <c:pt idx="55">
                  <c:v>223.153902556443</c:v>
                </c:pt>
                <c:pt idx="56">
                  <c:v>227.75157292918999</c:v>
                </c:pt>
                <c:pt idx="57">
                  <c:v>230.21134999228701</c:v>
                </c:pt>
                <c:pt idx="58">
                  <c:v>236.52757488378401</c:v>
                </c:pt>
                <c:pt idx="59">
                  <c:v>250.928537383106</c:v>
                </c:pt>
                <c:pt idx="60">
                  <c:v>251.98851559008199</c:v>
                </c:pt>
                <c:pt idx="61">
                  <c:v>249.49539324758501</c:v>
                </c:pt>
                <c:pt idx="62">
                  <c:v>264.79844982032199</c:v>
                </c:pt>
                <c:pt idx="63">
                  <c:v>266.64294883366</c:v>
                </c:pt>
                <c:pt idx="64">
                  <c:v>272.58400917623902</c:v>
                </c:pt>
                <c:pt idx="65">
                  <c:v>278.55677956567501</c:v>
                </c:pt>
                <c:pt idx="66">
                  <c:v>293.99054129761799</c:v>
                </c:pt>
                <c:pt idx="67">
                  <c:v>302.07722254617403</c:v>
                </c:pt>
                <c:pt idx="68">
                  <c:v>305.30544444714701</c:v>
                </c:pt>
                <c:pt idx="69">
                  <c:v>306.95493792531602</c:v>
                </c:pt>
                <c:pt idx="70">
                  <c:v>314.92298296984899</c:v>
                </c:pt>
                <c:pt idx="71">
                  <c:v>328.68838802026801</c:v>
                </c:pt>
                <c:pt idx="72">
                  <c:v>345.375771171841</c:v>
                </c:pt>
                <c:pt idx="73">
                  <c:v>329.704773619376</c:v>
                </c:pt>
                <c:pt idx="74">
                  <c:v>330.11679359527102</c:v>
                </c:pt>
                <c:pt idx="75">
                  <c:v>332.603075284022</c:v>
                </c:pt>
                <c:pt idx="76">
                  <c:v>346.62848685112499</c:v>
                </c:pt>
                <c:pt idx="77">
                  <c:v>354.67583081371401</c:v>
                </c:pt>
                <c:pt idx="78">
                  <c:v>338.33068011064398</c:v>
                </c:pt>
                <c:pt idx="79">
                  <c:v>335.139526574581</c:v>
                </c:pt>
                <c:pt idx="80">
                  <c:v>336.15357901230999</c:v>
                </c:pt>
                <c:pt idx="81">
                  <c:v>336.00728356178598</c:v>
                </c:pt>
                <c:pt idx="82">
                  <c:v>354.32454204485902</c:v>
                </c:pt>
                <c:pt idx="83">
                  <c:v>349.26374018305398</c:v>
                </c:pt>
                <c:pt idx="84">
                  <c:v>369.067389035068</c:v>
                </c:pt>
                <c:pt idx="85">
                  <c:v>365.20290866463199</c:v>
                </c:pt>
                <c:pt idx="86">
                  <c:v>374.84728084665602</c:v>
                </c:pt>
                <c:pt idx="87">
                  <c:v>418.11443453610002</c:v>
                </c:pt>
                <c:pt idx="88">
                  <c:v>377.917201739814</c:v>
                </c:pt>
                <c:pt idx="89">
                  <c:v>398.94504598285198</c:v>
                </c:pt>
                <c:pt idx="90">
                  <c:v>431.24871160199899</c:v>
                </c:pt>
                <c:pt idx="91">
                  <c:v>420.65056853988602</c:v>
                </c:pt>
                <c:pt idx="92">
                  <c:v>419.07703500173199</c:v>
                </c:pt>
                <c:pt idx="93">
                  <c:v>401.76536491099199</c:v>
                </c:pt>
                <c:pt idx="94">
                  <c:v>419.40977946929701</c:v>
                </c:pt>
                <c:pt idx="95">
                  <c:v>415.65580992676001</c:v>
                </c:pt>
                <c:pt idx="96">
                  <c:v>415.51628736581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21-44A5-9F56-6D4BD6B7DFA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PrimeMarkets!$U$6:$U$118</c:f>
              <c:numCache>
                <c:formatCode>0</c:formatCode>
                <c:ptCount val="113"/>
                <c:pt idx="0">
                  <c:v>68.698161475701099</c:v>
                </c:pt>
                <c:pt idx="1">
                  <c:v>67.711349794443095</c:v>
                </c:pt>
                <c:pt idx="2">
                  <c:v>69.671306397699695</c:v>
                </c:pt>
                <c:pt idx="3">
                  <c:v>73.976724368457099</c:v>
                </c:pt>
                <c:pt idx="4">
                  <c:v>76.019724695026596</c:v>
                </c:pt>
                <c:pt idx="5">
                  <c:v>76.851566855058493</c:v>
                </c:pt>
                <c:pt idx="6">
                  <c:v>79.3187720684071</c:v>
                </c:pt>
                <c:pt idx="7">
                  <c:v>82.026148821239005</c:v>
                </c:pt>
                <c:pt idx="8">
                  <c:v>83.246889787756203</c:v>
                </c:pt>
                <c:pt idx="9">
                  <c:v>84.446812460286594</c:v>
                </c:pt>
                <c:pt idx="10">
                  <c:v>84.9094886689074</c:v>
                </c:pt>
                <c:pt idx="11">
                  <c:v>85.420127320231501</c:v>
                </c:pt>
                <c:pt idx="12">
                  <c:v>87.7384830855639</c:v>
                </c:pt>
                <c:pt idx="13">
                  <c:v>91.302268632613007</c:v>
                </c:pt>
                <c:pt idx="14">
                  <c:v>93.989529061858406</c:v>
                </c:pt>
                <c:pt idx="15">
                  <c:v>94.888328967148496</c:v>
                </c:pt>
                <c:pt idx="16">
                  <c:v>95.875905245875302</c:v>
                </c:pt>
                <c:pt idx="17">
                  <c:v>97.750097475489895</c:v>
                </c:pt>
                <c:pt idx="18">
                  <c:v>99.018547277963094</c:v>
                </c:pt>
                <c:pt idx="19">
                  <c:v>100</c:v>
                </c:pt>
                <c:pt idx="20">
                  <c:v>102.15557685944199</c:v>
                </c:pt>
                <c:pt idx="21">
                  <c:v>105.197983070389</c:v>
                </c:pt>
                <c:pt idx="22">
                  <c:v>107.43863829726899</c:v>
                </c:pt>
                <c:pt idx="23">
                  <c:v>108.475043055388</c:v>
                </c:pt>
                <c:pt idx="24">
                  <c:v>109.702627485869</c:v>
                </c:pt>
                <c:pt idx="25">
                  <c:v>112.167625722564</c:v>
                </c:pt>
                <c:pt idx="26">
                  <c:v>116.42675923431899</c:v>
                </c:pt>
                <c:pt idx="27">
                  <c:v>120.70394108732999</c:v>
                </c:pt>
                <c:pt idx="28">
                  <c:v>124.877859158623</c:v>
                </c:pt>
                <c:pt idx="29">
                  <c:v>128.915009257023</c:v>
                </c:pt>
                <c:pt idx="30">
                  <c:v>132.640413769155</c:v>
                </c:pt>
                <c:pt idx="31">
                  <c:v>137.87291964304501</c:v>
                </c:pt>
                <c:pt idx="32">
                  <c:v>145.1109357732</c:v>
                </c:pt>
                <c:pt idx="33">
                  <c:v>151.985802297687</c:v>
                </c:pt>
                <c:pt idx="34">
                  <c:v>155.31490179345201</c:v>
                </c:pt>
                <c:pt idx="35">
                  <c:v>159.056846423038</c:v>
                </c:pt>
                <c:pt idx="36">
                  <c:v>169.472495861509</c:v>
                </c:pt>
                <c:pt idx="37">
                  <c:v>181.93210655199499</c:v>
                </c:pt>
                <c:pt idx="38">
                  <c:v>183.10216692966699</c:v>
                </c:pt>
                <c:pt idx="39">
                  <c:v>181.13277262685099</c:v>
                </c:pt>
                <c:pt idx="40">
                  <c:v>187.53297825535401</c:v>
                </c:pt>
                <c:pt idx="41">
                  <c:v>193.29637819221099</c:v>
                </c:pt>
                <c:pt idx="42">
                  <c:v>189.47651982153201</c:v>
                </c:pt>
                <c:pt idx="43">
                  <c:v>186.94384051483399</c:v>
                </c:pt>
                <c:pt idx="44">
                  <c:v>193.64244664248699</c:v>
                </c:pt>
                <c:pt idx="45">
                  <c:v>199.13204171739699</c:v>
                </c:pt>
                <c:pt idx="46">
                  <c:v>194.35149576378299</c:v>
                </c:pt>
                <c:pt idx="47">
                  <c:v>187.124629452172</c:v>
                </c:pt>
                <c:pt idx="48">
                  <c:v>184.36645570208401</c:v>
                </c:pt>
                <c:pt idx="49">
                  <c:v>181.51869701531299</c:v>
                </c:pt>
                <c:pt idx="50">
                  <c:v>169.44773383274099</c:v>
                </c:pt>
                <c:pt idx="51">
                  <c:v>156.844621313978</c:v>
                </c:pt>
                <c:pt idx="52">
                  <c:v>151.657971141508</c:v>
                </c:pt>
                <c:pt idx="53">
                  <c:v>148.82351895432899</c:v>
                </c:pt>
                <c:pt idx="54">
                  <c:v>145.474239293745</c:v>
                </c:pt>
                <c:pt idx="55">
                  <c:v>141.34633020035699</c:v>
                </c:pt>
                <c:pt idx="56">
                  <c:v>137.22419996808199</c:v>
                </c:pt>
                <c:pt idx="57">
                  <c:v>132.44882064462701</c:v>
                </c:pt>
                <c:pt idx="58">
                  <c:v>132.28122534593601</c:v>
                </c:pt>
                <c:pt idx="59">
                  <c:v>133.898797663653</c:v>
                </c:pt>
                <c:pt idx="60">
                  <c:v>131.911152435856</c:v>
                </c:pt>
                <c:pt idx="61">
                  <c:v>129.80412512262899</c:v>
                </c:pt>
                <c:pt idx="62">
                  <c:v>130.25586856768899</c:v>
                </c:pt>
                <c:pt idx="63">
                  <c:v>131.01808857307199</c:v>
                </c:pt>
                <c:pt idx="64">
                  <c:v>131.35476941452501</c:v>
                </c:pt>
                <c:pt idx="65">
                  <c:v>133.56427937609601</c:v>
                </c:pt>
                <c:pt idx="66">
                  <c:v>136.41087777396999</c:v>
                </c:pt>
                <c:pt idx="67">
                  <c:v>137.74530412680701</c:v>
                </c:pt>
                <c:pt idx="68">
                  <c:v>141.11721581376401</c:v>
                </c:pt>
                <c:pt idx="69">
                  <c:v>149.03061118338201</c:v>
                </c:pt>
                <c:pt idx="70">
                  <c:v>152.219984472373</c:v>
                </c:pt>
                <c:pt idx="71">
                  <c:v>150.51522484294901</c:v>
                </c:pt>
                <c:pt idx="72">
                  <c:v>153.43901829958901</c:v>
                </c:pt>
                <c:pt idx="73">
                  <c:v>160.27837539587699</c:v>
                </c:pt>
                <c:pt idx="74">
                  <c:v>164.64537876354601</c:v>
                </c:pt>
                <c:pt idx="75">
                  <c:v>165.82871750035</c:v>
                </c:pt>
                <c:pt idx="76">
                  <c:v>168.71951126668199</c:v>
                </c:pt>
                <c:pt idx="77">
                  <c:v>172.27818390797901</c:v>
                </c:pt>
                <c:pt idx="78">
                  <c:v>173.60829876391401</c:v>
                </c:pt>
                <c:pt idx="79">
                  <c:v>174.90092035244501</c:v>
                </c:pt>
                <c:pt idx="80">
                  <c:v>179.10145500741299</c:v>
                </c:pt>
                <c:pt idx="81">
                  <c:v>184.68074808933599</c:v>
                </c:pt>
                <c:pt idx="82">
                  <c:v>189.280329861811</c:v>
                </c:pt>
                <c:pt idx="83">
                  <c:v>193.226465326984</c:v>
                </c:pt>
                <c:pt idx="84">
                  <c:v>199.83993413057601</c:v>
                </c:pt>
                <c:pt idx="85">
                  <c:v>208.266231925912</c:v>
                </c:pt>
                <c:pt idx="86">
                  <c:v>210.75102592829401</c:v>
                </c:pt>
                <c:pt idx="87">
                  <c:v>208.98938646406</c:v>
                </c:pt>
                <c:pt idx="88">
                  <c:v>208.762491921741</c:v>
                </c:pt>
                <c:pt idx="89">
                  <c:v>209.18416540955599</c:v>
                </c:pt>
                <c:pt idx="90">
                  <c:v>210.892925482224</c:v>
                </c:pt>
                <c:pt idx="91">
                  <c:v>212.596505697412</c:v>
                </c:pt>
                <c:pt idx="92">
                  <c:v>213.169990169946</c:v>
                </c:pt>
                <c:pt idx="93">
                  <c:v>214.542939565719</c:v>
                </c:pt>
                <c:pt idx="94">
                  <c:v>216.19849797414599</c:v>
                </c:pt>
                <c:pt idx="95">
                  <c:v>217.31300720779299</c:v>
                </c:pt>
                <c:pt idx="96">
                  <c:v>216.76628403884101</c:v>
                </c:pt>
                <c:pt idx="97">
                  <c:v>213.26261375441899</c:v>
                </c:pt>
                <c:pt idx="98">
                  <c:v>216.136635210836</c:v>
                </c:pt>
                <c:pt idx="99">
                  <c:v>225.19931382200801</c:v>
                </c:pt>
                <c:pt idx="100">
                  <c:v>233.83808703294099</c:v>
                </c:pt>
                <c:pt idx="101">
                  <c:v>244.75060763855399</c:v>
                </c:pt>
                <c:pt idx="102">
                  <c:v>254.464586802376</c:v>
                </c:pt>
                <c:pt idx="103">
                  <c:v>259.349140787571</c:v>
                </c:pt>
                <c:pt idx="104">
                  <c:v>265.02530660297703</c:v>
                </c:pt>
                <c:pt idx="105">
                  <c:v>273.20927296297702</c:v>
                </c:pt>
                <c:pt idx="106">
                  <c:v>275.15622499833501</c:v>
                </c:pt>
                <c:pt idx="107">
                  <c:v>273.79878420758502</c:v>
                </c:pt>
                <c:pt idx="108">
                  <c:v>275.57899255261799</c:v>
                </c:pt>
                <c:pt idx="109">
                  <c:v>279.65734789481201</c:v>
                </c:pt>
                <c:pt idx="110">
                  <c:v>281.551209578238</c:v>
                </c:pt>
                <c:pt idx="111">
                  <c:v>281.89822289925399</c:v>
                </c:pt>
                <c:pt idx="112">
                  <c:v>288.46388219887399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21-44A5-9F56-6D4BD6B7D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PrimeMarkets!$N$22:$N$118</c:f>
              <c:numCache>
                <c:formatCode>[$-409]mmm\-yy;@</c:formatCode>
                <c:ptCount val="9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</c:numCache>
            </c:numRef>
          </c:xVal>
          <c:yVal>
            <c:numRef>
              <c:f>PrimeMarkets!$R$22:$R$118</c:f>
              <c:numCache>
                <c:formatCode>#,##0_);[Red]\(#,##0\)</c:formatCode>
                <c:ptCount val="97"/>
                <c:pt idx="0">
                  <c:v>93.273729420737098</c:v>
                </c:pt>
                <c:pt idx="1">
                  <c:v>99.544128355043298</c:v>
                </c:pt>
                <c:pt idx="2">
                  <c:v>100.23700145483301</c:v>
                </c:pt>
                <c:pt idx="3">
                  <c:v>100</c:v>
                </c:pt>
                <c:pt idx="4">
                  <c:v>103.750307455672</c:v>
                </c:pt>
                <c:pt idx="5">
                  <c:v>111.623674807147</c:v>
                </c:pt>
                <c:pt idx="6">
                  <c:v>113.77577400845099</c:v>
                </c:pt>
                <c:pt idx="7">
                  <c:v>114.378200362268</c:v>
                </c:pt>
                <c:pt idx="8">
                  <c:v>121.714011227062</c:v>
                </c:pt>
                <c:pt idx="9">
                  <c:v>127.87163614597399</c:v>
                </c:pt>
                <c:pt idx="10">
                  <c:v>132.26088255001301</c:v>
                </c:pt>
                <c:pt idx="11">
                  <c:v>140.87722721401201</c:v>
                </c:pt>
                <c:pt idx="12">
                  <c:v>142.27484404009201</c:v>
                </c:pt>
                <c:pt idx="13">
                  <c:v>152.90192066801001</c:v>
                </c:pt>
                <c:pt idx="14">
                  <c:v>160.928829237184</c:v>
                </c:pt>
                <c:pt idx="15">
                  <c:v>161.74992074879501</c:v>
                </c:pt>
                <c:pt idx="16">
                  <c:v>170.45167918585901</c:v>
                </c:pt>
                <c:pt idx="17">
                  <c:v>175.61351196684001</c:v>
                </c:pt>
                <c:pt idx="18">
                  <c:v>184.31718404192</c:v>
                </c:pt>
                <c:pt idx="19">
                  <c:v>187.50089895546901</c:v>
                </c:pt>
                <c:pt idx="20">
                  <c:v>197.22962922331601</c:v>
                </c:pt>
                <c:pt idx="21">
                  <c:v>201.02569100487901</c:v>
                </c:pt>
                <c:pt idx="22">
                  <c:v>211.092819113595</c:v>
                </c:pt>
                <c:pt idx="23">
                  <c:v>208.33946207365199</c:v>
                </c:pt>
                <c:pt idx="24">
                  <c:v>223.557727011807</c:v>
                </c:pt>
                <c:pt idx="25">
                  <c:v>214.11444950764101</c:v>
                </c:pt>
                <c:pt idx="26">
                  <c:v>213.67756107343601</c:v>
                </c:pt>
                <c:pt idx="27">
                  <c:v>213.87387866244899</c:v>
                </c:pt>
                <c:pt idx="28">
                  <c:v>217.145208401574</c:v>
                </c:pt>
                <c:pt idx="29">
                  <c:v>229.291464709097</c:v>
                </c:pt>
                <c:pt idx="30">
                  <c:v>233.516607245459</c:v>
                </c:pt>
                <c:pt idx="31">
                  <c:v>217.91979676886601</c:v>
                </c:pt>
                <c:pt idx="32">
                  <c:v>211.86024041900799</c:v>
                </c:pt>
                <c:pt idx="33">
                  <c:v>209.58367111377001</c:v>
                </c:pt>
                <c:pt idx="34">
                  <c:v>212.574376388254</c:v>
                </c:pt>
                <c:pt idx="35">
                  <c:v>215.663789765578</c:v>
                </c:pt>
                <c:pt idx="36">
                  <c:v>198.37905181317501</c:v>
                </c:pt>
                <c:pt idx="37">
                  <c:v>195.22547071533299</c:v>
                </c:pt>
                <c:pt idx="38">
                  <c:v>181.25798951588001</c:v>
                </c:pt>
                <c:pt idx="39">
                  <c:v>160.744809093014</c:v>
                </c:pt>
                <c:pt idx="40">
                  <c:v>176.53537719617799</c:v>
                </c:pt>
                <c:pt idx="41">
                  <c:v>165.4123303337</c:v>
                </c:pt>
                <c:pt idx="42">
                  <c:v>178.20771754027899</c:v>
                </c:pt>
                <c:pt idx="43">
                  <c:v>179.78763322437399</c:v>
                </c:pt>
                <c:pt idx="44">
                  <c:v>174.45902732873199</c:v>
                </c:pt>
                <c:pt idx="45">
                  <c:v>184.05761417256201</c:v>
                </c:pt>
                <c:pt idx="46">
                  <c:v>188.376130743956</c:v>
                </c:pt>
                <c:pt idx="47">
                  <c:v>193.28717970875101</c:v>
                </c:pt>
                <c:pt idx="48">
                  <c:v>195.10238683166301</c:v>
                </c:pt>
                <c:pt idx="49">
                  <c:v>202.10584351489001</c:v>
                </c:pt>
                <c:pt idx="50">
                  <c:v>198.016561301628</c:v>
                </c:pt>
                <c:pt idx="51">
                  <c:v>208.768543352107</c:v>
                </c:pt>
                <c:pt idx="52">
                  <c:v>213.72182083654499</c:v>
                </c:pt>
                <c:pt idx="53">
                  <c:v>225.40883889232401</c:v>
                </c:pt>
                <c:pt idx="54">
                  <c:v>232.834073372842</c:v>
                </c:pt>
                <c:pt idx="55">
                  <c:v>243.47559321257299</c:v>
                </c:pt>
                <c:pt idx="56">
                  <c:v>251.86626828159501</c:v>
                </c:pt>
                <c:pt idx="57">
                  <c:v>261.33938628315002</c:v>
                </c:pt>
                <c:pt idx="58">
                  <c:v>261.018970207108</c:v>
                </c:pt>
                <c:pt idx="59">
                  <c:v>284.09119614094902</c:v>
                </c:pt>
                <c:pt idx="60">
                  <c:v>286.43818825625198</c:v>
                </c:pt>
                <c:pt idx="61">
                  <c:v>288.626319769188</c:v>
                </c:pt>
                <c:pt idx="62">
                  <c:v>308.36114815862197</c:v>
                </c:pt>
                <c:pt idx="63">
                  <c:v>303.49126165219099</c:v>
                </c:pt>
                <c:pt idx="64">
                  <c:v>307.98000170813702</c:v>
                </c:pt>
                <c:pt idx="65">
                  <c:v>340.77650475111801</c:v>
                </c:pt>
                <c:pt idx="66">
                  <c:v>321.49768707722097</c:v>
                </c:pt>
                <c:pt idx="67">
                  <c:v>349.67026280390797</c:v>
                </c:pt>
                <c:pt idx="68">
                  <c:v>340.07277617400598</c:v>
                </c:pt>
                <c:pt idx="69">
                  <c:v>371.61668320758503</c:v>
                </c:pt>
                <c:pt idx="70">
                  <c:v>360.78334869991301</c:v>
                </c:pt>
                <c:pt idx="71">
                  <c:v>369.44764985280199</c:v>
                </c:pt>
                <c:pt idx="72">
                  <c:v>379.21756582097299</c:v>
                </c:pt>
                <c:pt idx="73">
                  <c:v>387.34122013662102</c:v>
                </c:pt>
                <c:pt idx="74">
                  <c:v>383.40446195920401</c:v>
                </c:pt>
                <c:pt idx="75">
                  <c:v>387.30827632129802</c:v>
                </c:pt>
                <c:pt idx="76">
                  <c:v>391.60267703186202</c:v>
                </c:pt>
                <c:pt idx="77">
                  <c:v>390.59155394069001</c:v>
                </c:pt>
                <c:pt idx="78">
                  <c:v>409.82575549317301</c:v>
                </c:pt>
                <c:pt idx="79">
                  <c:v>411.072912340492</c:v>
                </c:pt>
                <c:pt idx="80">
                  <c:v>402.27145628469901</c:v>
                </c:pt>
                <c:pt idx="81">
                  <c:v>375.32331556152002</c:v>
                </c:pt>
                <c:pt idx="82">
                  <c:v>403.90983229615102</c:v>
                </c:pt>
                <c:pt idx="83">
                  <c:v>408.71811425448101</c:v>
                </c:pt>
                <c:pt idx="84">
                  <c:v>411.16007940881002</c:v>
                </c:pt>
                <c:pt idx="85">
                  <c:v>432.350750490103</c:v>
                </c:pt>
                <c:pt idx="86">
                  <c:v>476.78362649536098</c:v>
                </c:pt>
                <c:pt idx="87">
                  <c:v>464.11423688433803</c:v>
                </c:pt>
                <c:pt idx="88">
                  <c:v>449.586737060448</c:v>
                </c:pt>
                <c:pt idx="89">
                  <c:v>512.64636048117302</c:v>
                </c:pt>
                <c:pt idx="90">
                  <c:v>460.67110095822602</c:v>
                </c:pt>
                <c:pt idx="91">
                  <c:v>468.05708824789099</c:v>
                </c:pt>
                <c:pt idx="92">
                  <c:v>432.21833189516099</c:v>
                </c:pt>
                <c:pt idx="93">
                  <c:v>431.69757324856698</c:v>
                </c:pt>
                <c:pt idx="94">
                  <c:v>441.24647685474702</c:v>
                </c:pt>
                <c:pt idx="95">
                  <c:v>454.18119361302797</c:v>
                </c:pt>
                <c:pt idx="96">
                  <c:v>441.59321884117799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7-4A92-BBEF-A181BD8C8DD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PrimeMarkets!$V$6:$V$118</c:f>
              <c:numCache>
                <c:formatCode>0</c:formatCode>
                <c:ptCount val="113"/>
                <c:pt idx="0">
                  <c:v>62.432133443542099</c:v>
                </c:pt>
                <c:pt idx="1">
                  <c:v>63.253185146097103</c:v>
                </c:pt>
                <c:pt idx="2">
                  <c:v>64.3196368930994</c:v>
                </c:pt>
                <c:pt idx="3">
                  <c:v>65.238098739524403</c:v>
                </c:pt>
                <c:pt idx="4">
                  <c:v>67.779802379898697</c:v>
                </c:pt>
                <c:pt idx="5">
                  <c:v>71.118155642689601</c:v>
                </c:pt>
                <c:pt idx="6">
                  <c:v>72.688135924757901</c:v>
                </c:pt>
                <c:pt idx="7">
                  <c:v>73.395305967450994</c:v>
                </c:pt>
                <c:pt idx="8">
                  <c:v>74.971239789862395</c:v>
                </c:pt>
                <c:pt idx="9">
                  <c:v>77.497498235438698</c:v>
                </c:pt>
                <c:pt idx="10">
                  <c:v>80.245192496199905</c:v>
                </c:pt>
                <c:pt idx="11">
                  <c:v>82.546680043835593</c:v>
                </c:pt>
                <c:pt idx="12">
                  <c:v>84.903239216828197</c:v>
                </c:pt>
                <c:pt idx="13">
                  <c:v>86.968549693220496</c:v>
                </c:pt>
                <c:pt idx="14">
                  <c:v>88.867035703157399</c:v>
                </c:pt>
                <c:pt idx="15">
                  <c:v>91.513144119373806</c:v>
                </c:pt>
                <c:pt idx="16">
                  <c:v>96.041281225480205</c:v>
                </c:pt>
                <c:pt idx="17">
                  <c:v>100.73646130245</c:v>
                </c:pt>
                <c:pt idx="18">
                  <c:v>100.62266829236199</c:v>
                </c:pt>
                <c:pt idx="19">
                  <c:v>100</c:v>
                </c:pt>
                <c:pt idx="20">
                  <c:v>104.43287143745501</c:v>
                </c:pt>
                <c:pt idx="21">
                  <c:v>110.50074819533999</c:v>
                </c:pt>
                <c:pt idx="22">
                  <c:v>112.947466120166</c:v>
                </c:pt>
                <c:pt idx="23">
                  <c:v>113.72018892435599</c:v>
                </c:pt>
                <c:pt idx="24">
                  <c:v>117.35250545205101</c:v>
                </c:pt>
                <c:pt idx="25">
                  <c:v>122.865924094101</c:v>
                </c:pt>
                <c:pt idx="26">
                  <c:v>127.97959689800599</c:v>
                </c:pt>
                <c:pt idx="27">
                  <c:v>131.66733804224799</c:v>
                </c:pt>
                <c:pt idx="28">
                  <c:v>135.98171889908099</c:v>
                </c:pt>
                <c:pt idx="29">
                  <c:v>141.01624205471401</c:v>
                </c:pt>
                <c:pt idx="30">
                  <c:v>143.97764571590699</c:v>
                </c:pt>
                <c:pt idx="31">
                  <c:v>146.99839691568599</c:v>
                </c:pt>
                <c:pt idx="32">
                  <c:v>154.12144808670601</c:v>
                </c:pt>
                <c:pt idx="33">
                  <c:v>162.925533817884</c:v>
                </c:pt>
                <c:pt idx="34">
                  <c:v>166.95405970877499</c:v>
                </c:pt>
                <c:pt idx="35">
                  <c:v>168.62621764319599</c:v>
                </c:pt>
                <c:pt idx="36">
                  <c:v>174.625503210907</c:v>
                </c:pt>
                <c:pt idx="37">
                  <c:v>184.329553925384</c:v>
                </c:pt>
                <c:pt idx="38">
                  <c:v>190.57555002073499</c:v>
                </c:pt>
                <c:pt idx="39">
                  <c:v>191.34714348852299</c:v>
                </c:pt>
                <c:pt idx="40">
                  <c:v>190.83637228175101</c:v>
                </c:pt>
                <c:pt idx="41">
                  <c:v>189.32735713575099</c:v>
                </c:pt>
                <c:pt idx="42">
                  <c:v>186.916537203638</c:v>
                </c:pt>
                <c:pt idx="43">
                  <c:v>187.26951420823201</c:v>
                </c:pt>
                <c:pt idx="44">
                  <c:v>192.50803206146401</c:v>
                </c:pt>
                <c:pt idx="45">
                  <c:v>197.329471462622</c:v>
                </c:pt>
                <c:pt idx="46">
                  <c:v>190.25637958774601</c:v>
                </c:pt>
                <c:pt idx="47">
                  <c:v>179.66752496061</c:v>
                </c:pt>
                <c:pt idx="48">
                  <c:v>176.17378798934101</c:v>
                </c:pt>
                <c:pt idx="49">
                  <c:v>175.090486714565</c:v>
                </c:pt>
                <c:pt idx="50">
                  <c:v>167.07059600275099</c:v>
                </c:pt>
                <c:pt idx="51">
                  <c:v>156.97553453800001</c:v>
                </c:pt>
                <c:pt idx="52">
                  <c:v>149.25363623628601</c:v>
                </c:pt>
                <c:pt idx="53">
                  <c:v>138.530101894871</c:v>
                </c:pt>
                <c:pt idx="54">
                  <c:v>128.91823022216599</c:v>
                </c:pt>
                <c:pt idx="55">
                  <c:v>125.60406236530601</c:v>
                </c:pt>
                <c:pt idx="56">
                  <c:v>126.81550388430701</c:v>
                </c:pt>
                <c:pt idx="57">
                  <c:v>126.581600670367</c:v>
                </c:pt>
                <c:pt idx="58">
                  <c:v>126.220343704595</c:v>
                </c:pt>
                <c:pt idx="59">
                  <c:v>128.125672800453</c:v>
                </c:pt>
                <c:pt idx="60">
                  <c:v>132.06171892942001</c:v>
                </c:pt>
                <c:pt idx="61">
                  <c:v>137.06962278460799</c:v>
                </c:pt>
                <c:pt idx="62">
                  <c:v>141.43315464876599</c:v>
                </c:pt>
                <c:pt idx="63">
                  <c:v>144.04105703629199</c:v>
                </c:pt>
                <c:pt idx="64">
                  <c:v>146.12897126698999</c:v>
                </c:pt>
                <c:pt idx="65">
                  <c:v>149.94837647960199</c:v>
                </c:pt>
                <c:pt idx="66">
                  <c:v>155.61525498280201</c:v>
                </c:pt>
                <c:pt idx="67">
                  <c:v>159.82850849014</c:v>
                </c:pt>
                <c:pt idx="68">
                  <c:v>163.498573570887</c:v>
                </c:pt>
                <c:pt idx="69">
                  <c:v>170.34302482417701</c:v>
                </c:pt>
                <c:pt idx="70">
                  <c:v>177.01319520285301</c:v>
                </c:pt>
                <c:pt idx="71">
                  <c:v>180.66445103080801</c:v>
                </c:pt>
                <c:pt idx="72">
                  <c:v>186.824874686599</c:v>
                </c:pt>
                <c:pt idx="73">
                  <c:v>197.720971866524</c:v>
                </c:pt>
                <c:pt idx="74">
                  <c:v>203.25765898487799</c:v>
                </c:pt>
                <c:pt idx="75">
                  <c:v>203.121993145592</c:v>
                </c:pt>
                <c:pt idx="76">
                  <c:v>208.445882734913</c:v>
                </c:pt>
                <c:pt idx="77">
                  <c:v>220.19771012910701</c:v>
                </c:pt>
                <c:pt idx="78">
                  <c:v>225.89298393586199</c:v>
                </c:pt>
                <c:pt idx="79">
                  <c:v>225.57496963702701</c:v>
                </c:pt>
                <c:pt idx="80">
                  <c:v>232.78467144929999</c:v>
                </c:pt>
                <c:pt idx="81">
                  <c:v>246.958204265673</c:v>
                </c:pt>
                <c:pt idx="82">
                  <c:v>253.766880111083</c:v>
                </c:pt>
                <c:pt idx="83">
                  <c:v>253.983413728763</c:v>
                </c:pt>
                <c:pt idx="84">
                  <c:v>262.44246193864302</c:v>
                </c:pt>
                <c:pt idx="85">
                  <c:v>276.04863884818599</c:v>
                </c:pt>
                <c:pt idx="86">
                  <c:v>279.271347768917</c:v>
                </c:pt>
                <c:pt idx="87">
                  <c:v>277.445117844165</c:v>
                </c:pt>
                <c:pt idx="88">
                  <c:v>287.00065272007998</c:v>
                </c:pt>
                <c:pt idx="89">
                  <c:v>302.84019967847502</c:v>
                </c:pt>
                <c:pt idx="90">
                  <c:v>307.00466624506998</c:v>
                </c:pt>
                <c:pt idx="91">
                  <c:v>304.51613736176199</c:v>
                </c:pt>
                <c:pt idx="92">
                  <c:v>309.90382314346601</c:v>
                </c:pt>
                <c:pt idx="93">
                  <c:v>321.27323051314301</c:v>
                </c:pt>
                <c:pt idx="94">
                  <c:v>332.629987016418</c:v>
                </c:pt>
                <c:pt idx="95">
                  <c:v>337.75508061152499</c:v>
                </c:pt>
                <c:pt idx="96">
                  <c:v>337.78797083727198</c:v>
                </c:pt>
                <c:pt idx="97">
                  <c:v>337.82805041373899</c:v>
                </c:pt>
                <c:pt idx="98">
                  <c:v>351.35838170007798</c:v>
                </c:pt>
                <c:pt idx="99">
                  <c:v>369.50884075985601</c:v>
                </c:pt>
                <c:pt idx="100">
                  <c:v>384.50314928494799</c:v>
                </c:pt>
                <c:pt idx="101">
                  <c:v>410.17970643173402</c:v>
                </c:pt>
                <c:pt idx="102">
                  <c:v>433.63208245660502</c:v>
                </c:pt>
                <c:pt idx="103">
                  <c:v>444.04338162289099</c:v>
                </c:pt>
                <c:pt idx="104">
                  <c:v>464.96946584484601</c:v>
                </c:pt>
                <c:pt idx="105">
                  <c:v>497.52567811520498</c:v>
                </c:pt>
                <c:pt idx="106">
                  <c:v>484.21784448118399</c:v>
                </c:pt>
                <c:pt idx="107">
                  <c:v>453.68678174025899</c:v>
                </c:pt>
                <c:pt idx="108">
                  <c:v>447.42483198138802</c:v>
                </c:pt>
                <c:pt idx="109">
                  <c:v>448.16442009596801</c:v>
                </c:pt>
                <c:pt idx="110">
                  <c:v>449.35247633612897</c:v>
                </c:pt>
                <c:pt idx="111">
                  <c:v>444.46528879820897</c:v>
                </c:pt>
                <c:pt idx="112">
                  <c:v>435.26105316148499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7-4A92-BBEF-A181BD8C8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4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VW'!$Q$42:$Q$345</c:f>
              <c:numCache>
                <c:formatCode>[$-409]mmm\-yy;@</c:formatCode>
                <c:ptCount val="304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</c:numCache>
            </c:numRef>
          </c:xVal>
          <c:yVal>
            <c:numRef>
              <c:f>'U.S. EW &amp; VW'!$U$42:$U$345</c:f>
              <c:numCache>
                <c:formatCode>0.0%</c:formatCode>
                <c:ptCount val="304"/>
                <c:pt idx="0">
                  <c:v>3.9548525647381316E-2</c:v>
                </c:pt>
                <c:pt idx="1">
                  <c:v>3.3911296909894917E-2</c:v>
                </c:pt>
                <c:pt idx="2">
                  <c:v>2.9271926043705543E-2</c:v>
                </c:pt>
                <c:pt idx="3">
                  <c:v>3.3441910731908608E-2</c:v>
                </c:pt>
                <c:pt idx="4">
                  <c:v>1.6845266904823353E-2</c:v>
                </c:pt>
                <c:pt idx="5">
                  <c:v>5.1428592799269701E-3</c:v>
                </c:pt>
                <c:pt idx="6">
                  <c:v>1.4339132146303113E-2</c:v>
                </c:pt>
                <c:pt idx="7">
                  <c:v>3.3426623987678594E-2</c:v>
                </c:pt>
                <c:pt idx="8">
                  <c:v>5.1081667079981186E-2</c:v>
                </c:pt>
                <c:pt idx="9">
                  <c:v>5.2926532100656454E-2</c:v>
                </c:pt>
                <c:pt idx="10">
                  <c:v>4.9494352221224336E-2</c:v>
                </c:pt>
                <c:pt idx="11">
                  <c:v>4.7080776823540171E-2</c:v>
                </c:pt>
                <c:pt idx="12">
                  <c:v>5.2093979404822743E-2</c:v>
                </c:pt>
                <c:pt idx="13">
                  <c:v>4.5564863042809822E-2</c:v>
                </c:pt>
                <c:pt idx="14">
                  <c:v>4.8476236398178552E-2</c:v>
                </c:pt>
                <c:pt idx="15">
                  <c:v>5.0365768715294745E-2</c:v>
                </c:pt>
                <c:pt idx="16">
                  <c:v>8.4454002461569422E-2</c:v>
                </c:pt>
                <c:pt idx="17">
                  <c:v>0.10306125183775339</c:v>
                </c:pt>
                <c:pt idx="18">
                  <c:v>0.1086768443871633</c:v>
                </c:pt>
                <c:pt idx="19">
                  <c:v>8.8355063401778455E-2</c:v>
                </c:pt>
                <c:pt idx="20">
                  <c:v>8.1435128469331985E-2</c:v>
                </c:pt>
                <c:pt idx="21">
                  <c:v>8.124316557324418E-2</c:v>
                </c:pt>
                <c:pt idx="22">
                  <c:v>9.1093814938354001E-2</c:v>
                </c:pt>
                <c:pt idx="23">
                  <c:v>9.6233290604383459E-2</c:v>
                </c:pt>
                <c:pt idx="24">
                  <c:v>9.4766434402152377E-2</c:v>
                </c:pt>
                <c:pt idx="25">
                  <c:v>0.11560267069783836</c:v>
                </c:pt>
                <c:pt idx="26">
                  <c:v>0.12920684167083807</c:v>
                </c:pt>
                <c:pt idx="27">
                  <c:v>0.14010519930620169</c:v>
                </c:pt>
                <c:pt idx="28">
                  <c:v>0.1093293079863058</c:v>
                </c:pt>
                <c:pt idx="29">
                  <c:v>8.0294285973752544E-2</c:v>
                </c:pt>
                <c:pt idx="30">
                  <c:v>6.3665390775144326E-2</c:v>
                </c:pt>
                <c:pt idx="31">
                  <c:v>5.1916133359129812E-2</c:v>
                </c:pt>
                <c:pt idx="32">
                  <c:v>3.6500636588137514E-2</c:v>
                </c:pt>
                <c:pt idx="33">
                  <c:v>7.8073231595703341E-3</c:v>
                </c:pt>
                <c:pt idx="34">
                  <c:v>-1.0985847758981926E-2</c:v>
                </c:pt>
                <c:pt idx="35">
                  <c:v>-2.3290906620259011E-2</c:v>
                </c:pt>
                <c:pt idx="36">
                  <c:v>-1.5038505639917377E-2</c:v>
                </c:pt>
                <c:pt idx="37">
                  <c:v>-7.8268314806428929E-4</c:v>
                </c:pt>
                <c:pt idx="38">
                  <c:v>1.4260000259207928E-2</c:v>
                </c:pt>
                <c:pt idx="39">
                  <c:v>1.7332417108808063E-2</c:v>
                </c:pt>
                <c:pt idx="40">
                  <c:v>1.245602169966542E-2</c:v>
                </c:pt>
                <c:pt idx="41">
                  <c:v>7.6524279917571381E-3</c:v>
                </c:pt>
                <c:pt idx="42">
                  <c:v>1.9372621567179671E-3</c:v>
                </c:pt>
                <c:pt idx="43">
                  <c:v>3.8997791014727667E-3</c:v>
                </c:pt>
                <c:pt idx="44">
                  <c:v>7.6273761639820137E-3</c:v>
                </c:pt>
                <c:pt idx="45">
                  <c:v>2.8261514400561794E-2</c:v>
                </c:pt>
                <c:pt idx="46">
                  <c:v>5.5112944412450959E-2</c:v>
                </c:pt>
                <c:pt idx="47">
                  <c:v>8.8187354982934174E-2</c:v>
                </c:pt>
                <c:pt idx="48">
                  <c:v>0.10158282110178107</c:v>
                </c:pt>
                <c:pt idx="49">
                  <c:v>9.6372462418605975E-2</c:v>
                </c:pt>
                <c:pt idx="50">
                  <c:v>8.3600792888574471E-2</c:v>
                </c:pt>
                <c:pt idx="51">
                  <c:v>7.5278616492453931E-2</c:v>
                </c:pt>
                <c:pt idx="52">
                  <c:v>8.1624991176914241E-2</c:v>
                </c:pt>
                <c:pt idx="53">
                  <c:v>8.4480569571379505E-2</c:v>
                </c:pt>
                <c:pt idx="54">
                  <c:v>8.8011061270762303E-2</c:v>
                </c:pt>
                <c:pt idx="55">
                  <c:v>7.148562092227273E-2</c:v>
                </c:pt>
                <c:pt idx="56">
                  <c:v>5.8547647748478537E-2</c:v>
                </c:pt>
                <c:pt idx="57">
                  <c:v>4.6660040141224934E-2</c:v>
                </c:pt>
                <c:pt idx="58">
                  <c:v>3.6360503178732184E-2</c:v>
                </c:pt>
                <c:pt idx="59">
                  <c:v>2.7010915866774621E-2</c:v>
                </c:pt>
                <c:pt idx="60">
                  <c:v>1.0751353687132648E-2</c:v>
                </c:pt>
                <c:pt idx="61">
                  <c:v>2.8276055290699542E-2</c:v>
                </c:pt>
                <c:pt idx="62">
                  <c:v>4.1836058100918949E-2</c:v>
                </c:pt>
                <c:pt idx="63">
                  <c:v>7.2008871952813358E-2</c:v>
                </c:pt>
                <c:pt idx="64">
                  <c:v>7.2989777648093668E-2</c:v>
                </c:pt>
                <c:pt idx="65">
                  <c:v>9.2266893606152811E-2</c:v>
                </c:pt>
                <c:pt idx="66">
                  <c:v>0.11088659309315885</c:v>
                </c:pt>
                <c:pt idx="67">
                  <c:v>0.1524948200495142</c:v>
                </c:pt>
                <c:pt idx="68">
                  <c:v>0.18224606626033224</c:v>
                </c:pt>
                <c:pt idx="69">
                  <c:v>0.19577458963794392</c:v>
                </c:pt>
                <c:pt idx="70">
                  <c:v>0.18501179621939312</c:v>
                </c:pt>
                <c:pt idx="71">
                  <c:v>0.16551779785598009</c:v>
                </c:pt>
                <c:pt idx="72">
                  <c:v>0.15774006271969032</c:v>
                </c:pt>
                <c:pt idx="73">
                  <c:v>0.15337199194936479</c:v>
                </c:pt>
                <c:pt idx="74">
                  <c:v>0.15923221894674766</c:v>
                </c:pt>
                <c:pt idx="75">
                  <c:v>0.15202758598926081</c:v>
                </c:pt>
                <c:pt idx="76">
                  <c:v>0.14593955008103854</c:v>
                </c:pt>
                <c:pt idx="77">
                  <c:v>0.13030799023228279</c:v>
                </c:pt>
                <c:pt idx="78">
                  <c:v>0.12159479358110215</c:v>
                </c:pt>
                <c:pt idx="79">
                  <c:v>0.115604988394296</c:v>
                </c:pt>
                <c:pt idx="80">
                  <c:v>0.11999686240217677</c:v>
                </c:pt>
                <c:pt idx="81">
                  <c:v>0.13377467080297722</c:v>
                </c:pt>
                <c:pt idx="82">
                  <c:v>0.15341268773355954</c:v>
                </c:pt>
                <c:pt idx="83">
                  <c:v>0.16320050446399725</c:v>
                </c:pt>
                <c:pt idx="84">
                  <c:v>0.16187719012563107</c:v>
                </c:pt>
                <c:pt idx="85">
                  <c:v>0.14154255793293524</c:v>
                </c:pt>
                <c:pt idx="86">
                  <c:v>0.13332137606723515</c:v>
                </c:pt>
                <c:pt idx="87">
                  <c:v>0.13026000878356347</c:v>
                </c:pt>
                <c:pt idx="88">
                  <c:v>0.1387646400533602</c:v>
                </c:pt>
                <c:pt idx="89">
                  <c:v>0.13757031301428269</c:v>
                </c:pt>
                <c:pt idx="90">
                  <c:v>0.13196977260554132</c:v>
                </c:pt>
                <c:pt idx="91">
                  <c:v>0.12032580003671467</c:v>
                </c:pt>
                <c:pt idx="92">
                  <c:v>9.9702028502296258E-2</c:v>
                </c:pt>
                <c:pt idx="93">
                  <c:v>8.8366652409979762E-2</c:v>
                </c:pt>
                <c:pt idx="94">
                  <c:v>8.5459986414685662E-2</c:v>
                </c:pt>
                <c:pt idx="95">
                  <c:v>0.10443877821038661</c:v>
                </c:pt>
                <c:pt idx="96">
                  <c:v>0.10828589719458659</c:v>
                </c:pt>
                <c:pt idx="97">
                  <c:v>0.1088607104901862</c:v>
                </c:pt>
                <c:pt idx="98">
                  <c:v>9.3415103850720937E-2</c:v>
                </c:pt>
                <c:pt idx="99">
                  <c:v>9.2938054998441766E-2</c:v>
                </c:pt>
                <c:pt idx="100">
                  <c:v>9.6735302999940931E-2</c:v>
                </c:pt>
                <c:pt idx="101">
                  <c:v>0.10414802791172062</c:v>
                </c:pt>
                <c:pt idx="102">
                  <c:v>0.10326760835403115</c:v>
                </c:pt>
                <c:pt idx="103">
                  <c:v>9.5575257292084936E-2</c:v>
                </c:pt>
                <c:pt idx="104">
                  <c:v>9.506223703907235E-2</c:v>
                </c:pt>
                <c:pt idx="105">
                  <c:v>7.7744221839810779E-2</c:v>
                </c:pt>
                <c:pt idx="106">
                  <c:v>6.5684433514817453E-2</c:v>
                </c:pt>
                <c:pt idx="107">
                  <c:v>3.5515496460388762E-2</c:v>
                </c:pt>
                <c:pt idx="108">
                  <c:v>2.6927986216128463E-2</c:v>
                </c:pt>
                <c:pt idx="109">
                  <c:v>-8.0474546836747374E-3</c:v>
                </c:pt>
                <c:pt idx="110">
                  <c:v>-2.9998062523254099E-2</c:v>
                </c:pt>
                <c:pt idx="111">
                  <c:v>-6.6098780331432683E-2</c:v>
                </c:pt>
                <c:pt idx="112">
                  <c:v>-6.4882592820175056E-2</c:v>
                </c:pt>
                <c:pt idx="113">
                  <c:v>-6.3495050676844134E-2</c:v>
                </c:pt>
                <c:pt idx="114">
                  <c:v>-5.5335250538674385E-2</c:v>
                </c:pt>
                <c:pt idx="115">
                  <c:v>-7.0538879361242146E-2</c:v>
                </c:pt>
                <c:pt idx="116">
                  <c:v>-8.4049192032330633E-2</c:v>
                </c:pt>
                <c:pt idx="117">
                  <c:v>-9.2939866738914301E-2</c:v>
                </c:pt>
                <c:pt idx="118">
                  <c:v>-0.108289204441673</c:v>
                </c:pt>
                <c:pt idx="119">
                  <c:v>-0.12495095020811686</c:v>
                </c:pt>
                <c:pt idx="120">
                  <c:v>-0.13682919541827609</c:v>
                </c:pt>
                <c:pt idx="121">
                  <c:v>-0.11833537860936238</c:v>
                </c:pt>
                <c:pt idx="122">
                  <c:v>-0.11590816436589757</c:v>
                </c:pt>
                <c:pt idx="123">
                  <c:v>-0.12670181549096016</c:v>
                </c:pt>
                <c:pt idx="124">
                  <c:v>-0.19657863141616638</c:v>
                </c:pt>
                <c:pt idx="125">
                  <c:v>-0.24989238708017403</c:v>
                </c:pt>
                <c:pt idx="126">
                  <c:v>-0.29538226932968847</c:v>
                </c:pt>
                <c:pt idx="127">
                  <c:v>-0.28043909472359851</c:v>
                </c:pt>
                <c:pt idx="128">
                  <c:v>-0.26860733995206121</c:v>
                </c:pt>
                <c:pt idx="129">
                  <c:v>-0.25870143911335119</c:v>
                </c:pt>
                <c:pt idx="130">
                  <c:v>-0.26689686251750422</c:v>
                </c:pt>
                <c:pt idx="131">
                  <c:v>-0.26485633670339392</c:v>
                </c:pt>
                <c:pt idx="132">
                  <c:v>-0.25634234835257463</c:v>
                </c:pt>
                <c:pt idx="133">
                  <c:v>-0.24258103954977317</c:v>
                </c:pt>
                <c:pt idx="134">
                  <c:v>-0.20952649952940317</c:v>
                </c:pt>
                <c:pt idx="135">
                  <c:v>-0.15475853477566248</c:v>
                </c:pt>
                <c:pt idx="136">
                  <c:v>-7.289261434152905E-2</c:v>
                </c:pt>
                <c:pt idx="137">
                  <c:v>-1.1078695119823845E-2</c:v>
                </c:pt>
                <c:pt idx="138">
                  <c:v>3.4269651813509716E-2</c:v>
                </c:pt>
                <c:pt idx="139">
                  <c:v>4.0768556610087492E-2</c:v>
                </c:pt>
                <c:pt idx="140">
                  <c:v>5.7576013782956181E-2</c:v>
                </c:pt>
                <c:pt idx="141">
                  <c:v>8.0525204771269676E-2</c:v>
                </c:pt>
                <c:pt idx="142">
                  <c:v>0.11021818589134225</c:v>
                </c:pt>
                <c:pt idx="143">
                  <c:v>0.1407183845509532</c:v>
                </c:pt>
                <c:pt idx="144">
                  <c:v>0.16077167886634047</c:v>
                </c:pt>
                <c:pt idx="145">
                  <c:v>0.16286765600812081</c:v>
                </c:pt>
                <c:pt idx="146">
                  <c:v>0.13477774539611942</c:v>
                </c:pt>
                <c:pt idx="147">
                  <c:v>9.2916373886052783E-2</c:v>
                </c:pt>
                <c:pt idx="148">
                  <c:v>6.6864328138448892E-2</c:v>
                </c:pt>
                <c:pt idx="149">
                  <c:v>5.9974522374864891E-2</c:v>
                </c:pt>
                <c:pt idx="150">
                  <c:v>5.9623323861372368E-2</c:v>
                </c:pt>
                <c:pt idx="151">
                  <c:v>5.2252542252363643E-2</c:v>
                </c:pt>
                <c:pt idx="152">
                  <c:v>4.9658590267920522E-2</c:v>
                </c:pt>
                <c:pt idx="153">
                  <c:v>5.3956036265960128E-2</c:v>
                </c:pt>
                <c:pt idx="154">
                  <c:v>7.3642644246311617E-2</c:v>
                </c:pt>
                <c:pt idx="155">
                  <c:v>7.7367359440232875E-2</c:v>
                </c:pt>
                <c:pt idx="156">
                  <c:v>6.8951366389888191E-2</c:v>
                </c:pt>
                <c:pt idx="157">
                  <c:v>4.8893695681650584E-2</c:v>
                </c:pt>
                <c:pt idx="158">
                  <c:v>4.001505174897102E-2</c:v>
                </c:pt>
                <c:pt idx="159">
                  <c:v>4.4658104532724119E-2</c:v>
                </c:pt>
                <c:pt idx="160">
                  <c:v>4.6577001188874201E-2</c:v>
                </c:pt>
                <c:pt idx="161">
                  <c:v>5.0517807691281558E-2</c:v>
                </c:pt>
                <c:pt idx="162">
                  <c:v>6.2478057113821261E-2</c:v>
                </c:pt>
                <c:pt idx="163">
                  <c:v>7.4231010841648182E-2</c:v>
                </c:pt>
                <c:pt idx="164">
                  <c:v>7.1536609308189059E-2</c:v>
                </c:pt>
                <c:pt idx="165">
                  <c:v>5.6548233320565355E-2</c:v>
                </c:pt>
                <c:pt idx="166">
                  <c:v>4.0968563648949852E-2</c:v>
                </c:pt>
                <c:pt idx="167">
                  <c:v>3.8860907840807757E-2</c:v>
                </c:pt>
                <c:pt idx="168">
                  <c:v>3.6219919308802417E-2</c:v>
                </c:pt>
                <c:pt idx="169">
                  <c:v>4.8928944643764405E-2</c:v>
                </c:pt>
                <c:pt idx="170">
                  <c:v>6.7917890273134551E-2</c:v>
                </c:pt>
                <c:pt idx="171">
                  <c:v>8.5274522451077583E-2</c:v>
                </c:pt>
                <c:pt idx="172">
                  <c:v>0.10437112104390289</c:v>
                </c:pt>
                <c:pt idx="173">
                  <c:v>0.11395412422667461</c:v>
                </c:pt>
                <c:pt idx="174">
                  <c:v>0.12663759113330553</c:v>
                </c:pt>
                <c:pt idx="175">
                  <c:v>0.11954908532137698</c:v>
                </c:pt>
                <c:pt idx="176">
                  <c:v>0.12265772641998329</c:v>
                </c:pt>
                <c:pt idx="177">
                  <c:v>0.12019171812798457</c:v>
                </c:pt>
                <c:pt idx="178">
                  <c:v>0.12626430307660219</c:v>
                </c:pt>
                <c:pt idx="179">
                  <c:v>0.11333339259015052</c:v>
                </c:pt>
                <c:pt idx="180">
                  <c:v>0.11547314031703126</c:v>
                </c:pt>
                <c:pt idx="181">
                  <c:v>0.10745176805932699</c:v>
                </c:pt>
                <c:pt idx="182">
                  <c:v>0.10759372852711646</c:v>
                </c:pt>
                <c:pt idx="183">
                  <c:v>9.8710698558831078E-2</c:v>
                </c:pt>
                <c:pt idx="184">
                  <c:v>8.1776916625421414E-2</c:v>
                </c:pt>
                <c:pt idx="185">
                  <c:v>6.648262383596526E-2</c:v>
                </c:pt>
                <c:pt idx="186">
                  <c:v>4.537737146987153E-2</c:v>
                </c:pt>
                <c:pt idx="187">
                  <c:v>5.799540390575797E-2</c:v>
                </c:pt>
                <c:pt idx="188">
                  <c:v>5.8760607207165805E-2</c:v>
                </c:pt>
                <c:pt idx="189">
                  <c:v>7.1324253868690235E-2</c:v>
                </c:pt>
                <c:pt idx="190">
                  <c:v>6.9181844753888777E-2</c:v>
                </c:pt>
                <c:pt idx="191">
                  <c:v>9.5408666720992574E-2</c:v>
                </c:pt>
                <c:pt idx="192">
                  <c:v>0.11228198623986008</c:v>
                </c:pt>
                <c:pt idx="193">
                  <c:v>0.13195214443220737</c:v>
                </c:pt>
                <c:pt idx="194">
                  <c:v>0.12304737591481207</c:v>
                </c:pt>
                <c:pt idx="195">
                  <c:v>0.12709617667996431</c:v>
                </c:pt>
                <c:pt idx="196">
                  <c:v>0.13336011962474337</c:v>
                </c:pt>
                <c:pt idx="197">
                  <c:v>0.14438279411710475</c:v>
                </c:pt>
                <c:pt idx="198">
                  <c:v>0.14249250158540816</c:v>
                </c:pt>
                <c:pt idx="199">
                  <c:v>0.11783154907343674</c:v>
                </c:pt>
                <c:pt idx="200">
                  <c:v>0.10377229841142821</c:v>
                </c:pt>
                <c:pt idx="201">
                  <c:v>8.2017571517266408E-2</c:v>
                </c:pt>
                <c:pt idx="202">
                  <c:v>7.9075965539835869E-2</c:v>
                </c:pt>
                <c:pt idx="203">
                  <c:v>6.1560124878045741E-2</c:v>
                </c:pt>
                <c:pt idx="204">
                  <c:v>5.7389544136142945E-2</c:v>
                </c:pt>
                <c:pt idx="205">
                  <c:v>4.1184091180714644E-2</c:v>
                </c:pt>
                <c:pt idx="206">
                  <c:v>4.3979540799780725E-2</c:v>
                </c:pt>
                <c:pt idx="207">
                  <c:v>3.3257824569176586E-2</c:v>
                </c:pt>
                <c:pt idx="208">
                  <c:v>3.7286776339184424E-2</c:v>
                </c:pt>
                <c:pt idx="209">
                  <c:v>3.542446750861683E-2</c:v>
                </c:pt>
                <c:pt idx="210">
                  <c:v>5.025993718954469E-2</c:v>
                </c:pt>
                <c:pt idx="211">
                  <c:v>6.0110118166616155E-2</c:v>
                </c:pt>
                <c:pt idx="212">
                  <c:v>6.2058550332049434E-2</c:v>
                </c:pt>
                <c:pt idx="213">
                  <c:v>7.0139567492864652E-2</c:v>
                </c:pt>
                <c:pt idx="214">
                  <c:v>6.6479396324803819E-2</c:v>
                </c:pt>
                <c:pt idx="215">
                  <c:v>6.2593415135619335E-2</c:v>
                </c:pt>
                <c:pt idx="216">
                  <c:v>3.7455394449982249E-2</c:v>
                </c:pt>
                <c:pt idx="217">
                  <c:v>2.9643838566027148E-2</c:v>
                </c:pt>
                <c:pt idx="218">
                  <c:v>3.3795891181416016E-2</c:v>
                </c:pt>
                <c:pt idx="219">
                  <c:v>5.9876596133984217E-2</c:v>
                </c:pt>
                <c:pt idx="220">
                  <c:v>7.2438285961038851E-2</c:v>
                </c:pt>
                <c:pt idx="221">
                  <c:v>7.6369019338657917E-2</c:v>
                </c:pt>
                <c:pt idx="222">
                  <c:v>5.7988653425108838E-2</c:v>
                </c:pt>
                <c:pt idx="223">
                  <c:v>4.9251048898477201E-2</c:v>
                </c:pt>
                <c:pt idx="224">
                  <c:v>4.7465734166181051E-2</c:v>
                </c:pt>
                <c:pt idx="225">
                  <c:v>5.5518585627789774E-2</c:v>
                </c:pt>
                <c:pt idx="226">
                  <c:v>6.1351707335159267E-2</c:v>
                </c:pt>
                <c:pt idx="227">
                  <c:v>6.1457332976119439E-2</c:v>
                </c:pt>
                <c:pt idx="228">
                  <c:v>6.6395375659528577E-2</c:v>
                </c:pt>
                <c:pt idx="229">
                  <c:v>8.0599770896284673E-2</c:v>
                </c:pt>
                <c:pt idx="230">
                  <c:v>9.3265665598126102E-2</c:v>
                </c:pt>
                <c:pt idx="231">
                  <c:v>8.9591592304864243E-2</c:v>
                </c:pt>
                <c:pt idx="232">
                  <c:v>6.2687193403634156E-2</c:v>
                </c:pt>
                <c:pt idx="233">
                  <c:v>3.7111106503003866E-2</c:v>
                </c:pt>
                <c:pt idx="234">
                  <c:v>3.5850777525481492E-2</c:v>
                </c:pt>
                <c:pt idx="235">
                  <c:v>4.7994035502368915E-2</c:v>
                </c:pt>
                <c:pt idx="236">
                  <c:v>5.6267395970808431E-2</c:v>
                </c:pt>
                <c:pt idx="237">
                  <c:v>4.2380201505814341E-2</c:v>
                </c:pt>
                <c:pt idx="238">
                  <c:v>2.9680821189551621E-2</c:v>
                </c:pt>
                <c:pt idx="239">
                  <c:v>2.9630684040557131E-2</c:v>
                </c:pt>
                <c:pt idx="240">
                  <c:v>4.3874146595624941E-2</c:v>
                </c:pt>
                <c:pt idx="241">
                  <c:v>5.1127036072248888E-2</c:v>
                </c:pt>
                <c:pt idx="242">
                  <c:v>4.2908789972527561E-2</c:v>
                </c:pt>
                <c:pt idx="243">
                  <c:v>3.8940622891627807E-2</c:v>
                </c:pt>
                <c:pt idx="244">
                  <c:v>5.4313252111762411E-2</c:v>
                </c:pt>
                <c:pt idx="245">
                  <c:v>8.2540386418411105E-2</c:v>
                </c:pt>
                <c:pt idx="246">
                  <c:v>9.1292962378552778E-2</c:v>
                </c:pt>
                <c:pt idx="247">
                  <c:v>7.9220774983089104E-2</c:v>
                </c:pt>
                <c:pt idx="248">
                  <c:v>6.2454808513128901E-2</c:v>
                </c:pt>
                <c:pt idx="249">
                  <c:v>5.8685437491986736E-2</c:v>
                </c:pt>
                <c:pt idx="250">
                  <c:v>6.5781092658638629E-2</c:v>
                </c:pt>
                <c:pt idx="251">
                  <c:v>7.3536134336249726E-2</c:v>
                </c:pt>
                <c:pt idx="252">
                  <c:v>7.3077965811587653E-2</c:v>
                </c:pt>
                <c:pt idx="253">
                  <c:v>6.4364457355053917E-2</c:v>
                </c:pt>
                <c:pt idx="254">
                  <c:v>5.6599966149097014E-2</c:v>
                </c:pt>
                <c:pt idx="255">
                  <c:v>4.5179350696078258E-2</c:v>
                </c:pt>
                <c:pt idx="256">
                  <c:v>2.9607929878413319E-2</c:v>
                </c:pt>
                <c:pt idx="257">
                  <c:v>1.0575331025631574E-2</c:v>
                </c:pt>
                <c:pt idx="258">
                  <c:v>5.7837464707624076E-3</c:v>
                </c:pt>
                <c:pt idx="259">
                  <c:v>1.5100458455062693E-2</c:v>
                </c:pt>
                <c:pt idx="260">
                  <c:v>3.5085447406272952E-2</c:v>
                </c:pt>
                <c:pt idx="261">
                  <c:v>5.8683116097666632E-2</c:v>
                </c:pt>
                <c:pt idx="262">
                  <c:v>7.8045803984888806E-2</c:v>
                </c:pt>
                <c:pt idx="263">
                  <c:v>8.0301984081420752E-2</c:v>
                </c:pt>
                <c:pt idx="264">
                  <c:v>7.3046723305705052E-2</c:v>
                </c:pt>
                <c:pt idx="265">
                  <c:v>6.2083074653939807E-2</c:v>
                </c:pt>
                <c:pt idx="266">
                  <c:v>7.1196254121187019E-2</c:v>
                </c:pt>
                <c:pt idx="267">
                  <c:v>7.843900209124155E-2</c:v>
                </c:pt>
                <c:pt idx="268">
                  <c:v>9.8089071681660922E-2</c:v>
                </c:pt>
                <c:pt idx="269">
                  <c:v>0.11681059906614411</c:v>
                </c:pt>
                <c:pt idx="270">
                  <c:v>0.14835650114403598</c:v>
                </c:pt>
                <c:pt idx="271">
                  <c:v>0.17117709734787612</c:v>
                </c:pt>
                <c:pt idx="272">
                  <c:v>0.18284185825543986</c:v>
                </c:pt>
                <c:pt idx="273">
                  <c:v>0.18103882263756876</c:v>
                </c:pt>
                <c:pt idx="274">
                  <c:v>0.18654240461542204</c:v>
                </c:pt>
                <c:pt idx="275">
                  <c:v>0.20000473673096275</c:v>
                </c:pt>
                <c:pt idx="276">
                  <c:v>0.21517064598571145</c:v>
                </c:pt>
                <c:pt idx="277">
                  <c:v>0.20759262478389018</c:v>
                </c:pt>
                <c:pt idx="278">
                  <c:v>0.18685040756731697</c:v>
                </c:pt>
                <c:pt idx="279">
                  <c:v>0.17873594011941707</c:v>
                </c:pt>
                <c:pt idx="280">
                  <c:v>0.18525323382651515</c:v>
                </c:pt>
                <c:pt idx="281">
                  <c:v>0.18724537577370892</c:v>
                </c:pt>
                <c:pt idx="282">
                  <c:v>0.16698790908109706</c:v>
                </c:pt>
                <c:pt idx="283">
                  <c:v>0.12804544316415378</c:v>
                </c:pt>
                <c:pt idx="284">
                  <c:v>8.7087218708000291E-2</c:v>
                </c:pt>
                <c:pt idx="285">
                  <c:v>4.0487408020896787E-2</c:v>
                </c:pt>
                <c:pt idx="286">
                  <c:v>-2.1908759463479255E-3</c:v>
                </c:pt>
                <c:pt idx="287">
                  <c:v>-3.3978929032499217E-2</c:v>
                </c:pt>
                <c:pt idx="288">
                  <c:v>-5.080840778565332E-2</c:v>
                </c:pt>
                <c:pt idx="289">
                  <c:v>-4.8934552928205588E-2</c:v>
                </c:pt>
                <c:pt idx="290">
                  <c:v>-6.2443427416373209E-2</c:v>
                </c:pt>
                <c:pt idx="291">
                  <c:v>-7.461601822565378E-2</c:v>
                </c:pt>
                <c:pt idx="292">
                  <c:v>-9.7238018546373262E-2</c:v>
                </c:pt>
                <c:pt idx="293">
                  <c:v>-9.3827456737081372E-2</c:v>
                </c:pt>
                <c:pt idx="294">
                  <c:v>-0.1007791138237123</c:v>
                </c:pt>
                <c:pt idx="295">
                  <c:v>-9.4154687524170111E-2</c:v>
                </c:pt>
                <c:pt idx="296">
                  <c:v>-0.10238395954677026</c:v>
                </c:pt>
                <c:pt idx="297">
                  <c:v>-9.2392182041872606E-2</c:v>
                </c:pt>
                <c:pt idx="298">
                  <c:v>-9.788646219716679E-2</c:v>
                </c:pt>
                <c:pt idx="299">
                  <c:v>-9.6999784913315845E-2</c:v>
                </c:pt>
                <c:pt idx="300">
                  <c:v>-0.1075561521477294</c:v>
                </c:pt>
                <c:pt idx="301">
                  <c:v>-0.11092147410427977</c:v>
                </c:pt>
                <c:pt idx="302">
                  <c:v>-0.10572121323878347</c:v>
                </c:pt>
                <c:pt idx="303">
                  <c:v>-0.10917265246674634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VW'!$L$42:$L$345</c:f>
              <c:numCache>
                <c:formatCode>[$-409]mmm\-yy;@</c:formatCode>
                <c:ptCount val="304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</c:numCache>
            </c:numRef>
          </c:xVal>
          <c:yVal>
            <c:numRef>
              <c:f>'U.S. EW &amp; VW'!$P$42:$P$345</c:f>
              <c:numCache>
                <c:formatCode>0.0%</c:formatCode>
                <c:ptCount val="304"/>
                <c:pt idx="0">
                  <c:v>7.3547915968168898E-2</c:v>
                </c:pt>
                <c:pt idx="1">
                  <c:v>7.3219305029102344E-2</c:v>
                </c:pt>
                <c:pt idx="2">
                  <c:v>7.7713236939772612E-2</c:v>
                </c:pt>
                <c:pt idx="3">
                  <c:v>8.0481397064110283E-2</c:v>
                </c:pt>
                <c:pt idx="4">
                  <c:v>8.5760464736556852E-2</c:v>
                </c:pt>
                <c:pt idx="5">
                  <c:v>8.6261934126284023E-2</c:v>
                </c:pt>
                <c:pt idx="6">
                  <c:v>9.6928350237118766E-2</c:v>
                </c:pt>
                <c:pt idx="7">
                  <c:v>0.10857874980382487</c:v>
                </c:pt>
                <c:pt idx="8">
                  <c:v>0.11957353507925794</c:v>
                </c:pt>
                <c:pt idx="9">
                  <c:v>0.11287347485098609</c:v>
                </c:pt>
                <c:pt idx="10">
                  <c:v>0.10158455646490117</c:v>
                </c:pt>
                <c:pt idx="11">
                  <c:v>8.8924500512346683E-2</c:v>
                </c:pt>
                <c:pt idx="12">
                  <c:v>9.6907644442280949E-2</c:v>
                </c:pt>
                <c:pt idx="13">
                  <c:v>0.10665513219988054</c:v>
                </c:pt>
                <c:pt idx="14">
                  <c:v>0.11229378460092887</c:v>
                </c:pt>
                <c:pt idx="15">
                  <c:v>0.10558704996228174</c:v>
                </c:pt>
                <c:pt idx="16">
                  <c:v>0.10510089394988698</c:v>
                </c:pt>
                <c:pt idx="17">
                  <c:v>0.11102902229242639</c:v>
                </c:pt>
                <c:pt idx="18">
                  <c:v>0.1083473179575094</c:v>
                </c:pt>
                <c:pt idx="19">
                  <c:v>0.10177299878539436</c:v>
                </c:pt>
                <c:pt idx="20">
                  <c:v>9.0224280399959556E-2</c:v>
                </c:pt>
                <c:pt idx="21">
                  <c:v>9.5482949341660905E-2</c:v>
                </c:pt>
                <c:pt idx="22">
                  <c:v>9.3803599868324872E-2</c:v>
                </c:pt>
                <c:pt idx="23">
                  <c:v>9.5550945325259207E-2</c:v>
                </c:pt>
                <c:pt idx="24">
                  <c:v>8.499552562570778E-2</c:v>
                </c:pt>
                <c:pt idx="25">
                  <c:v>8.2704891425209981E-2</c:v>
                </c:pt>
                <c:pt idx="26">
                  <c:v>7.6144213036640096E-2</c:v>
                </c:pt>
                <c:pt idx="27">
                  <c:v>6.9222217582920464E-2</c:v>
                </c:pt>
                <c:pt idx="28">
                  <c:v>5.4042730913105297E-2</c:v>
                </c:pt>
                <c:pt idx="29">
                  <c:v>4.7206470736604E-2</c:v>
                </c:pt>
                <c:pt idx="30">
                  <c:v>5.9763625775398843E-2</c:v>
                </c:pt>
                <c:pt idx="31">
                  <c:v>8.3635778641087732E-2</c:v>
                </c:pt>
                <c:pt idx="32">
                  <c:v>9.9554109722572282E-2</c:v>
                </c:pt>
                <c:pt idx="33">
                  <c:v>8.3113871561631525E-2</c:v>
                </c:pt>
                <c:pt idx="34">
                  <c:v>6.0360277261663819E-2</c:v>
                </c:pt>
                <c:pt idx="35">
                  <c:v>4.0117516800100006E-2</c:v>
                </c:pt>
                <c:pt idx="36">
                  <c:v>4.2669130397980259E-2</c:v>
                </c:pt>
                <c:pt idx="37">
                  <c:v>5.3621448987301257E-2</c:v>
                </c:pt>
                <c:pt idx="38">
                  <c:v>7.2267976457132566E-2</c:v>
                </c:pt>
                <c:pt idx="39">
                  <c:v>8.0861696240133618E-2</c:v>
                </c:pt>
                <c:pt idx="40">
                  <c:v>8.3235127298759037E-2</c:v>
                </c:pt>
                <c:pt idx="41">
                  <c:v>7.2460081494594375E-2</c:v>
                </c:pt>
                <c:pt idx="42">
                  <c:v>6.402225678720086E-2</c:v>
                </c:pt>
                <c:pt idx="43">
                  <c:v>5.543619083431861E-2</c:v>
                </c:pt>
                <c:pt idx="44">
                  <c:v>5.9852610132490325E-2</c:v>
                </c:pt>
                <c:pt idx="45">
                  <c:v>8.0816526269621436E-2</c:v>
                </c:pt>
                <c:pt idx="46">
                  <c:v>0.10993037960752372</c:v>
                </c:pt>
                <c:pt idx="47">
                  <c:v>0.13278731305237157</c:v>
                </c:pt>
                <c:pt idx="48">
                  <c:v>0.1268850783455393</c:v>
                </c:pt>
                <c:pt idx="49">
                  <c:v>0.11085275411209916</c:v>
                </c:pt>
                <c:pt idx="50">
                  <c:v>9.9093569545263493E-2</c:v>
                </c:pt>
                <c:pt idx="51">
                  <c:v>0.10651779959745022</c:v>
                </c:pt>
                <c:pt idx="52">
                  <c:v>0.11531140492169922</c:v>
                </c:pt>
                <c:pt idx="53">
                  <c:v>0.1195242046170466</c:v>
                </c:pt>
                <c:pt idx="54">
                  <c:v>0.1179769956262966</c:v>
                </c:pt>
                <c:pt idx="55">
                  <c:v>0.11730495034060162</c:v>
                </c:pt>
                <c:pt idx="56">
                  <c:v>0.11670023924580053</c:v>
                </c:pt>
                <c:pt idx="57">
                  <c:v>0.1086604740314423</c:v>
                </c:pt>
                <c:pt idx="58">
                  <c:v>9.5257042833091221E-2</c:v>
                </c:pt>
                <c:pt idx="59">
                  <c:v>9.0575548291225161E-2</c:v>
                </c:pt>
                <c:pt idx="60">
                  <c:v>0.10182701597897137</c:v>
                </c:pt>
                <c:pt idx="61">
                  <c:v>0.12524032271112118</c:v>
                </c:pt>
                <c:pt idx="62">
                  <c:v>0.13814161104974598</c:v>
                </c:pt>
                <c:pt idx="63">
                  <c:v>0.14276128029429458</c:v>
                </c:pt>
                <c:pt idx="64">
                  <c:v>0.14025845357480105</c:v>
                </c:pt>
                <c:pt idx="65">
                  <c:v>0.14887384273871707</c:v>
                </c:pt>
                <c:pt idx="66">
                  <c:v>0.15549721070426226</c:v>
                </c:pt>
                <c:pt idx="67">
                  <c:v>0.16209519359348334</c:v>
                </c:pt>
                <c:pt idx="68">
                  <c:v>0.15360396202313709</c:v>
                </c:pt>
                <c:pt idx="69">
                  <c:v>0.14086568890907691</c:v>
                </c:pt>
                <c:pt idx="70">
                  <c:v>0.13454823936371296</c:v>
                </c:pt>
                <c:pt idx="71">
                  <c:v>0.1400555219631523</c:v>
                </c:pt>
                <c:pt idx="72">
                  <c:v>0.1551954615911102</c:v>
                </c:pt>
                <c:pt idx="73">
                  <c:v>0.16241545809065028</c:v>
                </c:pt>
                <c:pt idx="74">
                  <c:v>0.16487374871540927</c:v>
                </c:pt>
                <c:pt idx="75">
                  <c:v>0.15835365816237812</c:v>
                </c:pt>
                <c:pt idx="76">
                  <c:v>0.15807366346192708</c:v>
                </c:pt>
                <c:pt idx="77">
                  <c:v>0.15162213597730556</c:v>
                </c:pt>
                <c:pt idx="78">
                  <c:v>0.14875899348921173</c:v>
                </c:pt>
                <c:pt idx="79">
                  <c:v>0.14581423163929119</c:v>
                </c:pt>
                <c:pt idx="80">
                  <c:v>0.15124673895592333</c:v>
                </c:pt>
                <c:pt idx="81">
                  <c:v>0.16264186876567432</c:v>
                </c:pt>
                <c:pt idx="82">
                  <c:v>0.16534346918256837</c:v>
                </c:pt>
                <c:pt idx="83">
                  <c:v>0.1654098949681202</c:v>
                </c:pt>
                <c:pt idx="84">
                  <c:v>0.15129212453754026</c:v>
                </c:pt>
                <c:pt idx="85">
                  <c:v>0.1401403359464537</c:v>
                </c:pt>
                <c:pt idx="86">
                  <c:v>0.12067483883679353</c:v>
                </c:pt>
                <c:pt idx="87">
                  <c:v>0.11270688909441873</c:v>
                </c:pt>
                <c:pt idx="88">
                  <c:v>0.10392602970895859</c:v>
                </c:pt>
                <c:pt idx="89">
                  <c:v>0.10344537670606013</c:v>
                </c:pt>
                <c:pt idx="90">
                  <c:v>9.0182395591313913E-2</c:v>
                </c:pt>
                <c:pt idx="91">
                  <c:v>7.2080009418845847E-2</c:v>
                </c:pt>
                <c:pt idx="92">
                  <c:v>4.9690718943263823E-2</c:v>
                </c:pt>
                <c:pt idx="93">
                  <c:v>3.4712938365669466E-2</c:v>
                </c:pt>
                <c:pt idx="94">
                  <c:v>3.6273256240812568E-2</c:v>
                </c:pt>
                <c:pt idx="95">
                  <c:v>3.6392286033413601E-2</c:v>
                </c:pt>
                <c:pt idx="96">
                  <c:v>4.218105041818343E-2</c:v>
                </c:pt>
                <c:pt idx="97">
                  <c:v>3.8960747114105576E-2</c:v>
                </c:pt>
                <c:pt idx="98">
                  <c:v>4.4658120808770629E-2</c:v>
                </c:pt>
                <c:pt idx="99">
                  <c:v>4.6788374254277398E-2</c:v>
                </c:pt>
                <c:pt idx="100">
                  <c:v>4.4850270534306569E-2</c:v>
                </c:pt>
                <c:pt idx="101">
                  <c:v>4.0658128980361141E-2</c:v>
                </c:pt>
                <c:pt idx="102">
                  <c:v>4.1247802689832413E-2</c:v>
                </c:pt>
                <c:pt idx="103">
                  <c:v>5.0963232325504704E-2</c:v>
                </c:pt>
                <c:pt idx="104">
                  <c:v>5.2648746750513453E-2</c:v>
                </c:pt>
                <c:pt idx="105">
                  <c:v>4.2133889796917012E-2</c:v>
                </c:pt>
                <c:pt idx="106">
                  <c:v>2.2674198077819119E-2</c:v>
                </c:pt>
                <c:pt idx="107">
                  <c:v>9.8060137978386308E-3</c:v>
                </c:pt>
                <c:pt idx="108">
                  <c:v>3.5098169894960396E-3</c:v>
                </c:pt>
                <c:pt idx="109">
                  <c:v>-8.5389839732413764E-3</c:v>
                </c:pt>
                <c:pt idx="110">
                  <c:v>-2.7928166483091821E-2</c:v>
                </c:pt>
                <c:pt idx="111">
                  <c:v>-5.3288566268356541E-2</c:v>
                </c:pt>
                <c:pt idx="112">
                  <c:v>-6.3003447452991024E-2</c:v>
                </c:pt>
                <c:pt idx="113">
                  <c:v>-7.0718385654816585E-2</c:v>
                </c:pt>
                <c:pt idx="114">
                  <c:v>-7.1162189060646641E-2</c:v>
                </c:pt>
                <c:pt idx="115">
                  <c:v>-8.1869409646318059E-2</c:v>
                </c:pt>
                <c:pt idx="116">
                  <c:v>-9.2821365115827059E-2</c:v>
                </c:pt>
                <c:pt idx="117">
                  <c:v>-0.10027311988822629</c:v>
                </c:pt>
                <c:pt idx="118">
                  <c:v>-0.11742472398879489</c:v>
                </c:pt>
                <c:pt idx="119">
                  <c:v>-0.13008146462357284</c:v>
                </c:pt>
                <c:pt idx="120">
                  <c:v>-0.15876034502142444</c:v>
                </c:pt>
                <c:pt idx="121">
                  <c:v>-0.17350886822396616</c:v>
                </c:pt>
                <c:pt idx="122">
                  <c:v>-0.19197088744281099</c:v>
                </c:pt>
                <c:pt idx="123">
                  <c:v>-0.19570783026983474</c:v>
                </c:pt>
                <c:pt idx="124">
                  <c:v>-0.19925326918102992</c:v>
                </c:pt>
                <c:pt idx="125">
                  <c:v>-0.19385623379160954</c:v>
                </c:pt>
                <c:pt idx="126">
                  <c:v>-0.19010345197775713</c:v>
                </c:pt>
                <c:pt idx="127">
                  <c:v>-0.19120662538665822</c:v>
                </c:pt>
                <c:pt idx="128">
                  <c:v>-0.19726953155274851</c:v>
                </c:pt>
                <c:pt idx="129">
                  <c:v>-0.20535627697101766</c:v>
                </c:pt>
                <c:pt idx="130">
                  <c:v>-0.18814450837050845</c:v>
                </c:pt>
                <c:pt idx="131">
                  <c:v>-0.17002150490651802</c:v>
                </c:pt>
                <c:pt idx="132">
                  <c:v>-0.13468817784337239</c:v>
                </c:pt>
                <c:pt idx="133">
                  <c:v>-0.1115554072233742</c:v>
                </c:pt>
                <c:pt idx="134">
                  <c:v>-8.6406017689655168E-2</c:v>
                </c:pt>
                <c:pt idx="135">
                  <c:v>-8.3442539368997815E-2</c:v>
                </c:pt>
                <c:pt idx="136">
                  <c:v>-9.4950913224645994E-2</c:v>
                </c:pt>
                <c:pt idx="137">
                  <c:v>-0.11092985486091911</c:v>
                </c:pt>
                <c:pt idx="138">
                  <c:v>-0.11502352060541299</c:v>
                </c:pt>
                <c:pt idx="139">
                  <c:v>-0.10277752673132512</c:v>
                </c:pt>
                <c:pt idx="140">
                  <c:v>-8.0577282515347237E-2</c:v>
                </c:pt>
                <c:pt idx="141">
                  <c:v>-5.5859406260606592E-2</c:v>
                </c:pt>
                <c:pt idx="142">
                  <c:v>-4.6642135735917134E-2</c:v>
                </c:pt>
                <c:pt idx="143">
                  <c:v>-4.5860399879935398E-2</c:v>
                </c:pt>
                <c:pt idx="144">
                  <c:v>-6.7351057317091234E-2</c:v>
                </c:pt>
                <c:pt idx="145">
                  <c:v>-8.7045756883867731E-2</c:v>
                </c:pt>
                <c:pt idx="146">
                  <c:v>-9.2398237091915081E-2</c:v>
                </c:pt>
                <c:pt idx="147">
                  <c:v>-7.0950199469496766E-2</c:v>
                </c:pt>
                <c:pt idx="148">
                  <c:v>-4.0137472153724207E-2</c:v>
                </c:pt>
                <c:pt idx="149">
                  <c:v>-2.7314711482396725E-2</c:v>
                </c:pt>
                <c:pt idx="150">
                  <c:v>-2.8329458028856003E-2</c:v>
                </c:pt>
                <c:pt idx="151">
                  <c:v>-2.7359269830802391E-2</c:v>
                </c:pt>
                <c:pt idx="152">
                  <c:v>-1.0914509597667266E-2</c:v>
                </c:pt>
                <c:pt idx="153">
                  <c:v>7.5273796768611234E-3</c:v>
                </c:pt>
                <c:pt idx="154">
                  <c:v>1.3265770672103994E-2</c:v>
                </c:pt>
                <c:pt idx="155">
                  <c:v>4.1156753272084678E-3</c:v>
                </c:pt>
                <c:pt idx="156">
                  <c:v>-2.5346401602619473E-3</c:v>
                </c:pt>
                <c:pt idx="157">
                  <c:v>-4.4578706560218784E-3</c:v>
                </c:pt>
                <c:pt idx="158">
                  <c:v>5.9547627609737308E-3</c:v>
                </c:pt>
                <c:pt idx="159">
                  <c:v>7.4851537394635681E-3</c:v>
                </c:pt>
                <c:pt idx="160">
                  <c:v>1.2648341427011101E-2</c:v>
                </c:pt>
                <c:pt idx="161">
                  <c:v>1.8924365624424677E-2</c:v>
                </c:pt>
                <c:pt idx="162">
                  <c:v>3.002823139636579E-2</c:v>
                </c:pt>
                <c:pt idx="163">
                  <c:v>3.3269112910706555E-2</c:v>
                </c:pt>
                <c:pt idx="164">
                  <c:v>3.038705757286575E-2</c:v>
                </c:pt>
                <c:pt idx="165">
                  <c:v>3.611005141489132E-2</c:v>
                </c:pt>
                <c:pt idx="166">
                  <c:v>4.401537267231026E-2</c:v>
                </c:pt>
                <c:pt idx="167">
                  <c:v>5.4865854147827964E-2</c:v>
                </c:pt>
                <c:pt idx="168">
                  <c:v>5.4517245564145167E-2</c:v>
                </c:pt>
                <c:pt idx="169">
                  <c:v>5.6340270856714003E-2</c:v>
                </c:pt>
                <c:pt idx="170">
                  <c:v>5.441056418304302E-2</c:v>
                </c:pt>
                <c:pt idx="171">
                  <c:v>6.7859343063055855E-2</c:v>
                </c:pt>
                <c:pt idx="172">
                  <c:v>7.9699088930745843E-2</c:v>
                </c:pt>
                <c:pt idx="173">
                  <c:v>9.4562003632267189E-2</c:v>
                </c:pt>
                <c:pt idx="174">
                  <c:v>9.2982581078802973E-2</c:v>
                </c:pt>
                <c:pt idx="175">
                  <c:v>8.6936286734691448E-2</c:v>
                </c:pt>
                <c:pt idx="176">
                  <c:v>8.1248735185445176E-2</c:v>
                </c:pt>
                <c:pt idx="177">
                  <c:v>7.0015103553257019E-2</c:v>
                </c:pt>
                <c:pt idx="178">
                  <c:v>6.8186979415894466E-2</c:v>
                </c:pt>
                <c:pt idx="179">
                  <c:v>7.1627019386724777E-2</c:v>
                </c:pt>
                <c:pt idx="180">
                  <c:v>0.10143161797816846</c:v>
                </c:pt>
                <c:pt idx="181">
                  <c:v>0.12233070449248817</c:v>
                </c:pt>
                <c:pt idx="182">
                  <c:v>0.12879985919074199</c:v>
                </c:pt>
                <c:pt idx="183">
                  <c:v>0.11055372493210469</c:v>
                </c:pt>
                <c:pt idx="184">
                  <c:v>0.10098733662812753</c:v>
                </c:pt>
                <c:pt idx="185">
                  <c:v>9.6975215164582407E-2</c:v>
                </c:pt>
                <c:pt idx="186">
                  <c:v>0.10804069897990365</c:v>
                </c:pt>
                <c:pt idx="187">
                  <c:v>0.11344732178194916</c:v>
                </c:pt>
                <c:pt idx="188">
                  <c:v>0.11817079492561788</c:v>
                </c:pt>
                <c:pt idx="189">
                  <c:v>0.11749741126168223</c:v>
                </c:pt>
                <c:pt idx="190">
                  <c:v>0.11850672009987284</c:v>
                </c:pt>
                <c:pt idx="191">
                  <c:v>0.11480958454678536</c:v>
                </c:pt>
                <c:pt idx="192">
                  <c:v>0.10941945554944321</c:v>
                </c:pt>
                <c:pt idx="193">
                  <c:v>0.10578667970757194</c:v>
                </c:pt>
                <c:pt idx="194">
                  <c:v>0.107263323669476</c:v>
                </c:pt>
                <c:pt idx="195">
                  <c:v>0.10899505945050603</c:v>
                </c:pt>
                <c:pt idx="196">
                  <c:v>0.10867935873212553</c:v>
                </c:pt>
                <c:pt idx="197">
                  <c:v>0.10753693750277304</c:v>
                </c:pt>
                <c:pt idx="198">
                  <c:v>0.10553776340667986</c:v>
                </c:pt>
                <c:pt idx="199">
                  <c:v>0.10381681108624408</c:v>
                </c:pt>
                <c:pt idx="200">
                  <c:v>9.3859909265153085E-2</c:v>
                </c:pt>
                <c:pt idx="201">
                  <c:v>8.0152343578228091E-2</c:v>
                </c:pt>
                <c:pt idx="202">
                  <c:v>7.1211686654610418E-2</c:v>
                </c:pt>
                <c:pt idx="203">
                  <c:v>7.4080695985683231E-2</c:v>
                </c:pt>
                <c:pt idx="204">
                  <c:v>8.577435410269918E-2</c:v>
                </c:pt>
                <c:pt idx="205">
                  <c:v>9.266023030395476E-2</c:v>
                </c:pt>
                <c:pt idx="206">
                  <c:v>8.782377049767498E-2</c:v>
                </c:pt>
                <c:pt idx="207">
                  <c:v>7.4880304466268699E-2</c:v>
                </c:pt>
                <c:pt idx="208">
                  <c:v>6.910665873429056E-2</c:v>
                </c:pt>
                <c:pt idx="209">
                  <c:v>6.9306685691319814E-2</c:v>
                </c:pt>
                <c:pt idx="210">
                  <c:v>7.9971992866787689E-2</c:v>
                </c:pt>
                <c:pt idx="211">
                  <c:v>8.6826393905020893E-2</c:v>
                </c:pt>
                <c:pt idx="212">
                  <c:v>9.5836217314341665E-2</c:v>
                </c:pt>
                <c:pt idx="213">
                  <c:v>9.8139341327639462E-2</c:v>
                </c:pt>
                <c:pt idx="214">
                  <c:v>9.6969991310960291E-2</c:v>
                </c:pt>
                <c:pt idx="215">
                  <c:v>9.2774905499662053E-2</c:v>
                </c:pt>
                <c:pt idx="216">
                  <c:v>9.1426580468782825E-2</c:v>
                </c:pt>
                <c:pt idx="217">
                  <c:v>0.10806133305556265</c:v>
                </c:pt>
                <c:pt idx="218">
                  <c:v>0.12439090391287411</c:v>
                </c:pt>
                <c:pt idx="219">
                  <c:v>0.14433496581544136</c:v>
                </c:pt>
                <c:pt idx="220">
                  <c:v>0.14809407047336043</c:v>
                </c:pt>
                <c:pt idx="221">
                  <c:v>0.15675275040997017</c:v>
                </c:pt>
                <c:pt idx="222">
                  <c:v>0.14193295068469047</c:v>
                </c:pt>
                <c:pt idx="223">
                  <c:v>0.12736120457736289</c:v>
                </c:pt>
                <c:pt idx="224">
                  <c:v>0.10723440003391183</c:v>
                </c:pt>
                <c:pt idx="225">
                  <c:v>0.11076954541804063</c:v>
                </c:pt>
                <c:pt idx="226">
                  <c:v>0.12144653510297876</c:v>
                </c:pt>
                <c:pt idx="227">
                  <c:v>0.13234501492103568</c:v>
                </c:pt>
                <c:pt idx="228">
                  <c:v>0.12450532364501665</c:v>
                </c:pt>
                <c:pt idx="229">
                  <c:v>9.5065764741888437E-2</c:v>
                </c:pt>
                <c:pt idx="230">
                  <c:v>6.6808835536384059E-2</c:v>
                </c:pt>
                <c:pt idx="231">
                  <c:v>5.2887255680268197E-2</c:v>
                </c:pt>
                <c:pt idx="232">
                  <c:v>5.0416522680874154E-2</c:v>
                </c:pt>
                <c:pt idx="233">
                  <c:v>5.0990326945352882E-2</c:v>
                </c:pt>
                <c:pt idx="234">
                  <c:v>5.0288053727985504E-2</c:v>
                </c:pt>
                <c:pt idx="235">
                  <c:v>5.5313834925025507E-2</c:v>
                </c:pt>
                <c:pt idx="236">
                  <c:v>5.8677529363583059E-2</c:v>
                </c:pt>
                <c:pt idx="237">
                  <c:v>6.4360050975875049E-2</c:v>
                </c:pt>
                <c:pt idx="238">
                  <c:v>6.1226385957688256E-2</c:v>
                </c:pt>
                <c:pt idx="239">
                  <c:v>5.5179577737505703E-2</c:v>
                </c:pt>
                <c:pt idx="240">
                  <c:v>4.9178216828125176E-2</c:v>
                </c:pt>
                <c:pt idx="241">
                  <c:v>5.2915754831197148E-2</c:v>
                </c:pt>
                <c:pt idx="242">
                  <c:v>6.7652478155191931E-2</c:v>
                </c:pt>
                <c:pt idx="243">
                  <c:v>7.3707673365532189E-2</c:v>
                </c:pt>
                <c:pt idx="244">
                  <c:v>7.1173380482018267E-2</c:v>
                </c:pt>
                <c:pt idx="245">
                  <c:v>5.3899565616320144E-2</c:v>
                </c:pt>
                <c:pt idx="246">
                  <c:v>5.0520165294052122E-2</c:v>
                </c:pt>
                <c:pt idx="247">
                  <c:v>5.2402607371600407E-2</c:v>
                </c:pt>
                <c:pt idx="248">
                  <c:v>6.3232921546499954E-2</c:v>
                </c:pt>
                <c:pt idx="249">
                  <c:v>5.7517984391219468E-2</c:v>
                </c:pt>
                <c:pt idx="250">
                  <c:v>4.8051109380778279E-2</c:v>
                </c:pt>
                <c:pt idx="251">
                  <c:v>4.35247212996277E-2</c:v>
                </c:pt>
                <c:pt idx="252">
                  <c:v>4.8821207282578438E-2</c:v>
                </c:pt>
                <c:pt idx="253">
                  <c:v>6.6877957632855978E-2</c:v>
                </c:pt>
                <c:pt idx="254">
                  <c:v>7.1778144426551727E-2</c:v>
                </c:pt>
                <c:pt idx="255">
                  <c:v>6.7129637568284384E-2</c:v>
                </c:pt>
                <c:pt idx="256">
                  <c:v>4.7628915760919321E-2</c:v>
                </c:pt>
                <c:pt idx="257">
                  <c:v>3.5764874067939267E-2</c:v>
                </c:pt>
                <c:pt idx="258">
                  <c:v>2.6118039498242318E-2</c:v>
                </c:pt>
                <c:pt idx="259">
                  <c:v>2.8853820834372712E-2</c:v>
                </c:pt>
                <c:pt idx="260">
                  <c:v>4.2112888116047964E-2</c:v>
                </c:pt>
                <c:pt idx="261">
                  <c:v>7.0991707226507161E-2</c:v>
                </c:pt>
                <c:pt idx="262">
                  <c:v>9.2417649700361704E-2</c:v>
                </c:pt>
                <c:pt idx="263">
                  <c:v>9.4891893351636503E-2</c:v>
                </c:pt>
                <c:pt idx="264">
                  <c:v>7.7793677458109167E-2</c:v>
                </c:pt>
                <c:pt idx="265">
                  <c:v>5.7165182394399938E-2</c:v>
                </c:pt>
                <c:pt idx="266">
                  <c:v>5.9159368922452105E-2</c:v>
                </c:pt>
                <c:pt idx="267">
                  <c:v>7.9599459341526346E-2</c:v>
                </c:pt>
                <c:pt idx="268">
                  <c:v>0.10931052516295869</c:v>
                </c:pt>
                <c:pt idx="269">
                  <c:v>0.13040939571921029</c:v>
                </c:pt>
                <c:pt idx="270">
                  <c:v>0.14711884861154956</c:v>
                </c:pt>
                <c:pt idx="271">
                  <c:v>0.15456965225728148</c:v>
                </c:pt>
                <c:pt idx="272">
                  <c:v>0.15141314701854824</c:v>
                </c:pt>
                <c:pt idx="273">
                  <c:v>0.14754169202831879</c:v>
                </c:pt>
                <c:pt idx="274">
                  <c:v>0.14989780226349625</c:v>
                </c:pt>
                <c:pt idx="275">
                  <c:v>0.15511555657041476</c:v>
                </c:pt>
                <c:pt idx="276">
                  <c:v>0.15486815367499029</c:v>
                </c:pt>
                <c:pt idx="277">
                  <c:v>0.1533541606383555</c:v>
                </c:pt>
                <c:pt idx="278">
                  <c:v>0.15801413023160471</c:v>
                </c:pt>
                <c:pt idx="279">
                  <c:v>0.17389971845655627</c:v>
                </c:pt>
                <c:pt idx="280">
                  <c:v>0.18642956664774935</c:v>
                </c:pt>
                <c:pt idx="281">
                  <c:v>0.17982532133037776</c:v>
                </c:pt>
                <c:pt idx="282">
                  <c:v>0.15913061357697611</c:v>
                </c:pt>
                <c:pt idx="283">
                  <c:v>0.14162217091587648</c:v>
                </c:pt>
                <c:pt idx="284">
                  <c:v>0.12478573647633628</c:v>
                </c:pt>
                <c:pt idx="285">
                  <c:v>0.10855184673320917</c:v>
                </c:pt>
                <c:pt idx="286">
                  <c:v>8.2774402148748427E-2</c:v>
                </c:pt>
                <c:pt idx="287">
                  <c:v>5.9493319733457506E-2</c:v>
                </c:pt>
                <c:pt idx="288">
                  <c:v>5.477503499780223E-2</c:v>
                </c:pt>
                <c:pt idx="289">
                  <c:v>6.2947913681061785E-2</c:v>
                </c:pt>
                <c:pt idx="290">
                  <c:v>6.0714750085198554E-2</c:v>
                </c:pt>
                <c:pt idx="291">
                  <c:v>3.2638424582012382E-2</c:v>
                </c:pt>
                <c:pt idx="292">
                  <c:v>1.3798628999438289E-2</c:v>
                </c:pt>
                <c:pt idx="293">
                  <c:v>6.2757604561674007E-3</c:v>
                </c:pt>
                <c:pt idx="294">
                  <c:v>2.2990334210373664E-2</c:v>
                </c:pt>
                <c:pt idx="295">
                  <c:v>2.1128758556626437E-2</c:v>
                </c:pt>
                <c:pt idx="296">
                  <c:v>2.8300545995127546E-2</c:v>
                </c:pt>
                <c:pt idx="297">
                  <c:v>9.3315775050901717E-3</c:v>
                </c:pt>
                <c:pt idx="298">
                  <c:v>1.840686247937251E-2</c:v>
                </c:pt>
                <c:pt idx="299">
                  <c:v>1.5839541262884449E-2</c:v>
                </c:pt>
                <c:pt idx="300">
                  <c:v>3.8779046712932752E-2</c:v>
                </c:pt>
                <c:pt idx="301">
                  <c:v>2.1794285620621245E-2</c:v>
                </c:pt>
                <c:pt idx="302">
                  <c:v>2.2354277583189086E-2</c:v>
                </c:pt>
                <c:pt idx="303">
                  <c:v>1.5958385239934092E-2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412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TransactionActivity!$N$2:$N$293</c:f>
              <c:numCache>
                <c:formatCode>m/d/yyyy</c:formatCode>
                <c:ptCount val="29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</c:numCache>
            </c:numRef>
          </c:cat>
          <c:val>
            <c:numRef>
              <c:f>TransactionActivity!$P$2:$P$293</c:f>
              <c:numCache>
                <c:formatCode>#,##0</c:formatCode>
                <c:ptCount val="292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28</c:v>
                </c:pt>
                <c:pt idx="4">
                  <c:v>35</c:v>
                </c:pt>
                <c:pt idx="5">
                  <c:v>42</c:v>
                </c:pt>
                <c:pt idx="6">
                  <c:v>29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50</c:v>
                </c:pt>
                <c:pt idx="11">
                  <c:v>95</c:v>
                </c:pt>
                <c:pt idx="12">
                  <c:v>43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29</c:v>
                </c:pt>
                <c:pt idx="26">
                  <c:v>58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49</c:v>
                </c:pt>
                <c:pt idx="31">
                  <c:v>66</c:v>
                </c:pt>
                <c:pt idx="32">
                  <c:v>68</c:v>
                </c:pt>
                <c:pt idx="33">
                  <c:v>66</c:v>
                </c:pt>
                <c:pt idx="34">
                  <c:v>68</c:v>
                </c:pt>
                <c:pt idx="35">
                  <c:v>109</c:v>
                </c:pt>
                <c:pt idx="36">
                  <c:v>67</c:v>
                </c:pt>
                <c:pt idx="37">
                  <c:v>69</c:v>
                </c:pt>
                <c:pt idx="38">
                  <c:v>73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101</c:v>
                </c:pt>
                <c:pt idx="43">
                  <c:v>90</c:v>
                </c:pt>
                <c:pt idx="44">
                  <c:v>103</c:v>
                </c:pt>
                <c:pt idx="45">
                  <c:v>106</c:v>
                </c:pt>
                <c:pt idx="46">
                  <c:v>73</c:v>
                </c:pt>
                <c:pt idx="47">
                  <c:v>171</c:v>
                </c:pt>
                <c:pt idx="48">
                  <c:v>101</c:v>
                </c:pt>
                <c:pt idx="49">
                  <c:v>84</c:v>
                </c:pt>
                <c:pt idx="50">
                  <c:v>137</c:v>
                </c:pt>
                <c:pt idx="51">
                  <c:v>103</c:v>
                </c:pt>
                <c:pt idx="52">
                  <c:v>120</c:v>
                </c:pt>
                <c:pt idx="53">
                  <c:v>133</c:v>
                </c:pt>
                <c:pt idx="54">
                  <c:v>144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140</c:v>
                </c:pt>
                <c:pt idx="59">
                  <c:v>212</c:v>
                </c:pt>
                <c:pt idx="60">
                  <c:v>124</c:v>
                </c:pt>
                <c:pt idx="61">
                  <c:v>128</c:v>
                </c:pt>
                <c:pt idx="62">
                  <c:v>142</c:v>
                </c:pt>
                <c:pt idx="63">
                  <c:v>158</c:v>
                </c:pt>
                <c:pt idx="64">
                  <c:v>173</c:v>
                </c:pt>
                <c:pt idx="65">
                  <c:v>207</c:v>
                </c:pt>
                <c:pt idx="66">
                  <c:v>187</c:v>
                </c:pt>
                <c:pt idx="67">
                  <c:v>203</c:v>
                </c:pt>
                <c:pt idx="68">
                  <c:v>240</c:v>
                </c:pt>
                <c:pt idx="69">
                  <c:v>168</c:v>
                </c:pt>
                <c:pt idx="70">
                  <c:v>180</c:v>
                </c:pt>
                <c:pt idx="71">
                  <c:v>240</c:v>
                </c:pt>
                <c:pt idx="72">
                  <c:v>177</c:v>
                </c:pt>
                <c:pt idx="73">
                  <c:v>133</c:v>
                </c:pt>
                <c:pt idx="74">
                  <c:v>196</c:v>
                </c:pt>
                <c:pt idx="75">
                  <c:v>148</c:v>
                </c:pt>
                <c:pt idx="76">
                  <c:v>157</c:v>
                </c:pt>
                <c:pt idx="77">
                  <c:v>195</c:v>
                </c:pt>
                <c:pt idx="78">
                  <c:v>167</c:v>
                </c:pt>
                <c:pt idx="79">
                  <c:v>179</c:v>
                </c:pt>
                <c:pt idx="80">
                  <c:v>170</c:v>
                </c:pt>
                <c:pt idx="81">
                  <c:v>147</c:v>
                </c:pt>
                <c:pt idx="82">
                  <c:v>154</c:v>
                </c:pt>
                <c:pt idx="83">
                  <c:v>230</c:v>
                </c:pt>
                <c:pt idx="84">
                  <c:v>165</c:v>
                </c:pt>
                <c:pt idx="85">
                  <c:v>145</c:v>
                </c:pt>
                <c:pt idx="86">
                  <c:v>174</c:v>
                </c:pt>
                <c:pt idx="87">
                  <c:v>167</c:v>
                </c:pt>
                <c:pt idx="88">
                  <c:v>193</c:v>
                </c:pt>
                <c:pt idx="89">
                  <c:v>210</c:v>
                </c:pt>
                <c:pt idx="90">
                  <c:v>182</c:v>
                </c:pt>
                <c:pt idx="91">
                  <c:v>196</c:v>
                </c:pt>
                <c:pt idx="92">
                  <c:v>151</c:v>
                </c:pt>
                <c:pt idx="93">
                  <c:v>129</c:v>
                </c:pt>
                <c:pt idx="94">
                  <c:v>128</c:v>
                </c:pt>
                <c:pt idx="95">
                  <c:v>155</c:v>
                </c:pt>
                <c:pt idx="96">
                  <c:v>109</c:v>
                </c:pt>
                <c:pt idx="97">
                  <c:v>89</c:v>
                </c:pt>
                <c:pt idx="98">
                  <c:v>77</c:v>
                </c:pt>
                <c:pt idx="99">
                  <c:v>97</c:v>
                </c:pt>
                <c:pt idx="100">
                  <c:v>91</c:v>
                </c:pt>
                <c:pt idx="101">
                  <c:v>98</c:v>
                </c:pt>
                <c:pt idx="102">
                  <c:v>101</c:v>
                </c:pt>
                <c:pt idx="103">
                  <c:v>82</c:v>
                </c:pt>
                <c:pt idx="104">
                  <c:v>81</c:v>
                </c:pt>
                <c:pt idx="105">
                  <c:v>69</c:v>
                </c:pt>
                <c:pt idx="106">
                  <c:v>43</c:v>
                </c:pt>
                <c:pt idx="107">
                  <c:v>89</c:v>
                </c:pt>
                <c:pt idx="108">
                  <c:v>45</c:v>
                </c:pt>
                <c:pt idx="109">
                  <c:v>33</c:v>
                </c:pt>
                <c:pt idx="110">
                  <c:v>50</c:v>
                </c:pt>
                <c:pt idx="111">
                  <c:v>48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81</c:v>
                </c:pt>
                <c:pt idx="124">
                  <c:v>93</c:v>
                </c:pt>
                <c:pt idx="125">
                  <c:v>127</c:v>
                </c:pt>
                <c:pt idx="126">
                  <c:v>100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134</c:v>
                </c:pt>
                <c:pt idx="131">
                  <c:v>224</c:v>
                </c:pt>
                <c:pt idx="132">
                  <c:v>109</c:v>
                </c:pt>
                <c:pt idx="133">
                  <c:v>103</c:v>
                </c:pt>
                <c:pt idx="134">
                  <c:v>131</c:v>
                </c:pt>
                <c:pt idx="135">
                  <c:v>144</c:v>
                </c:pt>
                <c:pt idx="136">
                  <c:v>163</c:v>
                </c:pt>
                <c:pt idx="137">
                  <c:v>201</c:v>
                </c:pt>
                <c:pt idx="138">
                  <c:v>161</c:v>
                </c:pt>
                <c:pt idx="139">
                  <c:v>152</c:v>
                </c:pt>
                <c:pt idx="140">
                  <c:v>164</c:v>
                </c:pt>
                <c:pt idx="141">
                  <c:v>161</c:v>
                </c:pt>
                <c:pt idx="142">
                  <c:v>128</c:v>
                </c:pt>
                <c:pt idx="143">
                  <c:v>235</c:v>
                </c:pt>
                <c:pt idx="144">
                  <c:v>120</c:v>
                </c:pt>
                <c:pt idx="145">
                  <c:v>140</c:v>
                </c:pt>
                <c:pt idx="146">
                  <c:v>178</c:v>
                </c:pt>
                <c:pt idx="147">
                  <c:v>144</c:v>
                </c:pt>
                <c:pt idx="148">
                  <c:v>173</c:v>
                </c:pt>
                <c:pt idx="149">
                  <c:v>192</c:v>
                </c:pt>
                <c:pt idx="150">
                  <c:v>171</c:v>
                </c:pt>
                <c:pt idx="151">
                  <c:v>188</c:v>
                </c:pt>
                <c:pt idx="152">
                  <c:v>153</c:v>
                </c:pt>
                <c:pt idx="153">
                  <c:v>166</c:v>
                </c:pt>
                <c:pt idx="154">
                  <c:v>218</c:v>
                </c:pt>
                <c:pt idx="155">
                  <c:v>367</c:v>
                </c:pt>
                <c:pt idx="156">
                  <c:v>129</c:v>
                </c:pt>
                <c:pt idx="157">
                  <c:v>117</c:v>
                </c:pt>
                <c:pt idx="158">
                  <c:v>176</c:v>
                </c:pt>
                <c:pt idx="159">
                  <c:v>187</c:v>
                </c:pt>
                <c:pt idx="160">
                  <c:v>196</c:v>
                </c:pt>
                <c:pt idx="161">
                  <c:v>254</c:v>
                </c:pt>
                <c:pt idx="162">
                  <c:v>197</c:v>
                </c:pt>
                <c:pt idx="163">
                  <c:v>243</c:v>
                </c:pt>
                <c:pt idx="164">
                  <c:v>197</c:v>
                </c:pt>
                <c:pt idx="165">
                  <c:v>223</c:v>
                </c:pt>
                <c:pt idx="166">
                  <c:v>197</c:v>
                </c:pt>
                <c:pt idx="167">
                  <c:v>366</c:v>
                </c:pt>
                <c:pt idx="168">
                  <c:v>185</c:v>
                </c:pt>
                <c:pt idx="169">
                  <c:v>160</c:v>
                </c:pt>
                <c:pt idx="170">
                  <c:v>221</c:v>
                </c:pt>
                <c:pt idx="171">
                  <c:v>197</c:v>
                </c:pt>
                <c:pt idx="172">
                  <c:v>233</c:v>
                </c:pt>
                <c:pt idx="173">
                  <c:v>271</c:v>
                </c:pt>
                <c:pt idx="174">
                  <c:v>275</c:v>
                </c:pt>
                <c:pt idx="175">
                  <c:v>236</c:v>
                </c:pt>
                <c:pt idx="176">
                  <c:v>264</c:v>
                </c:pt>
                <c:pt idx="177">
                  <c:v>296</c:v>
                </c:pt>
                <c:pt idx="178">
                  <c:v>240</c:v>
                </c:pt>
                <c:pt idx="179">
                  <c:v>393</c:v>
                </c:pt>
                <c:pt idx="180">
                  <c:v>234</c:v>
                </c:pt>
                <c:pt idx="181">
                  <c:v>201</c:v>
                </c:pt>
                <c:pt idx="182">
                  <c:v>240</c:v>
                </c:pt>
                <c:pt idx="183">
                  <c:v>227</c:v>
                </c:pt>
                <c:pt idx="184">
                  <c:v>250</c:v>
                </c:pt>
                <c:pt idx="185">
                  <c:v>300</c:v>
                </c:pt>
                <c:pt idx="186">
                  <c:v>297</c:v>
                </c:pt>
                <c:pt idx="187">
                  <c:v>262</c:v>
                </c:pt>
                <c:pt idx="188">
                  <c:v>291</c:v>
                </c:pt>
                <c:pt idx="189">
                  <c:v>312</c:v>
                </c:pt>
                <c:pt idx="190">
                  <c:v>246</c:v>
                </c:pt>
                <c:pt idx="191">
                  <c:v>420</c:v>
                </c:pt>
                <c:pt idx="192">
                  <c:v>235</c:v>
                </c:pt>
                <c:pt idx="193">
                  <c:v>230</c:v>
                </c:pt>
                <c:pt idx="194">
                  <c:v>290</c:v>
                </c:pt>
                <c:pt idx="195">
                  <c:v>215</c:v>
                </c:pt>
                <c:pt idx="196">
                  <c:v>269</c:v>
                </c:pt>
                <c:pt idx="197">
                  <c:v>365</c:v>
                </c:pt>
                <c:pt idx="198">
                  <c:v>274</c:v>
                </c:pt>
                <c:pt idx="199">
                  <c:v>292</c:v>
                </c:pt>
                <c:pt idx="200">
                  <c:v>326</c:v>
                </c:pt>
                <c:pt idx="201">
                  <c:v>279</c:v>
                </c:pt>
                <c:pt idx="202">
                  <c:v>312</c:v>
                </c:pt>
                <c:pt idx="203">
                  <c:v>383</c:v>
                </c:pt>
                <c:pt idx="204">
                  <c:v>285</c:v>
                </c:pt>
                <c:pt idx="205">
                  <c:v>209</c:v>
                </c:pt>
                <c:pt idx="206">
                  <c:v>270</c:v>
                </c:pt>
                <c:pt idx="207">
                  <c:v>238</c:v>
                </c:pt>
                <c:pt idx="208">
                  <c:v>278</c:v>
                </c:pt>
                <c:pt idx="209">
                  <c:v>362</c:v>
                </c:pt>
                <c:pt idx="210">
                  <c:v>267</c:v>
                </c:pt>
                <c:pt idx="211">
                  <c:v>297</c:v>
                </c:pt>
                <c:pt idx="212">
                  <c:v>289</c:v>
                </c:pt>
                <c:pt idx="213">
                  <c:v>308</c:v>
                </c:pt>
                <c:pt idx="214">
                  <c:v>276</c:v>
                </c:pt>
                <c:pt idx="215">
                  <c:v>346</c:v>
                </c:pt>
                <c:pt idx="216">
                  <c:v>274</c:v>
                </c:pt>
                <c:pt idx="217">
                  <c:v>238</c:v>
                </c:pt>
                <c:pt idx="218">
                  <c:v>274</c:v>
                </c:pt>
                <c:pt idx="219">
                  <c:v>248</c:v>
                </c:pt>
                <c:pt idx="220">
                  <c:v>275</c:v>
                </c:pt>
                <c:pt idx="221">
                  <c:v>310</c:v>
                </c:pt>
                <c:pt idx="222">
                  <c:v>306</c:v>
                </c:pt>
                <c:pt idx="223">
                  <c:v>341</c:v>
                </c:pt>
                <c:pt idx="224">
                  <c:v>245</c:v>
                </c:pt>
                <c:pt idx="225">
                  <c:v>323</c:v>
                </c:pt>
                <c:pt idx="226">
                  <c:v>324</c:v>
                </c:pt>
                <c:pt idx="227">
                  <c:v>394</c:v>
                </c:pt>
                <c:pt idx="228">
                  <c:v>241</c:v>
                </c:pt>
                <c:pt idx="229">
                  <c:v>228</c:v>
                </c:pt>
                <c:pt idx="230">
                  <c:v>257</c:v>
                </c:pt>
                <c:pt idx="231">
                  <c:v>247</c:v>
                </c:pt>
                <c:pt idx="232">
                  <c:v>319</c:v>
                </c:pt>
                <c:pt idx="233">
                  <c:v>335</c:v>
                </c:pt>
                <c:pt idx="234">
                  <c:v>314</c:v>
                </c:pt>
                <c:pt idx="235">
                  <c:v>345</c:v>
                </c:pt>
                <c:pt idx="236">
                  <c:v>348</c:v>
                </c:pt>
                <c:pt idx="237">
                  <c:v>314</c:v>
                </c:pt>
                <c:pt idx="238">
                  <c:v>291</c:v>
                </c:pt>
                <c:pt idx="239">
                  <c:v>430</c:v>
                </c:pt>
                <c:pt idx="240">
                  <c:v>272</c:v>
                </c:pt>
                <c:pt idx="241">
                  <c:v>240</c:v>
                </c:pt>
                <c:pt idx="242">
                  <c:v>216</c:v>
                </c:pt>
                <c:pt idx="243">
                  <c:v>125</c:v>
                </c:pt>
                <c:pt idx="244">
                  <c:v>107</c:v>
                </c:pt>
                <c:pt idx="245">
                  <c:v>142</c:v>
                </c:pt>
                <c:pt idx="246">
                  <c:v>160</c:v>
                </c:pt>
                <c:pt idx="247">
                  <c:v>153</c:v>
                </c:pt>
                <c:pt idx="248">
                  <c:v>226</c:v>
                </c:pt>
                <c:pt idx="249">
                  <c:v>258</c:v>
                </c:pt>
                <c:pt idx="250">
                  <c:v>224</c:v>
                </c:pt>
                <c:pt idx="251">
                  <c:v>480</c:v>
                </c:pt>
                <c:pt idx="252">
                  <c:v>235</c:v>
                </c:pt>
                <c:pt idx="253">
                  <c:v>194</c:v>
                </c:pt>
                <c:pt idx="254">
                  <c:v>265</c:v>
                </c:pt>
                <c:pt idx="255">
                  <c:v>333</c:v>
                </c:pt>
                <c:pt idx="256">
                  <c:v>312</c:v>
                </c:pt>
                <c:pt idx="257">
                  <c:v>382</c:v>
                </c:pt>
                <c:pt idx="258">
                  <c:v>361</c:v>
                </c:pt>
                <c:pt idx="259">
                  <c:v>405</c:v>
                </c:pt>
                <c:pt idx="260">
                  <c:v>418</c:v>
                </c:pt>
                <c:pt idx="261">
                  <c:v>413</c:v>
                </c:pt>
                <c:pt idx="262">
                  <c:v>406</c:v>
                </c:pt>
                <c:pt idx="263">
                  <c:v>794</c:v>
                </c:pt>
                <c:pt idx="264">
                  <c:v>275</c:v>
                </c:pt>
                <c:pt idx="265">
                  <c:v>285</c:v>
                </c:pt>
                <c:pt idx="266">
                  <c:v>377</c:v>
                </c:pt>
                <c:pt idx="267">
                  <c:v>349</c:v>
                </c:pt>
                <c:pt idx="268">
                  <c:v>353</c:v>
                </c:pt>
                <c:pt idx="269">
                  <c:v>430</c:v>
                </c:pt>
                <c:pt idx="270">
                  <c:v>336</c:v>
                </c:pt>
                <c:pt idx="271">
                  <c:v>313</c:v>
                </c:pt>
                <c:pt idx="272">
                  <c:v>300</c:v>
                </c:pt>
                <c:pt idx="273">
                  <c:v>261</c:v>
                </c:pt>
                <c:pt idx="274">
                  <c:v>248</c:v>
                </c:pt>
                <c:pt idx="275">
                  <c:v>283</c:v>
                </c:pt>
                <c:pt idx="276">
                  <c:v>145</c:v>
                </c:pt>
                <c:pt idx="277">
                  <c:v>140</c:v>
                </c:pt>
                <c:pt idx="278">
                  <c:v>178</c:v>
                </c:pt>
                <c:pt idx="279">
                  <c:v>127</c:v>
                </c:pt>
                <c:pt idx="280">
                  <c:v>157</c:v>
                </c:pt>
                <c:pt idx="281">
                  <c:v>210</c:v>
                </c:pt>
                <c:pt idx="282">
                  <c:v>151</c:v>
                </c:pt>
                <c:pt idx="283">
                  <c:v>194</c:v>
                </c:pt>
                <c:pt idx="284">
                  <c:v>197</c:v>
                </c:pt>
                <c:pt idx="285">
                  <c:v>192</c:v>
                </c:pt>
                <c:pt idx="286">
                  <c:v>154</c:v>
                </c:pt>
                <c:pt idx="287">
                  <c:v>242</c:v>
                </c:pt>
                <c:pt idx="288">
                  <c:v>141</c:v>
                </c:pt>
                <c:pt idx="289">
                  <c:v>138</c:v>
                </c:pt>
                <c:pt idx="290">
                  <c:v>145</c:v>
                </c:pt>
                <c:pt idx="29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2-47CB-B905-0906DEFDD3A2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TransactionActivity!$N$2:$N$293</c:f>
              <c:numCache>
                <c:formatCode>m/d/yyyy</c:formatCode>
                <c:ptCount val="29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</c:numCache>
            </c:numRef>
          </c:cat>
          <c:val>
            <c:numRef>
              <c:f>TransactionActivity!$Q$2:$Q$293</c:f>
              <c:numCache>
                <c:formatCode>#,##0</c:formatCode>
                <c:ptCount val="292"/>
                <c:pt idx="0">
                  <c:v>174</c:v>
                </c:pt>
                <c:pt idx="1">
                  <c:v>128</c:v>
                </c:pt>
                <c:pt idx="2">
                  <c:v>195</c:v>
                </c:pt>
                <c:pt idx="3">
                  <c:v>157</c:v>
                </c:pt>
                <c:pt idx="4">
                  <c:v>177</c:v>
                </c:pt>
                <c:pt idx="5">
                  <c:v>201</c:v>
                </c:pt>
                <c:pt idx="6">
                  <c:v>176</c:v>
                </c:pt>
                <c:pt idx="7">
                  <c:v>197</c:v>
                </c:pt>
                <c:pt idx="8">
                  <c:v>182</c:v>
                </c:pt>
                <c:pt idx="9">
                  <c:v>172</c:v>
                </c:pt>
                <c:pt idx="10">
                  <c:v>154</c:v>
                </c:pt>
                <c:pt idx="11">
                  <c:v>238</c:v>
                </c:pt>
                <c:pt idx="12">
                  <c:v>206</c:v>
                </c:pt>
                <c:pt idx="13">
                  <c:v>188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342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313</c:v>
                </c:pt>
                <c:pt idx="24">
                  <c:v>291</c:v>
                </c:pt>
                <c:pt idx="25">
                  <c:v>253</c:v>
                </c:pt>
                <c:pt idx="26">
                  <c:v>306</c:v>
                </c:pt>
                <c:pt idx="27">
                  <c:v>330</c:v>
                </c:pt>
                <c:pt idx="28">
                  <c:v>410</c:v>
                </c:pt>
                <c:pt idx="29">
                  <c:v>360</c:v>
                </c:pt>
                <c:pt idx="30">
                  <c:v>385</c:v>
                </c:pt>
                <c:pt idx="31">
                  <c:v>427</c:v>
                </c:pt>
                <c:pt idx="32">
                  <c:v>366</c:v>
                </c:pt>
                <c:pt idx="33">
                  <c:v>393</c:v>
                </c:pt>
                <c:pt idx="34">
                  <c:v>330</c:v>
                </c:pt>
                <c:pt idx="35">
                  <c:v>478</c:v>
                </c:pt>
                <c:pt idx="36">
                  <c:v>381</c:v>
                </c:pt>
                <c:pt idx="37">
                  <c:v>358</c:v>
                </c:pt>
                <c:pt idx="38">
                  <c:v>398</c:v>
                </c:pt>
                <c:pt idx="39">
                  <c:v>462</c:v>
                </c:pt>
                <c:pt idx="40">
                  <c:v>455</c:v>
                </c:pt>
                <c:pt idx="41">
                  <c:v>484</c:v>
                </c:pt>
                <c:pt idx="42">
                  <c:v>484</c:v>
                </c:pt>
                <c:pt idx="43">
                  <c:v>511</c:v>
                </c:pt>
                <c:pt idx="44">
                  <c:v>483</c:v>
                </c:pt>
                <c:pt idx="45">
                  <c:v>550</c:v>
                </c:pt>
                <c:pt idx="46">
                  <c:v>445</c:v>
                </c:pt>
                <c:pt idx="47">
                  <c:v>636</c:v>
                </c:pt>
                <c:pt idx="48">
                  <c:v>527</c:v>
                </c:pt>
                <c:pt idx="49">
                  <c:v>438</c:v>
                </c:pt>
                <c:pt idx="50">
                  <c:v>634</c:v>
                </c:pt>
                <c:pt idx="51">
                  <c:v>600</c:v>
                </c:pt>
                <c:pt idx="52">
                  <c:v>570</c:v>
                </c:pt>
                <c:pt idx="53">
                  <c:v>676</c:v>
                </c:pt>
                <c:pt idx="54">
                  <c:v>680</c:v>
                </c:pt>
                <c:pt idx="55">
                  <c:v>630</c:v>
                </c:pt>
                <c:pt idx="56">
                  <c:v>609</c:v>
                </c:pt>
                <c:pt idx="57">
                  <c:v>588</c:v>
                </c:pt>
                <c:pt idx="58">
                  <c:v>624</c:v>
                </c:pt>
                <c:pt idx="59">
                  <c:v>710</c:v>
                </c:pt>
                <c:pt idx="60">
                  <c:v>617</c:v>
                </c:pt>
                <c:pt idx="61">
                  <c:v>527</c:v>
                </c:pt>
                <c:pt idx="62">
                  <c:v>690</c:v>
                </c:pt>
                <c:pt idx="63">
                  <c:v>610</c:v>
                </c:pt>
                <c:pt idx="64">
                  <c:v>603</c:v>
                </c:pt>
                <c:pt idx="65">
                  <c:v>813</c:v>
                </c:pt>
                <c:pt idx="66">
                  <c:v>574</c:v>
                </c:pt>
                <c:pt idx="67">
                  <c:v>615</c:v>
                </c:pt>
                <c:pt idx="68">
                  <c:v>713</c:v>
                </c:pt>
                <c:pt idx="69">
                  <c:v>591</c:v>
                </c:pt>
                <c:pt idx="70">
                  <c:v>595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682</c:v>
                </c:pt>
                <c:pt idx="75">
                  <c:v>559</c:v>
                </c:pt>
                <c:pt idx="76">
                  <c:v>675</c:v>
                </c:pt>
                <c:pt idx="77">
                  <c:v>748</c:v>
                </c:pt>
                <c:pt idx="78">
                  <c:v>602</c:v>
                </c:pt>
                <c:pt idx="79">
                  <c:v>600</c:v>
                </c:pt>
                <c:pt idx="80">
                  <c:v>578</c:v>
                </c:pt>
                <c:pt idx="81">
                  <c:v>607</c:v>
                </c:pt>
                <c:pt idx="82">
                  <c:v>590</c:v>
                </c:pt>
                <c:pt idx="83">
                  <c:v>736</c:v>
                </c:pt>
                <c:pt idx="84">
                  <c:v>658</c:v>
                </c:pt>
                <c:pt idx="85">
                  <c:v>586</c:v>
                </c:pt>
                <c:pt idx="86">
                  <c:v>734</c:v>
                </c:pt>
                <c:pt idx="87">
                  <c:v>709</c:v>
                </c:pt>
                <c:pt idx="88">
                  <c:v>813</c:v>
                </c:pt>
                <c:pt idx="89">
                  <c:v>770</c:v>
                </c:pt>
                <c:pt idx="90">
                  <c:v>734</c:v>
                </c:pt>
                <c:pt idx="91">
                  <c:v>796</c:v>
                </c:pt>
                <c:pt idx="92">
                  <c:v>641</c:v>
                </c:pt>
                <c:pt idx="93">
                  <c:v>665</c:v>
                </c:pt>
                <c:pt idx="94">
                  <c:v>618</c:v>
                </c:pt>
                <c:pt idx="95">
                  <c:v>691</c:v>
                </c:pt>
                <c:pt idx="96">
                  <c:v>604</c:v>
                </c:pt>
                <c:pt idx="97">
                  <c:v>535</c:v>
                </c:pt>
                <c:pt idx="98">
                  <c:v>586</c:v>
                </c:pt>
                <c:pt idx="99">
                  <c:v>535</c:v>
                </c:pt>
                <c:pt idx="100">
                  <c:v>602</c:v>
                </c:pt>
                <c:pt idx="101">
                  <c:v>654</c:v>
                </c:pt>
                <c:pt idx="102">
                  <c:v>597</c:v>
                </c:pt>
                <c:pt idx="103">
                  <c:v>550</c:v>
                </c:pt>
                <c:pt idx="104">
                  <c:v>527</c:v>
                </c:pt>
                <c:pt idx="105">
                  <c:v>497</c:v>
                </c:pt>
                <c:pt idx="106">
                  <c:v>380</c:v>
                </c:pt>
                <c:pt idx="107">
                  <c:v>573</c:v>
                </c:pt>
                <c:pt idx="108">
                  <c:v>316</c:v>
                </c:pt>
                <c:pt idx="109">
                  <c:v>331</c:v>
                </c:pt>
                <c:pt idx="110">
                  <c:v>375</c:v>
                </c:pt>
                <c:pt idx="111">
                  <c:v>370</c:v>
                </c:pt>
                <c:pt idx="112">
                  <c:v>405</c:v>
                </c:pt>
                <c:pt idx="113">
                  <c:v>488</c:v>
                </c:pt>
                <c:pt idx="114">
                  <c:v>446</c:v>
                </c:pt>
                <c:pt idx="115">
                  <c:v>405</c:v>
                </c:pt>
                <c:pt idx="116">
                  <c:v>450</c:v>
                </c:pt>
                <c:pt idx="117">
                  <c:v>428</c:v>
                </c:pt>
                <c:pt idx="118">
                  <c:v>396</c:v>
                </c:pt>
                <c:pt idx="119">
                  <c:v>675</c:v>
                </c:pt>
                <c:pt idx="120">
                  <c:v>434</c:v>
                </c:pt>
                <c:pt idx="121">
                  <c:v>432</c:v>
                </c:pt>
                <c:pt idx="122">
                  <c:v>587</c:v>
                </c:pt>
                <c:pt idx="123">
                  <c:v>588</c:v>
                </c:pt>
                <c:pt idx="124">
                  <c:v>485</c:v>
                </c:pt>
                <c:pt idx="125">
                  <c:v>648</c:v>
                </c:pt>
                <c:pt idx="126">
                  <c:v>577</c:v>
                </c:pt>
                <c:pt idx="127">
                  <c:v>590</c:v>
                </c:pt>
                <c:pt idx="128">
                  <c:v>616</c:v>
                </c:pt>
                <c:pt idx="129">
                  <c:v>558</c:v>
                </c:pt>
                <c:pt idx="130">
                  <c:v>595</c:v>
                </c:pt>
                <c:pt idx="131">
                  <c:v>986</c:v>
                </c:pt>
                <c:pt idx="132">
                  <c:v>525</c:v>
                </c:pt>
                <c:pt idx="133">
                  <c:v>514</c:v>
                </c:pt>
                <c:pt idx="134">
                  <c:v>804</c:v>
                </c:pt>
                <c:pt idx="135">
                  <c:v>739</c:v>
                </c:pt>
                <c:pt idx="136">
                  <c:v>787</c:v>
                </c:pt>
                <c:pt idx="137">
                  <c:v>873</c:v>
                </c:pt>
                <c:pt idx="138">
                  <c:v>712</c:v>
                </c:pt>
                <c:pt idx="139">
                  <c:v>775</c:v>
                </c:pt>
                <c:pt idx="140">
                  <c:v>752</c:v>
                </c:pt>
                <c:pt idx="141">
                  <c:v>666</c:v>
                </c:pt>
                <c:pt idx="142">
                  <c:v>707</c:v>
                </c:pt>
                <c:pt idx="143">
                  <c:v>1086</c:v>
                </c:pt>
                <c:pt idx="144">
                  <c:v>604</c:v>
                </c:pt>
                <c:pt idx="145">
                  <c:v>705</c:v>
                </c:pt>
                <c:pt idx="146">
                  <c:v>905</c:v>
                </c:pt>
                <c:pt idx="147">
                  <c:v>794</c:v>
                </c:pt>
                <c:pt idx="148">
                  <c:v>941</c:v>
                </c:pt>
                <c:pt idx="149">
                  <c:v>992</c:v>
                </c:pt>
                <c:pt idx="150">
                  <c:v>830</c:v>
                </c:pt>
                <c:pt idx="151">
                  <c:v>996</c:v>
                </c:pt>
                <c:pt idx="152">
                  <c:v>872</c:v>
                </c:pt>
                <c:pt idx="153">
                  <c:v>964</c:v>
                </c:pt>
                <c:pt idx="154">
                  <c:v>969</c:v>
                </c:pt>
                <c:pt idx="155">
                  <c:v>1652</c:v>
                </c:pt>
                <c:pt idx="156">
                  <c:v>734</c:v>
                </c:pt>
                <c:pt idx="157">
                  <c:v>719</c:v>
                </c:pt>
                <c:pt idx="158">
                  <c:v>1033</c:v>
                </c:pt>
                <c:pt idx="159">
                  <c:v>1028</c:v>
                </c:pt>
                <c:pt idx="160">
                  <c:v>1214</c:v>
                </c:pt>
                <c:pt idx="161">
                  <c:v>1189</c:v>
                </c:pt>
                <c:pt idx="162">
                  <c:v>1154</c:v>
                </c:pt>
                <c:pt idx="163">
                  <c:v>1175</c:v>
                </c:pt>
                <c:pt idx="164">
                  <c:v>1104</c:v>
                </c:pt>
                <c:pt idx="165">
                  <c:v>1189</c:v>
                </c:pt>
                <c:pt idx="166">
                  <c:v>938</c:v>
                </c:pt>
                <c:pt idx="167">
                  <c:v>1490</c:v>
                </c:pt>
                <c:pt idx="168">
                  <c:v>1035</c:v>
                </c:pt>
                <c:pt idx="169">
                  <c:v>965</c:v>
                </c:pt>
                <c:pt idx="170">
                  <c:v>1057</c:v>
                </c:pt>
                <c:pt idx="171">
                  <c:v>1090</c:v>
                </c:pt>
                <c:pt idx="172">
                  <c:v>1196</c:v>
                </c:pt>
                <c:pt idx="173">
                  <c:v>1351</c:v>
                </c:pt>
                <c:pt idx="174">
                  <c:v>1225</c:v>
                </c:pt>
                <c:pt idx="175">
                  <c:v>1202</c:v>
                </c:pt>
                <c:pt idx="176">
                  <c:v>1175</c:v>
                </c:pt>
                <c:pt idx="177">
                  <c:v>1281</c:v>
                </c:pt>
                <c:pt idx="178">
                  <c:v>1061</c:v>
                </c:pt>
                <c:pt idx="179">
                  <c:v>1567</c:v>
                </c:pt>
                <c:pt idx="180">
                  <c:v>1037</c:v>
                </c:pt>
                <c:pt idx="181">
                  <c:v>1047</c:v>
                </c:pt>
                <c:pt idx="182">
                  <c:v>1253</c:v>
                </c:pt>
                <c:pt idx="183">
                  <c:v>1223</c:v>
                </c:pt>
                <c:pt idx="184">
                  <c:v>1179</c:v>
                </c:pt>
                <c:pt idx="185">
                  <c:v>1447</c:v>
                </c:pt>
                <c:pt idx="186">
                  <c:v>1394</c:v>
                </c:pt>
                <c:pt idx="187">
                  <c:v>1207</c:v>
                </c:pt>
                <c:pt idx="188">
                  <c:v>1255</c:v>
                </c:pt>
                <c:pt idx="189">
                  <c:v>1329</c:v>
                </c:pt>
                <c:pt idx="190">
                  <c:v>1234</c:v>
                </c:pt>
                <c:pt idx="191">
                  <c:v>1704</c:v>
                </c:pt>
                <c:pt idx="192">
                  <c:v>1130</c:v>
                </c:pt>
                <c:pt idx="193">
                  <c:v>1107</c:v>
                </c:pt>
                <c:pt idx="194">
                  <c:v>1491</c:v>
                </c:pt>
                <c:pt idx="195">
                  <c:v>1359</c:v>
                </c:pt>
                <c:pt idx="196">
                  <c:v>1398</c:v>
                </c:pt>
                <c:pt idx="197">
                  <c:v>1534</c:v>
                </c:pt>
                <c:pt idx="198">
                  <c:v>1257</c:v>
                </c:pt>
                <c:pt idx="199">
                  <c:v>1336</c:v>
                </c:pt>
                <c:pt idx="200">
                  <c:v>1325</c:v>
                </c:pt>
                <c:pt idx="201">
                  <c:v>1215</c:v>
                </c:pt>
                <c:pt idx="202">
                  <c:v>1190</c:v>
                </c:pt>
                <c:pt idx="203">
                  <c:v>1411</c:v>
                </c:pt>
                <c:pt idx="204">
                  <c:v>1136</c:v>
                </c:pt>
                <c:pt idx="205">
                  <c:v>859</c:v>
                </c:pt>
                <c:pt idx="206">
                  <c:v>1115</c:v>
                </c:pt>
                <c:pt idx="207">
                  <c:v>722</c:v>
                </c:pt>
                <c:pt idx="208">
                  <c:v>852</c:v>
                </c:pt>
                <c:pt idx="209">
                  <c:v>1035</c:v>
                </c:pt>
                <c:pt idx="210">
                  <c:v>846</c:v>
                </c:pt>
                <c:pt idx="211">
                  <c:v>965</c:v>
                </c:pt>
                <c:pt idx="212">
                  <c:v>869</c:v>
                </c:pt>
                <c:pt idx="213">
                  <c:v>979</c:v>
                </c:pt>
                <c:pt idx="214">
                  <c:v>923</c:v>
                </c:pt>
                <c:pt idx="215">
                  <c:v>989</c:v>
                </c:pt>
                <c:pt idx="216">
                  <c:v>920</c:v>
                </c:pt>
                <c:pt idx="217">
                  <c:v>746</c:v>
                </c:pt>
                <c:pt idx="218">
                  <c:v>1086</c:v>
                </c:pt>
                <c:pt idx="219">
                  <c:v>1213</c:v>
                </c:pt>
                <c:pt idx="220">
                  <c:v>1282</c:v>
                </c:pt>
                <c:pt idx="221">
                  <c:v>1239</c:v>
                </c:pt>
                <c:pt idx="222">
                  <c:v>1104</c:v>
                </c:pt>
                <c:pt idx="223">
                  <c:v>1170</c:v>
                </c:pt>
                <c:pt idx="224">
                  <c:v>982</c:v>
                </c:pt>
                <c:pt idx="225">
                  <c:v>1154</c:v>
                </c:pt>
                <c:pt idx="226">
                  <c:v>1026</c:v>
                </c:pt>
                <c:pt idx="227">
                  <c:v>1248</c:v>
                </c:pt>
                <c:pt idx="228">
                  <c:v>1015</c:v>
                </c:pt>
                <c:pt idx="229">
                  <c:v>860</c:v>
                </c:pt>
                <c:pt idx="230">
                  <c:v>1041</c:v>
                </c:pt>
                <c:pt idx="231">
                  <c:v>1074</c:v>
                </c:pt>
                <c:pt idx="232">
                  <c:v>1200</c:v>
                </c:pt>
                <c:pt idx="233">
                  <c:v>1124</c:v>
                </c:pt>
                <c:pt idx="234">
                  <c:v>1146</c:v>
                </c:pt>
                <c:pt idx="235">
                  <c:v>1196</c:v>
                </c:pt>
                <c:pt idx="236">
                  <c:v>1252</c:v>
                </c:pt>
                <c:pt idx="237">
                  <c:v>1351</c:v>
                </c:pt>
                <c:pt idx="238">
                  <c:v>1119</c:v>
                </c:pt>
                <c:pt idx="239">
                  <c:v>1518</c:v>
                </c:pt>
                <c:pt idx="240">
                  <c:v>1259</c:v>
                </c:pt>
                <c:pt idx="241">
                  <c:v>1038</c:v>
                </c:pt>
                <c:pt idx="242">
                  <c:v>970</c:v>
                </c:pt>
                <c:pt idx="243">
                  <c:v>639</c:v>
                </c:pt>
                <c:pt idx="244">
                  <c:v>596</c:v>
                </c:pt>
                <c:pt idx="245">
                  <c:v>749</c:v>
                </c:pt>
                <c:pt idx="246">
                  <c:v>910</c:v>
                </c:pt>
                <c:pt idx="247">
                  <c:v>925</c:v>
                </c:pt>
                <c:pt idx="248">
                  <c:v>1097</c:v>
                </c:pt>
                <c:pt idx="249">
                  <c:v>1141</c:v>
                </c:pt>
                <c:pt idx="250">
                  <c:v>1106</c:v>
                </c:pt>
                <c:pt idx="251">
                  <c:v>1942</c:v>
                </c:pt>
                <c:pt idx="252">
                  <c:v>1097</c:v>
                </c:pt>
                <c:pt idx="253">
                  <c:v>1123</c:v>
                </c:pt>
                <c:pt idx="254">
                  <c:v>1569</c:v>
                </c:pt>
                <c:pt idx="255">
                  <c:v>1568</c:v>
                </c:pt>
                <c:pt idx="256">
                  <c:v>1630</c:v>
                </c:pt>
                <c:pt idx="257">
                  <c:v>1923</c:v>
                </c:pt>
                <c:pt idx="258">
                  <c:v>1761</c:v>
                </c:pt>
                <c:pt idx="259">
                  <c:v>1840</c:v>
                </c:pt>
                <c:pt idx="260">
                  <c:v>1861</c:v>
                </c:pt>
                <c:pt idx="261">
                  <c:v>1881</c:v>
                </c:pt>
                <c:pt idx="262">
                  <c:v>1898</c:v>
                </c:pt>
                <c:pt idx="263">
                  <c:v>3028</c:v>
                </c:pt>
                <c:pt idx="264">
                  <c:v>1466</c:v>
                </c:pt>
                <c:pt idx="265">
                  <c:v>1468</c:v>
                </c:pt>
                <c:pt idx="266">
                  <c:v>1939</c:v>
                </c:pt>
                <c:pt idx="267">
                  <c:v>1875</c:v>
                </c:pt>
                <c:pt idx="268">
                  <c:v>1799</c:v>
                </c:pt>
                <c:pt idx="269">
                  <c:v>2003</c:v>
                </c:pt>
                <c:pt idx="270">
                  <c:v>1568</c:v>
                </c:pt>
                <c:pt idx="271">
                  <c:v>1598</c:v>
                </c:pt>
                <c:pt idx="272">
                  <c:v>1490</c:v>
                </c:pt>
                <c:pt idx="273">
                  <c:v>1337</c:v>
                </c:pt>
                <c:pt idx="274">
                  <c:v>1214</c:v>
                </c:pt>
                <c:pt idx="275">
                  <c:v>1445</c:v>
                </c:pt>
                <c:pt idx="276">
                  <c:v>1041</c:v>
                </c:pt>
                <c:pt idx="277">
                  <c:v>896</c:v>
                </c:pt>
                <c:pt idx="278">
                  <c:v>1174</c:v>
                </c:pt>
                <c:pt idx="279">
                  <c:v>963</c:v>
                </c:pt>
                <c:pt idx="280">
                  <c:v>1198</c:v>
                </c:pt>
                <c:pt idx="281">
                  <c:v>1225</c:v>
                </c:pt>
                <c:pt idx="282">
                  <c:v>984</c:v>
                </c:pt>
                <c:pt idx="283">
                  <c:v>1117</c:v>
                </c:pt>
                <c:pt idx="284">
                  <c:v>1102</c:v>
                </c:pt>
                <c:pt idx="285">
                  <c:v>1176</c:v>
                </c:pt>
                <c:pt idx="286">
                  <c:v>1066</c:v>
                </c:pt>
                <c:pt idx="287">
                  <c:v>1198</c:v>
                </c:pt>
                <c:pt idx="288">
                  <c:v>965</c:v>
                </c:pt>
                <c:pt idx="289">
                  <c:v>798</c:v>
                </c:pt>
                <c:pt idx="290">
                  <c:v>894</c:v>
                </c:pt>
                <c:pt idx="291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2-47CB-B905-0906DEFD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41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TransactionActivity!$N$98:$N$293</c:f>
              <c:numCache>
                <c:formatCode>m/d/yyyy</c:formatCode>
                <c:ptCount val="19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</c:numCache>
            </c:numRef>
          </c:cat>
          <c:val>
            <c:numRef>
              <c:f>TransactionActivity!$W$98:$W$293</c:f>
              <c:numCache>
                <c:formatCode>0.00%</c:formatCode>
                <c:ptCount val="196"/>
                <c:pt idx="0">
                  <c:v>1.4025245441795231E-2</c:v>
                </c:pt>
                <c:pt idx="1">
                  <c:v>2.403846153846154E-2</c:v>
                </c:pt>
                <c:pt idx="2">
                  <c:v>3.0165912518853696E-2</c:v>
                </c:pt>
                <c:pt idx="3">
                  <c:v>2.2151898734177215E-2</c:v>
                </c:pt>
                <c:pt idx="4">
                  <c:v>1.875901875901876E-2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4.588607594936709E-2</c:v>
                </c:pt>
                <c:pt idx="8">
                  <c:v>6.5789473684210523E-2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0.12362637362637363</c:v>
                </c:pt>
                <c:pt idx="14">
                  <c:v>0.2023529411764706</c:v>
                </c:pt>
                <c:pt idx="15">
                  <c:v>0.20574162679425836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0.18787878787878787</c:v>
                </c:pt>
                <c:pt idx="19">
                  <c:v>0.22173913043478261</c:v>
                </c:pt>
                <c:pt idx="20">
                  <c:v>0.20729366602687141</c:v>
                </c:pt>
                <c:pt idx="21">
                  <c:v>0.20990099009900989</c:v>
                </c:pt>
                <c:pt idx="22">
                  <c:v>0.2296137339055794</c:v>
                </c:pt>
                <c:pt idx="23">
                  <c:v>0.20689655172413793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0.28550074738415543</c:v>
                </c:pt>
                <c:pt idx="28">
                  <c:v>0.25951557093425603</c:v>
                </c:pt>
                <c:pt idx="29">
                  <c:v>0.25806451612903225</c:v>
                </c:pt>
                <c:pt idx="30">
                  <c:v>0.2570162481536189</c:v>
                </c:pt>
                <c:pt idx="31">
                  <c:v>0.27866473149492016</c:v>
                </c:pt>
                <c:pt idx="32">
                  <c:v>0.27188328912466841</c:v>
                </c:pt>
                <c:pt idx="33">
                  <c:v>0.28376327769347498</c:v>
                </c:pt>
                <c:pt idx="34">
                  <c:v>0.25788751714677638</c:v>
                </c:pt>
                <c:pt idx="35">
                  <c:v>0.23636363636363636</c:v>
                </c:pt>
                <c:pt idx="36">
                  <c:v>0.24447949526813881</c:v>
                </c:pt>
                <c:pt idx="37">
                  <c:v>0.25445705024311183</c:v>
                </c:pt>
                <c:pt idx="38">
                  <c:v>0.29411764705882354</c:v>
                </c:pt>
                <c:pt idx="39">
                  <c:v>0.25368063420158549</c:v>
                </c:pt>
                <c:pt idx="40">
                  <c:v>0.2431578947368421</c:v>
                </c:pt>
                <c:pt idx="41">
                  <c:v>0.21042830540037244</c:v>
                </c:pt>
                <c:pt idx="42">
                  <c:v>0.22680412371134021</c:v>
                </c:pt>
                <c:pt idx="43">
                  <c:v>0.22977346278317151</c:v>
                </c:pt>
                <c:pt idx="44">
                  <c:v>0.2183406113537118</c:v>
                </c:pt>
                <c:pt idx="45">
                  <c:v>0.19830713422007254</c:v>
                </c:pt>
                <c:pt idx="46">
                  <c:v>0.23832335329341317</c:v>
                </c:pt>
                <c:pt idx="47">
                  <c:v>0.22180166540499621</c:v>
                </c:pt>
                <c:pt idx="48">
                  <c:v>0.20027624309392264</c:v>
                </c:pt>
                <c:pt idx="49">
                  <c:v>0.22603550295857988</c:v>
                </c:pt>
                <c:pt idx="50">
                  <c:v>0.21514312096029548</c:v>
                </c:pt>
                <c:pt idx="51">
                  <c:v>0.22601279317697229</c:v>
                </c:pt>
                <c:pt idx="52">
                  <c:v>0.20017953321364451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0.17567567567567569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0.14827295703454085</c:v>
                </c:pt>
                <c:pt idx="59">
                  <c:v>0.13174839029222388</c:v>
                </c:pt>
                <c:pt idx="60">
                  <c:v>0.1633835457705678</c:v>
                </c:pt>
                <c:pt idx="61">
                  <c:v>0.1638755980861244</c:v>
                </c:pt>
                <c:pt idx="62">
                  <c:v>0.17121588089330025</c:v>
                </c:pt>
                <c:pt idx="63">
                  <c:v>0.14074074074074075</c:v>
                </c:pt>
                <c:pt idx="64">
                  <c:v>0.14468085106382977</c:v>
                </c:pt>
                <c:pt idx="65">
                  <c:v>0.14345114345114346</c:v>
                </c:pt>
                <c:pt idx="66">
                  <c:v>0.11102886750555144</c:v>
                </c:pt>
                <c:pt idx="67">
                  <c:v>0.14174894217207334</c:v>
                </c:pt>
                <c:pt idx="68">
                  <c:v>0.11683320522674866</c:v>
                </c:pt>
                <c:pt idx="69">
                  <c:v>0.11048158640226628</c:v>
                </c:pt>
                <c:pt idx="70">
                  <c:v>0.14361233480176211</c:v>
                </c:pt>
                <c:pt idx="71">
                  <c:v>0.10668103448275862</c:v>
                </c:pt>
                <c:pt idx="72">
                  <c:v>9.8360655737704916E-2</c:v>
                </c:pt>
                <c:pt idx="73">
                  <c:v>8.2666666666666666E-2</c:v>
                </c:pt>
                <c:pt idx="74">
                  <c:v>0.10406885758998435</c:v>
                </c:pt>
                <c:pt idx="75">
                  <c:v>0.12043512043512043</c:v>
                </c:pt>
                <c:pt idx="76">
                  <c:v>9.0972708187543744E-2</c:v>
                </c:pt>
                <c:pt idx="77">
                  <c:v>9.0012330456226877E-2</c:v>
                </c:pt>
                <c:pt idx="78">
                  <c:v>8.0666666666666664E-2</c:v>
                </c:pt>
                <c:pt idx="79">
                  <c:v>7.37134909596662E-2</c:v>
                </c:pt>
                <c:pt idx="80">
                  <c:v>7.6441973592772758E-2</c:v>
                </c:pt>
                <c:pt idx="81">
                  <c:v>6.3411540900443875E-2</c:v>
                </c:pt>
                <c:pt idx="82">
                  <c:v>7.4558032282859343E-2</c:v>
                </c:pt>
                <c:pt idx="83">
                  <c:v>6.4285714285714279E-2</c:v>
                </c:pt>
                <c:pt idx="84">
                  <c:v>5.7435090479937057E-2</c:v>
                </c:pt>
                <c:pt idx="85">
                  <c:v>5.689102564102564E-2</c:v>
                </c:pt>
                <c:pt idx="86">
                  <c:v>6.4300066979236431E-2</c:v>
                </c:pt>
                <c:pt idx="87">
                  <c:v>6.137931034482759E-2</c:v>
                </c:pt>
                <c:pt idx="88">
                  <c:v>6.3680895731280621E-2</c:v>
                </c:pt>
                <c:pt idx="89">
                  <c:v>5.8958214081282198E-2</c:v>
                </c:pt>
                <c:pt idx="90">
                  <c:v>5.558840922531047E-2</c:v>
                </c:pt>
                <c:pt idx="91">
                  <c:v>5.3778080326752895E-2</c:v>
                </c:pt>
                <c:pt idx="92">
                  <c:v>4.9805950840879687E-2</c:v>
                </c:pt>
                <c:pt idx="93">
                  <c:v>4.3875685557586835E-2</c:v>
                </c:pt>
                <c:pt idx="94">
                  <c:v>4.4594594594594597E-2</c:v>
                </c:pt>
                <c:pt idx="95">
                  <c:v>5.5084745762711863E-2</c:v>
                </c:pt>
                <c:pt idx="96">
                  <c:v>4.6886446886446886E-2</c:v>
                </c:pt>
                <c:pt idx="97">
                  <c:v>4.2632759910246822E-2</c:v>
                </c:pt>
                <c:pt idx="98">
                  <c:v>4.6603032004491861E-2</c:v>
                </c:pt>
                <c:pt idx="99">
                  <c:v>5.0190597204574333E-2</c:v>
                </c:pt>
                <c:pt idx="100">
                  <c:v>4.3791241751649668E-2</c:v>
                </c:pt>
                <c:pt idx="101">
                  <c:v>3.8441284886782515E-2</c:v>
                </c:pt>
                <c:pt idx="102">
                  <c:v>2.6126714565643371E-2</c:v>
                </c:pt>
                <c:pt idx="103">
                  <c:v>3.6240786240786242E-2</c:v>
                </c:pt>
                <c:pt idx="104">
                  <c:v>2.7861901877649909E-2</c:v>
                </c:pt>
                <c:pt idx="105">
                  <c:v>2.2757697456492636E-2</c:v>
                </c:pt>
                <c:pt idx="106">
                  <c:v>3.0625832223701729E-2</c:v>
                </c:pt>
                <c:pt idx="107">
                  <c:v>3.3444816053511704E-2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2.6714801444043323E-2</c:v>
                </c:pt>
                <c:pt idx="111">
                  <c:v>1.5625E-2</c:v>
                </c:pt>
                <c:pt idx="112">
                  <c:v>1.5044247787610619E-2</c:v>
                </c:pt>
                <c:pt idx="113">
                  <c:v>9.3056549749463129E-3</c:v>
                </c:pt>
                <c:pt idx="114">
                  <c:v>1.3477088948787063E-2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1.6317016317016316E-2</c:v>
                </c:pt>
                <c:pt idx="118">
                  <c:v>1.9182652210175146E-2</c:v>
                </c:pt>
                <c:pt idx="119">
                  <c:v>1.7977528089887642E-2</c:v>
                </c:pt>
                <c:pt idx="120">
                  <c:v>1.5912897822445562E-2</c:v>
                </c:pt>
                <c:pt idx="121">
                  <c:v>1.1178861788617886E-2</c:v>
                </c:pt>
                <c:pt idx="122">
                  <c:v>1.6176470588235296E-2</c:v>
                </c:pt>
                <c:pt idx="123">
                  <c:v>1.7111567419575632E-2</c:v>
                </c:pt>
                <c:pt idx="124">
                  <c:v>1.2202954399486191E-2</c:v>
                </c:pt>
                <c:pt idx="125">
                  <c:v>1.6139444803098774E-2</c:v>
                </c:pt>
                <c:pt idx="126">
                  <c:v>1.3475177304964539E-2</c:v>
                </c:pt>
                <c:pt idx="127">
                  <c:v>1.0589013898080741E-2</c:v>
                </c:pt>
                <c:pt idx="128">
                  <c:v>1.3039934800325998E-2</c:v>
                </c:pt>
                <c:pt idx="129">
                  <c:v>9.4786729857819912E-3</c:v>
                </c:pt>
                <c:pt idx="130">
                  <c:v>1.1111111111111112E-2</c:v>
                </c:pt>
                <c:pt idx="131">
                  <c:v>1.0962241169305725E-2</c:v>
                </c:pt>
                <c:pt idx="132">
                  <c:v>1.4331210191082803E-2</c:v>
                </c:pt>
                <c:pt idx="133">
                  <c:v>1.2867647058823529E-2</c:v>
                </c:pt>
                <c:pt idx="134">
                  <c:v>1.4637904468412942E-2</c:v>
                </c:pt>
                <c:pt idx="135">
                  <c:v>1.3626040878122634E-2</c:v>
                </c:pt>
                <c:pt idx="136">
                  <c:v>1.4483212639894667E-2</c:v>
                </c:pt>
                <c:pt idx="137">
                  <c:v>1.1651816312542838E-2</c:v>
                </c:pt>
                <c:pt idx="138">
                  <c:v>1.5753424657534248E-2</c:v>
                </c:pt>
                <c:pt idx="139">
                  <c:v>9.7339390006489293E-3</c:v>
                </c:pt>
                <c:pt idx="140">
                  <c:v>1.1875E-2</c:v>
                </c:pt>
                <c:pt idx="141">
                  <c:v>9.0090090090090089E-3</c:v>
                </c:pt>
                <c:pt idx="142">
                  <c:v>1.4184397163120567E-2</c:v>
                </c:pt>
                <c:pt idx="143">
                  <c:v>1.3347022587268994E-2</c:v>
                </c:pt>
                <c:pt idx="144">
                  <c:v>1.1757021554539516E-2</c:v>
                </c:pt>
                <c:pt idx="145">
                  <c:v>1.0954616588419406E-2</c:v>
                </c:pt>
                <c:pt idx="146">
                  <c:v>1.6020236087689713E-2</c:v>
                </c:pt>
                <c:pt idx="147">
                  <c:v>9.1623036649214652E-3</c:v>
                </c:pt>
                <c:pt idx="148">
                  <c:v>1.1379800853485065E-2</c:v>
                </c:pt>
                <c:pt idx="149">
                  <c:v>1.5712682379349047E-2</c:v>
                </c:pt>
                <c:pt idx="150">
                  <c:v>1.5887850467289719E-2</c:v>
                </c:pt>
                <c:pt idx="151">
                  <c:v>1.2987012987012988E-2</c:v>
                </c:pt>
                <c:pt idx="152">
                  <c:v>1.2849584278155708E-2</c:v>
                </c:pt>
                <c:pt idx="153">
                  <c:v>1.143674052894925E-2</c:v>
                </c:pt>
                <c:pt idx="154">
                  <c:v>2.3308270676691729E-2</c:v>
                </c:pt>
                <c:pt idx="155">
                  <c:v>1.52766308835673E-2</c:v>
                </c:pt>
                <c:pt idx="156">
                  <c:v>2.0270270270270271E-2</c:v>
                </c:pt>
                <c:pt idx="157">
                  <c:v>1.4426727410782081E-2</c:v>
                </c:pt>
                <c:pt idx="158">
                  <c:v>1.3086150490730643E-2</c:v>
                </c:pt>
                <c:pt idx="159">
                  <c:v>1.0520778537611783E-2</c:v>
                </c:pt>
                <c:pt idx="160">
                  <c:v>1.3388259526261586E-2</c:v>
                </c:pt>
                <c:pt idx="161">
                  <c:v>1.7787418655097614E-2</c:v>
                </c:pt>
                <c:pt idx="162">
                  <c:v>1.413760603204524E-2</c:v>
                </c:pt>
                <c:pt idx="163">
                  <c:v>1.3363028953229399E-2</c:v>
                </c:pt>
                <c:pt idx="164">
                  <c:v>1.2724879333040808E-2</c:v>
                </c:pt>
                <c:pt idx="165">
                  <c:v>1.2205754141238012E-2</c:v>
                </c:pt>
                <c:pt idx="166">
                  <c:v>1.0416666666666666E-2</c:v>
                </c:pt>
                <c:pt idx="167">
                  <c:v>7.8492935635792772E-3</c:v>
                </c:pt>
                <c:pt idx="168">
                  <c:v>1.0338885697874785E-2</c:v>
                </c:pt>
                <c:pt idx="169">
                  <c:v>1.0838562464346835E-2</c:v>
                </c:pt>
                <c:pt idx="170">
                  <c:v>1.2089810017271158E-2</c:v>
                </c:pt>
                <c:pt idx="171">
                  <c:v>1.2140287769784174E-2</c:v>
                </c:pt>
                <c:pt idx="172">
                  <c:v>1.2081784386617101E-2</c:v>
                </c:pt>
                <c:pt idx="173">
                  <c:v>9.4533497739416363E-3</c:v>
                </c:pt>
                <c:pt idx="174">
                  <c:v>1.4180672268907563E-2</c:v>
                </c:pt>
                <c:pt idx="175">
                  <c:v>1.2035583464154892E-2</c:v>
                </c:pt>
                <c:pt idx="176">
                  <c:v>1.7318435754189943E-2</c:v>
                </c:pt>
                <c:pt idx="177">
                  <c:v>1.5018773466833541E-2</c:v>
                </c:pt>
                <c:pt idx="178">
                  <c:v>1.2311901504787962E-2</c:v>
                </c:pt>
                <c:pt idx="179">
                  <c:v>1.3888888888888888E-2</c:v>
                </c:pt>
                <c:pt idx="180">
                  <c:v>1.433389544688027E-2</c:v>
                </c:pt>
                <c:pt idx="181">
                  <c:v>1.4478764478764479E-2</c:v>
                </c:pt>
                <c:pt idx="182">
                  <c:v>1.7011834319526627E-2</c:v>
                </c:pt>
                <c:pt idx="183">
                  <c:v>2.1100917431192662E-2</c:v>
                </c:pt>
                <c:pt idx="184">
                  <c:v>1.4760147601476014E-2</c:v>
                </c:pt>
                <c:pt idx="185">
                  <c:v>1.2543554006968641E-2</c:v>
                </c:pt>
                <c:pt idx="186">
                  <c:v>1.9383259911894272E-2</c:v>
                </c:pt>
                <c:pt idx="187">
                  <c:v>1.7543859649122806E-2</c:v>
                </c:pt>
                <c:pt idx="188">
                  <c:v>1.2317167051578136E-2</c:v>
                </c:pt>
                <c:pt idx="189">
                  <c:v>1.6081871345029239E-2</c:v>
                </c:pt>
                <c:pt idx="190">
                  <c:v>2.540983606557377E-2</c:v>
                </c:pt>
                <c:pt idx="191">
                  <c:v>2.361111111111111E-2</c:v>
                </c:pt>
                <c:pt idx="192">
                  <c:v>2.0795660036166366E-2</c:v>
                </c:pt>
                <c:pt idx="193">
                  <c:v>1.4957264957264958E-2</c:v>
                </c:pt>
                <c:pt idx="194">
                  <c:v>1.8286814244465831E-2</c:v>
                </c:pt>
                <c:pt idx="195">
                  <c:v>2.6897214217098942E-2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C-44A4-BF75-54F9488F1BD8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TransactionActivity!$N$98:$N$293</c:f>
              <c:numCache>
                <c:formatCode>m/d/yyyy</c:formatCode>
                <c:ptCount val="19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</c:numCache>
            </c:numRef>
          </c:cat>
          <c:val>
            <c:numRef>
              <c:f>TransactionActivity!$X$98:$X$293</c:f>
              <c:numCache>
                <c:formatCode>0.00%</c:formatCode>
                <c:ptCount val="196"/>
                <c:pt idx="0">
                  <c:v>2.8050490883590462E-3</c:v>
                </c:pt>
                <c:pt idx="1">
                  <c:v>4.807692307692308E-3</c:v>
                </c:pt>
                <c:pt idx="2">
                  <c:v>4.5248868778280547E-3</c:v>
                </c:pt>
                <c:pt idx="3">
                  <c:v>6.3291139240506328E-3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9.4936708860759497E-3</c:v>
                </c:pt>
                <c:pt idx="8">
                  <c:v>6.5789473684210523E-3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1.098901098901099E-2</c:v>
                </c:pt>
                <c:pt idx="14">
                  <c:v>4.2352941176470586E-2</c:v>
                </c:pt>
                <c:pt idx="15">
                  <c:v>2.6315789473684209E-2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2.8282828282828285E-2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6.2231759656652362E-2</c:v>
                </c:pt>
                <c:pt idx="23">
                  <c:v>5.6650246305418719E-2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5.0822122571001493E-2</c:v>
                </c:pt>
                <c:pt idx="28">
                  <c:v>4.8442906574394463E-2</c:v>
                </c:pt>
                <c:pt idx="29">
                  <c:v>5.4193548387096772E-2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5.1724137931034482E-2</c:v>
                </c:pt>
                <c:pt idx="33">
                  <c:v>6.525037936267071E-2</c:v>
                </c:pt>
                <c:pt idx="34">
                  <c:v>7.1330589849108367E-2</c:v>
                </c:pt>
                <c:pt idx="35">
                  <c:v>5.5371900826446281E-2</c:v>
                </c:pt>
                <c:pt idx="36">
                  <c:v>6.1514195583596214E-2</c:v>
                </c:pt>
                <c:pt idx="37">
                  <c:v>6.3209076175040513E-2</c:v>
                </c:pt>
                <c:pt idx="38">
                  <c:v>7.4866310160427801E-2</c:v>
                </c:pt>
                <c:pt idx="39">
                  <c:v>7.1347678369195922E-2</c:v>
                </c:pt>
                <c:pt idx="40">
                  <c:v>6.3157894736842107E-2</c:v>
                </c:pt>
                <c:pt idx="41">
                  <c:v>6.7970204841713219E-2</c:v>
                </c:pt>
                <c:pt idx="42">
                  <c:v>5.9564719358533788E-2</c:v>
                </c:pt>
                <c:pt idx="43">
                  <c:v>5.7173678532901832E-2</c:v>
                </c:pt>
                <c:pt idx="44">
                  <c:v>5.8951965065502182E-2</c:v>
                </c:pt>
                <c:pt idx="45">
                  <c:v>6.2877871825876661E-2</c:v>
                </c:pt>
                <c:pt idx="46">
                  <c:v>4.0718562874251497E-2</c:v>
                </c:pt>
                <c:pt idx="47">
                  <c:v>4.8448145344436033E-2</c:v>
                </c:pt>
                <c:pt idx="48">
                  <c:v>3.591160220994475E-2</c:v>
                </c:pt>
                <c:pt idx="49">
                  <c:v>5.3254437869822487E-2</c:v>
                </c:pt>
                <c:pt idx="50">
                  <c:v>4.339796860572484E-2</c:v>
                </c:pt>
                <c:pt idx="51">
                  <c:v>5.3304904051172705E-2</c:v>
                </c:pt>
                <c:pt idx="52">
                  <c:v>4.9371633752244168E-2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4.8862679022746422E-2</c:v>
                </c:pt>
                <c:pt idx="59">
                  <c:v>3.4670629024269442E-2</c:v>
                </c:pt>
                <c:pt idx="60">
                  <c:v>4.7508690614136734E-2</c:v>
                </c:pt>
                <c:pt idx="61">
                  <c:v>3.5885167464114832E-2</c:v>
                </c:pt>
                <c:pt idx="62">
                  <c:v>2.8949545078577336E-2</c:v>
                </c:pt>
                <c:pt idx="63">
                  <c:v>3.1275720164609055E-2</c:v>
                </c:pt>
                <c:pt idx="64">
                  <c:v>3.4751773049645392E-2</c:v>
                </c:pt>
                <c:pt idx="65">
                  <c:v>3.3264033264033266E-2</c:v>
                </c:pt>
                <c:pt idx="66">
                  <c:v>3.4789045151739452E-2</c:v>
                </c:pt>
                <c:pt idx="67">
                  <c:v>2.9619181946403384E-2</c:v>
                </c:pt>
                <c:pt idx="68">
                  <c:v>2.536510376633359E-2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4.0409482758620691E-2</c:v>
                </c:pt>
                <c:pt idx="72">
                  <c:v>2.7868852459016394E-2</c:v>
                </c:pt>
                <c:pt idx="73">
                  <c:v>2.2222222222222223E-2</c:v>
                </c:pt>
                <c:pt idx="74">
                  <c:v>2.5821596244131457E-2</c:v>
                </c:pt>
                <c:pt idx="75">
                  <c:v>1.8648018648018648E-2</c:v>
                </c:pt>
                <c:pt idx="76">
                  <c:v>3.4289713086074175E-2</c:v>
                </c:pt>
                <c:pt idx="77">
                  <c:v>2.0345252774352653E-2</c:v>
                </c:pt>
                <c:pt idx="78">
                  <c:v>2.0666666666666667E-2</c:v>
                </c:pt>
                <c:pt idx="79">
                  <c:v>1.1821974965229486E-2</c:v>
                </c:pt>
                <c:pt idx="80">
                  <c:v>1.6678248783877692E-2</c:v>
                </c:pt>
                <c:pt idx="81">
                  <c:v>1.7121116043119847E-2</c:v>
                </c:pt>
                <c:pt idx="82">
                  <c:v>1.3066871637202153E-2</c:v>
                </c:pt>
                <c:pt idx="83">
                  <c:v>1.9387755102040816E-2</c:v>
                </c:pt>
                <c:pt idx="84">
                  <c:v>1.5735641227380016E-2</c:v>
                </c:pt>
                <c:pt idx="85">
                  <c:v>1.0416666666666666E-2</c:v>
                </c:pt>
                <c:pt idx="86">
                  <c:v>1.4735432016075016E-2</c:v>
                </c:pt>
                <c:pt idx="87">
                  <c:v>1.4482758620689656E-2</c:v>
                </c:pt>
                <c:pt idx="88">
                  <c:v>1.3995801259622114E-2</c:v>
                </c:pt>
                <c:pt idx="89">
                  <c:v>1.316542644533486E-2</c:v>
                </c:pt>
                <c:pt idx="90">
                  <c:v>1.3601419278533412E-2</c:v>
                </c:pt>
                <c:pt idx="91">
                  <c:v>1.4295439074200136E-2</c:v>
                </c:pt>
                <c:pt idx="92">
                  <c:v>1.2289780077619664E-2</c:v>
                </c:pt>
                <c:pt idx="93">
                  <c:v>1.2187690432663011E-2</c:v>
                </c:pt>
                <c:pt idx="94">
                  <c:v>1.5540540540540541E-2</c:v>
                </c:pt>
                <c:pt idx="95">
                  <c:v>1.4124293785310734E-2</c:v>
                </c:pt>
                <c:pt idx="96">
                  <c:v>9.5238095238095247E-3</c:v>
                </c:pt>
                <c:pt idx="97">
                  <c:v>8.2273747195213166E-3</c:v>
                </c:pt>
                <c:pt idx="98">
                  <c:v>1.1229646266142616E-2</c:v>
                </c:pt>
                <c:pt idx="99">
                  <c:v>6.9885641677255401E-3</c:v>
                </c:pt>
                <c:pt idx="100">
                  <c:v>1.3797240551889621E-2</c:v>
                </c:pt>
                <c:pt idx="101">
                  <c:v>1.2111637704054766E-2</c:v>
                </c:pt>
                <c:pt idx="102">
                  <c:v>1.1757021554539516E-2</c:v>
                </c:pt>
                <c:pt idx="103">
                  <c:v>8.5995085995085995E-3</c:v>
                </c:pt>
                <c:pt idx="104">
                  <c:v>1.4536644457904301E-2</c:v>
                </c:pt>
                <c:pt idx="105">
                  <c:v>1.2717536813922356E-2</c:v>
                </c:pt>
                <c:pt idx="106">
                  <c:v>1.0652463382157125E-2</c:v>
                </c:pt>
                <c:pt idx="107">
                  <c:v>1.0590858416945374E-2</c:v>
                </c:pt>
                <c:pt idx="108">
                  <c:v>1.1259676284306826E-2</c:v>
                </c:pt>
                <c:pt idx="109">
                  <c:v>8.4269662921348312E-3</c:v>
                </c:pt>
                <c:pt idx="110">
                  <c:v>9.3862815884476532E-3</c:v>
                </c:pt>
                <c:pt idx="111">
                  <c:v>9.3749999999999997E-3</c:v>
                </c:pt>
                <c:pt idx="112">
                  <c:v>1.3274336283185841E-2</c:v>
                </c:pt>
                <c:pt idx="113">
                  <c:v>1.789549033643522E-2</c:v>
                </c:pt>
                <c:pt idx="114">
                  <c:v>9.883198562443846E-3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1.0878010878010878E-2</c:v>
                </c:pt>
                <c:pt idx="118">
                  <c:v>1.6680567139282735E-2</c:v>
                </c:pt>
                <c:pt idx="119">
                  <c:v>1.1985018726591761E-2</c:v>
                </c:pt>
                <c:pt idx="120">
                  <c:v>1.0887772194304857E-2</c:v>
                </c:pt>
                <c:pt idx="121">
                  <c:v>1.016260162601626E-2</c:v>
                </c:pt>
                <c:pt idx="122">
                  <c:v>8.8235294117647058E-3</c:v>
                </c:pt>
                <c:pt idx="123">
                  <c:v>8.8980150581793298E-3</c:v>
                </c:pt>
                <c:pt idx="124">
                  <c:v>1.0276172125883108E-2</c:v>
                </c:pt>
                <c:pt idx="125">
                  <c:v>1.355713363460297E-2</c:v>
                </c:pt>
                <c:pt idx="126">
                  <c:v>9.2198581560283682E-3</c:v>
                </c:pt>
                <c:pt idx="127">
                  <c:v>1.1912640635340834E-2</c:v>
                </c:pt>
                <c:pt idx="128">
                  <c:v>8.9649551752241236E-3</c:v>
                </c:pt>
                <c:pt idx="129">
                  <c:v>8.8016249153689916E-3</c:v>
                </c:pt>
                <c:pt idx="130">
                  <c:v>1.2592592592592593E-2</c:v>
                </c:pt>
                <c:pt idx="131">
                  <c:v>7.9171741778319114E-3</c:v>
                </c:pt>
                <c:pt idx="132">
                  <c:v>9.5541401273885346E-3</c:v>
                </c:pt>
                <c:pt idx="133">
                  <c:v>9.1911764705882356E-3</c:v>
                </c:pt>
                <c:pt idx="134">
                  <c:v>6.9337442218798152E-3</c:v>
                </c:pt>
                <c:pt idx="135">
                  <c:v>7.5700227100681302E-3</c:v>
                </c:pt>
                <c:pt idx="136">
                  <c:v>1.053324555628703E-2</c:v>
                </c:pt>
                <c:pt idx="137">
                  <c:v>4.7978067169294038E-3</c:v>
                </c:pt>
                <c:pt idx="138">
                  <c:v>6.8493150684931503E-3</c:v>
                </c:pt>
                <c:pt idx="139">
                  <c:v>5.8403634003893574E-3</c:v>
                </c:pt>
                <c:pt idx="140">
                  <c:v>6.2500000000000003E-3</c:v>
                </c:pt>
                <c:pt idx="141">
                  <c:v>4.2042042042042043E-3</c:v>
                </c:pt>
                <c:pt idx="142">
                  <c:v>4.2553191489361703E-3</c:v>
                </c:pt>
                <c:pt idx="143">
                  <c:v>6.1601642710472282E-3</c:v>
                </c:pt>
                <c:pt idx="144">
                  <c:v>3.2658393207054214E-3</c:v>
                </c:pt>
                <c:pt idx="145">
                  <c:v>6.2597809076682318E-3</c:v>
                </c:pt>
                <c:pt idx="146">
                  <c:v>4.2158516020236085E-3</c:v>
                </c:pt>
                <c:pt idx="147">
                  <c:v>3.9267015706806281E-3</c:v>
                </c:pt>
                <c:pt idx="148">
                  <c:v>8.5348506401137988E-3</c:v>
                </c:pt>
                <c:pt idx="149">
                  <c:v>8.9786756453423128E-3</c:v>
                </c:pt>
                <c:pt idx="150">
                  <c:v>7.4766355140186919E-3</c:v>
                </c:pt>
                <c:pt idx="151">
                  <c:v>3.7105751391465678E-3</c:v>
                </c:pt>
                <c:pt idx="152">
                  <c:v>5.2910052910052907E-3</c:v>
                </c:pt>
                <c:pt idx="153">
                  <c:v>7.8627591136526086E-3</c:v>
                </c:pt>
                <c:pt idx="154">
                  <c:v>3.7593984962406013E-3</c:v>
                </c:pt>
                <c:pt idx="155">
                  <c:v>6.6061106523534266E-3</c:v>
                </c:pt>
                <c:pt idx="156">
                  <c:v>5.2552552552552556E-3</c:v>
                </c:pt>
                <c:pt idx="157">
                  <c:v>1.5186028853454822E-3</c:v>
                </c:pt>
                <c:pt idx="158">
                  <c:v>6.5430752453653216E-3</c:v>
                </c:pt>
                <c:pt idx="159">
                  <c:v>5.2603892688058915E-3</c:v>
                </c:pt>
                <c:pt idx="160">
                  <c:v>3.6045314109165809E-3</c:v>
                </c:pt>
                <c:pt idx="161">
                  <c:v>3.036876355748373E-3</c:v>
                </c:pt>
                <c:pt idx="162">
                  <c:v>5.6550424128180964E-3</c:v>
                </c:pt>
                <c:pt idx="163">
                  <c:v>4.4543429844097994E-3</c:v>
                </c:pt>
                <c:pt idx="164">
                  <c:v>3.5103115401491883E-3</c:v>
                </c:pt>
                <c:pt idx="165">
                  <c:v>3.9232781168265039E-3</c:v>
                </c:pt>
                <c:pt idx="166">
                  <c:v>2.6041666666666665E-3</c:v>
                </c:pt>
                <c:pt idx="167">
                  <c:v>5.2328623757195184E-3</c:v>
                </c:pt>
                <c:pt idx="168">
                  <c:v>4.595060310166571E-3</c:v>
                </c:pt>
                <c:pt idx="169">
                  <c:v>5.1340559041642897E-3</c:v>
                </c:pt>
                <c:pt idx="170">
                  <c:v>6.044905008635579E-3</c:v>
                </c:pt>
                <c:pt idx="171">
                  <c:v>4.4964028776978415E-3</c:v>
                </c:pt>
                <c:pt idx="172">
                  <c:v>4.1821561338289959E-3</c:v>
                </c:pt>
                <c:pt idx="173">
                  <c:v>4.5211672831894784E-3</c:v>
                </c:pt>
                <c:pt idx="174">
                  <c:v>4.2016806722689074E-3</c:v>
                </c:pt>
                <c:pt idx="175">
                  <c:v>4.1862899005756151E-3</c:v>
                </c:pt>
                <c:pt idx="176">
                  <c:v>7.82122905027933E-3</c:v>
                </c:pt>
                <c:pt idx="177">
                  <c:v>7.5093867334167707E-3</c:v>
                </c:pt>
                <c:pt idx="178">
                  <c:v>9.575923392612859E-3</c:v>
                </c:pt>
                <c:pt idx="179">
                  <c:v>8.1018518518518514E-3</c:v>
                </c:pt>
                <c:pt idx="180">
                  <c:v>7.5885328836424954E-3</c:v>
                </c:pt>
                <c:pt idx="181">
                  <c:v>6.7567567567567571E-3</c:v>
                </c:pt>
                <c:pt idx="182">
                  <c:v>7.3964497041420114E-3</c:v>
                </c:pt>
                <c:pt idx="183">
                  <c:v>4.5871559633027525E-3</c:v>
                </c:pt>
                <c:pt idx="184">
                  <c:v>3.6900369003690036E-3</c:v>
                </c:pt>
                <c:pt idx="185">
                  <c:v>1.1149825783972125E-2</c:v>
                </c:pt>
                <c:pt idx="186">
                  <c:v>7.9295154185022032E-3</c:v>
                </c:pt>
                <c:pt idx="187">
                  <c:v>5.3394355453852023E-3</c:v>
                </c:pt>
                <c:pt idx="188">
                  <c:v>1.0007698229407237E-2</c:v>
                </c:pt>
                <c:pt idx="189">
                  <c:v>1.1695906432748537E-2</c:v>
                </c:pt>
                <c:pt idx="190">
                  <c:v>9.8360655737704927E-3</c:v>
                </c:pt>
                <c:pt idx="191">
                  <c:v>1.6666666666666666E-2</c:v>
                </c:pt>
                <c:pt idx="192">
                  <c:v>1.0849909584086799E-2</c:v>
                </c:pt>
                <c:pt idx="193">
                  <c:v>7.478632478632479E-3</c:v>
                </c:pt>
                <c:pt idx="194">
                  <c:v>1.2512030798845043E-2</c:v>
                </c:pt>
                <c:pt idx="195">
                  <c:v>1.4409221902017291E-2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C-44A4-BF75-54F9488F1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412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TransactionActivity!$N$2:$N$293</c:f>
              <c:numCache>
                <c:formatCode>m/d/yyyy</c:formatCode>
                <c:ptCount val="29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</c:numCache>
            </c:numRef>
          </c:cat>
          <c:val>
            <c:numRef>
              <c:f>TransactionActivity!$S$2:$S$293</c:f>
              <c:numCache>
                <c:formatCode>"$"#,##0</c:formatCode>
                <c:ptCount val="292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259313500</c:v>
                </c:pt>
                <c:pt idx="4">
                  <c:v>792720240</c:v>
                </c:pt>
                <c:pt idx="5">
                  <c:v>492988017</c:v>
                </c:pt>
                <c:pt idx="6">
                  <c:v>461127450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1310788612</c:v>
                </c:pt>
                <c:pt idx="11">
                  <c:v>1704592856</c:v>
                </c:pt>
                <c:pt idx="12">
                  <c:v>842111805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360107020</c:v>
                </c:pt>
                <c:pt idx="26">
                  <c:v>662942256</c:v>
                </c:pt>
                <c:pt idx="27">
                  <c:v>379324125</c:v>
                </c:pt>
                <c:pt idx="28">
                  <c:v>835738933</c:v>
                </c:pt>
                <c:pt idx="29">
                  <c:v>1048136117</c:v>
                </c:pt>
                <c:pt idx="30">
                  <c:v>586986455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884290033</c:v>
                </c:pt>
                <c:pt idx="34">
                  <c:v>885371948</c:v>
                </c:pt>
                <c:pt idx="35">
                  <c:v>1796471576</c:v>
                </c:pt>
                <c:pt idx="36">
                  <c:v>901439945</c:v>
                </c:pt>
                <c:pt idx="37">
                  <c:v>1329357500</c:v>
                </c:pt>
                <c:pt idx="38">
                  <c:v>930226277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1552780380</c:v>
                </c:pt>
                <c:pt idx="43">
                  <c:v>1633482643</c:v>
                </c:pt>
                <c:pt idx="44">
                  <c:v>1523860028</c:v>
                </c:pt>
                <c:pt idx="45">
                  <c:v>1481356941</c:v>
                </c:pt>
                <c:pt idx="46">
                  <c:v>999206043</c:v>
                </c:pt>
                <c:pt idx="47">
                  <c:v>4139362897</c:v>
                </c:pt>
                <c:pt idx="48">
                  <c:v>1196809658</c:v>
                </c:pt>
                <c:pt idx="49">
                  <c:v>1600887596</c:v>
                </c:pt>
                <c:pt idx="50">
                  <c:v>1793880414</c:v>
                </c:pt>
                <c:pt idx="51">
                  <c:v>2759473185</c:v>
                </c:pt>
                <c:pt idx="52">
                  <c:v>1681048977</c:v>
                </c:pt>
                <c:pt idx="53">
                  <c:v>2281627197</c:v>
                </c:pt>
                <c:pt idx="54">
                  <c:v>2349780392</c:v>
                </c:pt>
                <c:pt idx="55">
                  <c:v>3389045540</c:v>
                </c:pt>
                <c:pt idx="56">
                  <c:v>3049758248</c:v>
                </c:pt>
                <c:pt idx="57">
                  <c:v>2812461928</c:v>
                </c:pt>
                <c:pt idx="58">
                  <c:v>2533825911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2221277353</c:v>
                </c:pt>
                <c:pt idx="62">
                  <c:v>3047068046</c:v>
                </c:pt>
                <c:pt idx="63">
                  <c:v>3639157823</c:v>
                </c:pt>
                <c:pt idx="64">
                  <c:v>3817692545</c:v>
                </c:pt>
                <c:pt idx="65">
                  <c:v>3811053598</c:v>
                </c:pt>
                <c:pt idx="66">
                  <c:v>4320538235</c:v>
                </c:pt>
                <c:pt idx="67">
                  <c:v>4114301191</c:v>
                </c:pt>
                <c:pt idx="68">
                  <c:v>6467854594</c:v>
                </c:pt>
                <c:pt idx="69">
                  <c:v>3934637451</c:v>
                </c:pt>
                <c:pt idx="70">
                  <c:v>5212849716</c:v>
                </c:pt>
                <c:pt idx="71">
                  <c:v>5994297007</c:v>
                </c:pt>
                <c:pt idx="72">
                  <c:v>3965494726</c:v>
                </c:pt>
                <c:pt idx="73">
                  <c:v>3555720078</c:v>
                </c:pt>
                <c:pt idx="74">
                  <c:v>4700786328</c:v>
                </c:pt>
                <c:pt idx="75">
                  <c:v>4651967824</c:v>
                </c:pt>
                <c:pt idx="76">
                  <c:v>3561207567</c:v>
                </c:pt>
                <c:pt idx="77">
                  <c:v>5287968525</c:v>
                </c:pt>
                <c:pt idx="78">
                  <c:v>3692254718</c:v>
                </c:pt>
                <c:pt idx="79">
                  <c:v>5316313114</c:v>
                </c:pt>
                <c:pt idx="80">
                  <c:v>6110151079</c:v>
                </c:pt>
                <c:pt idx="81">
                  <c:v>3082316999</c:v>
                </c:pt>
                <c:pt idx="82">
                  <c:v>3787229317</c:v>
                </c:pt>
                <c:pt idx="83">
                  <c:v>7506516733</c:v>
                </c:pt>
                <c:pt idx="84">
                  <c:v>6128147271</c:v>
                </c:pt>
                <c:pt idx="85">
                  <c:v>3613977717</c:v>
                </c:pt>
                <c:pt idx="86">
                  <c:v>5019434754</c:v>
                </c:pt>
                <c:pt idx="87">
                  <c:v>4457465065</c:v>
                </c:pt>
                <c:pt idx="88">
                  <c:v>5422906967</c:v>
                </c:pt>
                <c:pt idx="89">
                  <c:v>6271763252</c:v>
                </c:pt>
                <c:pt idx="90">
                  <c:v>5616457103</c:v>
                </c:pt>
                <c:pt idx="91">
                  <c:v>5407747880</c:v>
                </c:pt>
                <c:pt idx="92">
                  <c:v>3846415947</c:v>
                </c:pt>
                <c:pt idx="93">
                  <c:v>3199220775</c:v>
                </c:pt>
                <c:pt idx="94">
                  <c:v>3134630980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1916375187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1758468915</c:v>
                </c:pt>
                <c:pt idx="104">
                  <c:v>2086795797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1470201843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803548045</c:v>
                </c:pt>
                <c:pt idx="111">
                  <c:v>631732251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1873477810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1287768764</c:v>
                </c:pt>
                <c:pt idx="123">
                  <c:v>880466503</c:v>
                </c:pt>
                <c:pt idx="124">
                  <c:v>1539321833</c:v>
                </c:pt>
                <c:pt idx="125">
                  <c:v>2365587023</c:v>
                </c:pt>
                <c:pt idx="126">
                  <c:v>1360537137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2451469267</c:v>
                </c:pt>
                <c:pt idx="131">
                  <c:v>4193767521</c:v>
                </c:pt>
                <c:pt idx="132">
                  <c:v>1719103837</c:v>
                </c:pt>
                <c:pt idx="133">
                  <c:v>2792474079</c:v>
                </c:pt>
                <c:pt idx="134">
                  <c:v>2031801715</c:v>
                </c:pt>
                <c:pt idx="135">
                  <c:v>2392940585</c:v>
                </c:pt>
                <c:pt idx="136">
                  <c:v>3954346368</c:v>
                </c:pt>
                <c:pt idx="137">
                  <c:v>4147338074</c:v>
                </c:pt>
                <c:pt idx="138">
                  <c:v>3017616781</c:v>
                </c:pt>
                <c:pt idx="139">
                  <c:v>3463333249</c:v>
                </c:pt>
                <c:pt idx="140">
                  <c:v>3542601161</c:v>
                </c:pt>
                <c:pt idx="141">
                  <c:v>3651548919</c:v>
                </c:pt>
                <c:pt idx="142">
                  <c:v>2720984837</c:v>
                </c:pt>
                <c:pt idx="143">
                  <c:v>5500143393</c:v>
                </c:pt>
                <c:pt idx="144">
                  <c:v>2616274237</c:v>
                </c:pt>
                <c:pt idx="145">
                  <c:v>2633773178</c:v>
                </c:pt>
                <c:pt idx="146">
                  <c:v>3663780260</c:v>
                </c:pt>
                <c:pt idx="147">
                  <c:v>2728459331</c:v>
                </c:pt>
                <c:pt idx="148">
                  <c:v>3085608443</c:v>
                </c:pt>
                <c:pt idx="149">
                  <c:v>4106169202</c:v>
                </c:pt>
                <c:pt idx="150">
                  <c:v>3884452916</c:v>
                </c:pt>
                <c:pt idx="151">
                  <c:v>4221788288</c:v>
                </c:pt>
                <c:pt idx="152">
                  <c:v>3450112723</c:v>
                </c:pt>
                <c:pt idx="153">
                  <c:v>3257484568</c:v>
                </c:pt>
                <c:pt idx="154">
                  <c:v>4219763677</c:v>
                </c:pt>
                <c:pt idx="155">
                  <c:v>7619985192</c:v>
                </c:pt>
                <c:pt idx="156">
                  <c:v>2461785628</c:v>
                </c:pt>
                <c:pt idx="157">
                  <c:v>1997601470</c:v>
                </c:pt>
                <c:pt idx="158">
                  <c:v>3847185165</c:v>
                </c:pt>
                <c:pt idx="159">
                  <c:v>4264075763</c:v>
                </c:pt>
                <c:pt idx="160">
                  <c:v>4344707375</c:v>
                </c:pt>
                <c:pt idx="161">
                  <c:v>6632963046</c:v>
                </c:pt>
                <c:pt idx="162">
                  <c:v>3962875958</c:v>
                </c:pt>
                <c:pt idx="163">
                  <c:v>4969190656</c:v>
                </c:pt>
                <c:pt idx="164">
                  <c:v>4881118303</c:v>
                </c:pt>
                <c:pt idx="165">
                  <c:v>6764582929</c:v>
                </c:pt>
                <c:pt idx="166">
                  <c:v>4399933265</c:v>
                </c:pt>
                <c:pt idx="167">
                  <c:v>8325764505</c:v>
                </c:pt>
                <c:pt idx="168">
                  <c:v>2815449647</c:v>
                </c:pt>
                <c:pt idx="169">
                  <c:v>3192574356</c:v>
                </c:pt>
                <c:pt idx="170">
                  <c:v>4639508638</c:v>
                </c:pt>
                <c:pt idx="171">
                  <c:v>4181784502</c:v>
                </c:pt>
                <c:pt idx="172">
                  <c:v>5607162394</c:v>
                </c:pt>
                <c:pt idx="173">
                  <c:v>10213831468</c:v>
                </c:pt>
                <c:pt idx="174">
                  <c:v>7247833082</c:v>
                </c:pt>
                <c:pt idx="175">
                  <c:v>6067053069</c:v>
                </c:pt>
                <c:pt idx="176">
                  <c:v>6251698492</c:v>
                </c:pt>
                <c:pt idx="177">
                  <c:v>8280017396</c:v>
                </c:pt>
                <c:pt idx="178">
                  <c:v>6177798892</c:v>
                </c:pt>
                <c:pt idx="179">
                  <c:v>10529561185</c:v>
                </c:pt>
                <c:pt idx="180">
                  <c:v>7017390943</c:v>
                </c:pt>
                <c:pt idx="181">
                  <c:v>5437875569</c:v>
                </c:pt>
                <c:pt idx="182">
                  <c:v>6069985866</c:v>
                </c:pt>
                <c:pt idx="183">
                  <c:v>4910710353</c:v>
                </c:pt>
                <c:pt idx="184">
                  <c:v>8798054008</c:v>
                </c:pt>
                <c:pt idx="185">
                  <c:v>8781705048</c:v>
                </c:pt>
                <c:pt idx="186">
                  <c:v>6425012621</c:v>
                </c:pt>
                <c:pt idx="187">
                  <c:v>8124500783</c:v>
                </c:pt>
                <c:pt idx="188">
                  <c:v>7163504299</c:v>
                </c:pt>
                <c:pt idx="189">
                  <c:v>7865747513</c:v>
                </c:pt>
                <c:pt idx="190">
                  <c:v>5899514167</c:v>
                </c:pt>
                <c:pt idx="191">
                  <c:v>16187143175</c:v>
                </c:pt>
                <c:pt idx="192">
                  <c:v>5822127751</c:v>
                </c:pt>
                <c:pt idx="193">
                  <c:v>5495698082</c:v>
                </c:pt>
                <c:pt idx="194">
                  <c:v>6361075451</c:v>
                </c:pt>
                <c:pt idx="195">
                  <c:v>4324820130</c:v>
                </c:pt>
                <c:pt idx="196">
                  <c:v>5850230263</c:v>
                </c:pt>
                <c:pt idx="197">
                  <c:v>12832444832</c:v>
                </c:pt>
                <c:pt idx="198">
                  <c:v>7957447440</c:v>
                </c:pt>
                <c:pt idx="199">
                  <c:v>8222537950</c:v>
                </c:pt>
                <c:pt idx="200">
                  <c:v>9145383555</c:v>
                </c:pt>
                <c:pt idx="201">
                  <c:v>8381248886</c:v>
                </c:pt>
                <c:pt idx="202">
                  <c:v>9412581931</c:v>
                </c:pt>
                <c:pt idx="203">
                  <c:v>11498596287</c:v>
                </c:pt>
                <c:pt idx="204">
                  <c:v>8019614336</c:v>
                </c:pt>
                <c:pt idx="205">
                  <c:v>5844369618</c:v>
                </c:pt>
                <c:pt idx="206">
                  <c:v>7307227234</c:v>
                </c:pt>
                <c:pt idx="207">
                  <c:v>7096633008</c:v>
                </c:pt>
                <c:pt idx="208">
                  <c:v>6077314750</c:v>
                </c:pt>
                <c:pt idx="209">
                  <c:v>9405872119</c:v>
                </c:pt>
                <c:pt idx="210">
                  <c:v>7340436999</c:v>
                </c:pt>
                <c:pt idx="211">
                  <c:v>7541396601</c:v>
                </c:pt>
                <c:pt idx="212">
                  <c:v>8266817007</c:v>
                </c:pt>
                <c:pt idx="213">
                  <c:v>9218871558</c:v>
                </c:pt>
                <c:pt idx="214">
                  <c:v>8327766421</c:v>
                </c:pt>
                <c:pt idx="215">
                  <c:v>10446519451</c:v>
                </c:pt>
                <c:pt idx="216">
                  <c:v>8201569545</c:v>
                </c:pt>
                <c:pt idx="217">
                  <c:v>6571018925</c:v>
                </c:pt>
                <c:pt idx="218">
                  <c:v>9657383876</c:v>
                </c:pt>
                <c:pt idx="219">
                  <c:v>6307094093</c:v>
                </c:pt>
                <c:pt idx="220">
                  <c:v>7749002567</c:v>
                </c:pt>
                <c:pt idx="221">
                  <c:v>9855788314</c:v>
                </c:pt>
                <c:pt idx="222">
                  <c:v>8057571779</c:v>
                </c:pt>
                <c:pt idx="223">
                  <c:v>9960831549</c:v>
                </c:pt>
                <c:pt idx="224">
                  <c:v>8490295374</c:v>
                </c:pt>
                <c:pt idx="225">
                  <c:v>10600968488</c:v>
                </c:pt>
                <c:pt idx="226">
                  <c:v>10201852816</c:v>
                </c:pt>
                <c:pt idx="227">
                  <c:v>13308273677</c:v>
                </c:pt>
                <c:pt idx="228">
                  <c:v>6295768875</c:v>
                </c:pt>
                <c:pt idx="229">
                  <c:v>6694493251</c:v>
                </c:pt>
                <c:pt idx="230">
                  <c:v>6875938539</c:v>
                </c:pt>
                <c:pt idx="231">
                  <c:v>5551392133</c:v>
                </c:pt>
                <c:pt idx="232">
                  <c:v>9639471869</c:v>
                </c:pt>
                <c:pt idx="233">
                  <c:v>11990103955</c:v>
                </c:pt>
                <c:pt idx="234">
                  <c:v>10118000047</c:v>
                </c:pt>
                <c:pt idx="235">
                  <c:v>9858968306</c:v>
                </c:pt>
                <c:pt idx="236">
                  <c:v>11268620364</c:v>
                </c:pt>
                <c:pt idx="237">
                  <c:v>9582548813</c:v>
                </c:pt>
                <c:pt idx="238">
                  <c:v>9396201517</c:v>
                </c:pt>
                <c:pt idx="239">
                  <c:v>15865990779</c:v>
                </c:pt>
                <c:pt idx="240">
                  <c:v>7921923964</c:v>
                </c:pt>
                <c:pt idx="241">
                  <c:v>7387252569</c:v>
                </c:pt>
                <c:pt idx="242">
                  <c:v>6329338301</c:v>
                </c:pt>
                <c:pt idx="243">
                  <c:v>3679407834</c:v>
                </c:pt>
                <c:pt idx="244">
                  <c:v>2293981738</c:v>
                </c:pt>
                <c:pt idx="245">
                  <c:v>2786916233</c:v>
                </c:pt>
                <c:pt idx="246">
                  <c:v>3221186649</c:v>
                </c:pt>
                <c:pt idx="247">
                  <c:v>2974457161</c:v>
                </c:pt>
                <c:pt idx="248">
                  <c:v>7131847577</c:v>
                </c:pt>
                <c:pt idx="249">
                  <c:v>7596570805</c:v>
                </c:pt>
                <c:pt idx="250">
                  <c:v>6458247196</c:v>
                </c:pt>
                <c:pt idx="251">
                  <c:v>14484069985</c:v>
                </c:pt>
                <c:pt idx="252">
                  <c:v>6556364082</c:v>
                </c:pt>
                <c:pt idx="253">
                  <c:v>4475357545</c:v>
                </c:pt>
                <c:pt idx="254">
                  <c:v>6789279965</c:v>
                </c:pt>
                <c:pt idx="255">
                  <c:v>9002379792</c:v>
                </c:pt>
                <c:pt idx="256">
                  <c:v>7920779452</c:v>
                </c:pt>
                <c:pt idx="257">
                  <c:v>10996331557</c:v>
                </c:pt>
                <c:pt idx="258">
                  <c:v>12069704269</c:v>
                </c:pt>
                <c:pt idx="259">
                  <c:v>13925360703</c:v>
                </c:pt>
                <c:pt idx="260">
                  <c:v>13976217999</c:v>
                </c:pt>
                <c:pt idx="261">
                  <c:v>14327021989</c:v>
                </c:pt>
                <c:pt idx="262">
                  <c:v>13794610495</c:v>
                </c:pt>
                <c:pt idx="263">
                  <c:v>26991760298</c:v>
                </c:pt>
                <c:pt idx="264">
                  <c:v>8919166275</c:v>
                </c:pt>
                <c:pt idx="265">
                  <c:v>8913746195</c:v>
                </c:pt>
                <c:pt idx="266">
                  <c:v>13230666871</c:v>
                </c:pt>
                <c:pt idx="267">
                  <c:v>12225671164</c:v>
                </c:pt>
                <c:pt idx="268">
                  <c:v>12100246310</c:v>
                </c:pt>
                <c:pt idx="269">
                  <c:v>16319627568</c:v>
                </c:pt>
                <c:pt idx="270">
                  <c:v>11122689883</c:v>
                </c:pt>
                <c:pt idx="271">
                  <c:v>9984901314</c:v>
                </c:pt>
                <c:pt idx="272">
                  <c:v>10827889269</c:v>
                </c:pt>
                <c:pt idx="273">
                  <c:v>8172972740</c:v>
                </c:pt>
                <c:pt idx="274">
                  <c:v>7928135638</c:v>
                </c:pt>
                <c:pt idx="275">
                  <c:v>7613218477</c:v>
                </c:pt>
                <c:pt idx="276">
                  <c:v>3413630730</c:v>
                </c:pt>
                <c:pt idx="277">
                  <c:v>2985754314</c:v>
                </c:pt>
                <c:pt idx="278">
                  <c:v>5490271596</c:v>
                </c:pt>
                <c:pt idx="279">
                  <c:v>2977597360</c:v>
                </c:pt>
                <c:pt idx="280">
                  <c:v>3866065584</c:v>
                </c:pt>
                <c:pt idx="281">
                  <c:v>5444990509</c:v>
                </c:pt>
                <c:pt idx="282">
                  <c:v>4801545769</c:v>
                </c:pt>
                <c:pt idx="283">
                  <c:v>5967041398</c:v>
                </c:pt>
                <c:pt idx="284">
                  <c:v>5484387491</c:v>
                </c:pt>
                <c:pt idx="285">
                  <c:v>5492652591</c:v>
                </c:pt>
                <c:pt idx="286">
                  <c:v>3175743315</c:v>
                </c:pt>
                <c:pt idx="287">
                  <c:v>5826457999</c:v>
                </c:pt>
                <c:pt idx="288">
                  <c:v>3009815746</c:v>
                </c:pt>
                <c:pt idx="289">
                  <c:v>3253278412</c:v>
                </c:pt>
                <c:pt idx="290">
                  <c:v>3693351792</c:v>
                </c:pt>
                <c:pt idx="291">
                  <c:v>4216389861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4-483E-B2E4-3F52229F6978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TransactionActivity!$N$2:$N$293</c:f>
              <c:numCache>
                <c:formatCode>m/d/yyyy</c:formatCode>
                <c:ptCount val="29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</c:numCache>
            </c:numRef>
          </c:cat>
          <c:val>
            <c:numRef>
              <c:f>TransactionActivity!$T$2:$T$293</c:f>
              <c:numCache>
                <c:formatCode>"$"#,##0</c:formatCode>
                <c:ptCount val="292"/>
                <c:pt idx="0">
                  <c:v>249247787</c:v>
                </c:pt>
                <c:pt idx="1">
                  <c:v>180246342</c:v>
                </c:pt>
                <c:pt idx="2">
                  <c:v>268405000</c:v>
                </c:pt>
                <c:pt idx="3">
                  <c:v>237504742</c:v>
                </c:pt>
                <c:pt idx="4">
                  <c:v>262669389</c:v>
                </c:pt>
                <c:pt idx="5">
                  <c:v>319121924</c:v>
                </c:pt>
                <c:pt idx="6">
                  <c:v>270286509</c:v>
                </c:pt>
                <c:pt idx="7">
                  <c:v>319959032</c:v>
                </c:pt>
                <c:pt idx="8">
                  <c:v>270754009</c:v>
                </c:pt>
                <c:pt idx="9">
                  <c:v>260200231</c:v>
                </c:pt>
                <c:pt idx="10">
                  <c:v>223466971</c:v>
                </c:pt>
                <c:pt idx="11">
                  <c:v>370961442</c:v>
                </c:pt>
                <c:pt idx="12">
                  <c:v>374368650</c:v>
                </c:pt>
                <c:pt idx="13">
                  <c:v>281120791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449275463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507303591</c:v>
                </c:pt>
                <c:pt idx="20">
                  <c:v>398932842</c:v>
                </c:pt>
                <c:pt idx="21">
                  <c:v>406808143</c:v>
                </c:pt>
                <c:pt idx="22">
                  <c:v>405903547</c:v>
                </c:pt>
                <c:pt idx="23">
                  <c:v>461218106</c:v>
                </c:pt>
                <c:pt idx="24">
                  <c:v>387473901</c:v>
                </c:pt>
                <c:pt idx="25">
                  <c:v>367597539</c:v>
                </c:pt>
                <c:pt idx="26">
                  <c:v>479987484</c:v>
                </c:pt>
                <c:pt idx="27">
                  <c:v>507376667</c:v>
                </c:pt>
                <c:pt idx="28">
                  <c:v>591470413</c:v>
                </c:pt>
                <c:pt idx="29">
                  <c:v>611101495</c:v>
                </c:pt>
                <c:pt idx="30">
                  <c:v>616466117</c:v>
                </c:pt>
                <c:pt idx="31">
                  <c:v>684869160</c:v>
                </c:pt>
                <c:pt idx="32">
                  <c:v>586116537</c:v>
                </c:pt>
                <c:pt idx="33">
                  <c:v>581419958</c:v>
                </c:pt>
                <c:pt idx="34">
                  <c:v>545117203</c:v>
                </c:pt>
                <c:pt idx="35">
                  <c:v>825194662</c:v>
                </c:pt>
                <c:pt idx="36">
                  <c:v>670370755</c:v>
                </c:pt>
                <c:pt idx="37">
                  <c:v>601869016</c:v>
                </c:pt>
                <c:pt idx="38">
                  <c:v>704338773</c:v>
                </c:pt>
                <c:pt idx="39">
                  <c:v>777223461</c:v>
                </c:pt>
                <c:pt idx="40">
                  <c:v>728709829</c:v>
                </c:pt>
                <c:pt idx="41">
                  <c:v>880556788</c:v>
                </c:pt>
                <c:pt idx="42">
                  <c:v>865345520</c:v>
                </c:pt>
                <c:pt idx="43">
                  <c:v>848059862</c:v>
                </c:pt>
                <c:pt idx="44">
                  <c:v>835355627</c:v>
                </c:pt>
                <c:pt idx="45">
                  <c:v>931392341</c:v>
                </c:pt>
                <c:pt idx="46">
                  <c:v>791424608</c:v>
                </c:pt>
                <c:pt idx="47">
                  <c:v>1099540450</c:v>
                </c:pt>
                <c:pt idx="48">
                  <c:v>1091684687</c:v>
                </c:pt>
                <c:pt idx="49">
                  <c:v>837485272</c:v>
                </c:pt>
                <c:pt idx="50">
                  <c:v>1196453325</c:v>
                </c:pt>
                <c:pt idx="51">
                  <c:v>1061971156</c:v>
                </c:pt>
                <c:pt idx="52">
                  <c:v>1023958559</c:v>
                </c:pt>
                <c:pt idx="53">
                  <c:v>1304041226</c:v>
                </c:pt>
                <c:pt idx="54">
                  <c:v>1350127412</c:v>
                </c:pt>
                <c:pt idx="55">
                  <c:v>1299768865</c:v>
                </c:pt>
                <c:pt idx="56">
                  <c:v>1143452256</c:v>
                </c:pt>
                <c:pt idx="57">
                  <c:v>1173206671</c:v>
                </c:pt>
                <c:pt idx="58">
                  <c:v>1422228931</c:v>
                </c:pt>
                <c:pt idx="59">
                  <c:v>1357988121</c:v>
                </c:pt>
                <c:pt idx="60">
                  <c:v>1362775616</c:v>
                </c:pt>
                <c:pt idx="61">
                  <c:v>1193121185</c:v>
                </c:pt>
                <c:pt idx="62">
                  <c:v>1680839966</c:v>
                </c:pt>
                <c:pt idx="63">
                  <c:v>1350023584</c:v>
                </c:pt>
                <c:pt idx="64">
                  <c:v>1410444847</c:v>
                </c:pt>
                <c:pt idx="65">
                  <c:v>2083855657</c:v>
                </c:pt>
                <c:pt idx="66">
                  <c:v>1458035679</c:v>
                </c:pt>
                <c:pt idx="67">
                  <c:v>1534023979</c:v>
                </c:pt>
                <c:pt idx="68">
                  <c:v>1841639318</c:v>
                </c:pt>
                <c:pt idx="69">
                  <c:v>1419805499</c:v>
                </c:pt>
                <c:pt idx="70">
                  <c:v>1777693235</c:v>
                </c:pt>
                <c:pt idx="71">
                  <c:v>1642682496</c:v>
                </c:pt>
                <c:pt idx="72">
                  <c:v>1577618881</c:v>
                </c:pt>
                <c:pt idx="73">
                  <c:v>1335014156</c:v>
                </c:pt>
                <c:pt idx="74">
                  <c:v>1926761459</c:v>
                </c:pt>
                <c:pt idx="75">
                  <c:v>1417407054</c:v>
                </c:pt>
                <c:pt idx="76">
                  <c:v>2016419870</c:v>
                </c:pt>
                <c:pt idx="77">
                  <c:v>2062181413</c:v>
                </c:pt>
                <c:pt idx="78">
                  <c:v>1508199632</c:v>
                </c:pt>
                <c:pt idx="79">
                  <c:v>1638610385</c:v>
                </c:pt>
                <c:pt idx="80">
                  <c:v>1386666439</c:v>
                </c:pt>
                <c:pt idx="81">
                  <c:v>1669584636</c:v>
                </c:pt>
                <c:pt idx="82">
                  <c:v>1469549945</c:v>
                </c:pt>
                <c:pt idx="83">
                  <c:v>1838637740</c:v>
                </c:pt>
                <c:pt idx="84">
                  <c:v>1605746344</c:v>
                </c:pt>
                <c:pt idx="85">
                  <c:v>1660978605</c:v>
                </c:pt>
                <c:pt idx="86">
                  <c:v>1825535610</c:v>
                </c:pt>
                <c:pt idx="87">
                  <c:v>1809625287</c:v>
                </c:pt>
                <c:pt idx="88">
                  <c:v>2244837869</c:v>
                </c:pt>
                <c:pt idx="89">
                  <c:v>1979983242</c:v>
                </c:pt>
                <c:pt idx="90">
                  <c:v>1921096782</c:v>
                </c:pt>
                <c:pt idx="91">
                  <c:v>2136713402</c:v>
                </c:pt>
                <c:pt idx="92">
                  <c:v>1543676872</c:v>
                </c:pt>
                <c:pt idx="93">
                  <c:v>1717825169</c:v>
                </c:pt>
                <c:pt idx="94">
                  <c:v>1588361037</c:v>
                </c:pt>
                <c:pt idx="95">
                  <c:v>1577949863</c:v>
                </c:pt>
                <c:pt idx="96">
                  <c:v>1592837456</c:v>
                </c:pt>
                <c:pt idx="97">
                  <c:v>1335234962</c:v>
                </c:pt>
                <c:pt idx="98">
                  <c:v>1352138172</c:v>
                </c:pt>
                <c:pt idx="99">
                  <c:v>1333734459</c:v>
                </c:pt>
                <c:pt idx="100">
                  <c:v>1303303472</c:v>
                </c:pt>
                <c:pt idx="101">
                  <c:v>1412607691</c:v>
                </c:pt>
                <c:pt idx="102">
                  <c:v>1254990957</c:v>
                </c:pt>
                <c:pt idx="103">
                  <c:v>1143202691</c:v>
                </c:pt>
                <c:pt idx="104">
                  <c:v>1287385196</c:v>
                </c:pt>
                <c:pt idx="105">
                  <c:v>1065042739</c:v>
                </c:pt>
                <c:pt idx="106">
                  <c:v>815238633</c:v>
                </c:pt>
                <c:pt idx="107">
                  <c:v>1179729846</c:v>
                </c:pt>
                <c:pt idx="108">
                  <c:v>550425995</c:v>
                </c:pt>
                <c:pt idx="109">
                  <c:v>602751148</c:v>
                </c:pt>
                <c:pt idx="110">
                  <c:v>1040009340</c:v>
                </c:pt>
                <c:pt idx="111">
                  <c:v>540730936</c:v>
                </c:pt>
                <c:pt idx="112">
                  <c:v>613808847</c:v>
                </c:pt>
                <c:pt idx="113">
                  <c:v>779002002</c:v>
                </c:pt>
                <c:pt idx="114">
                  <c:v>765991869</c:v>
                </c:pt>
                <c:pt idx="115">
                  <c:v>742105523</c:v>
                </c:pt>
                <c:pt idx="116">
                  <c:v>720493588</c:v>
                </c:pt>
                <c:pt idx="117">
                  <c:v>696645265</c:v>
                </c:pt>
                <c:pt idx="118">
                  <c:v>673304012</c:v>
                </c:pt>
                <c:pt idx="119">
                  <c:v>1401691929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983371679</c:v>
                </c:pt>
                <c:pt idx="123">
                  <c:v>932304303</c:v>
                </c:pt>
                <c:pt idx="124">
                  <c:v>683664178</c:v>
                </c:pt>
                <c:pt idx="125">
                  <c:v>984404861</c:v>
                </c:pt>
                <c:pt idx="126">
                  <c:v>1068509791</c:v>
                </c:pt>
                <c:pt idx="127">
                  <c:v>930404786</c:v>
                </c:pt>
                <c:pt idx="128">
                  <c:v>977745270</c:v>
                </c:pt>
                <c:pt idx="129">
                  <c:v>957836217</c:v>
                </c:pt>
                <c:pt idx="130">
                  <c:v>1283336770</c:v>
                </c:pt>
                <c:pt idx="131">
                  <c:v>1938522262</c:v>
                </c:pt>
                <c:pt idx="132">
                  <c:v>853533347</c:v>
                </c:pt>
                <c:pt idx="133">
                  <c:v>741990604</c:v>
                </c:pt>
                <c:pt idx="134">
                  <c:v>1275819651</c:v>
                </c:pt>
                <c:pt idx="135">
                  <c:v>1179034566</c:v>
                </c:pt>
                <c:pt idx="136">
                  <c:v>1249565812</c:v>
                </c:pt>
                <c:pt idx="137">
                  <c:v>1515650833</c:v>
                </c:pt>
                <c:pt idx="138">
                  <c:v>1192530815</c:v>
                </c:pt>
                <c:pt idx="139">
                  <c:v>1365983058</c:v>
                </c:pt>
                <c:pt idx="140">
                  <c:v>1295528373</c:v>
                </c:pt>
                <c:pt idx="141">
                  <c:v>1191444254</c:v>
                </c:pt>
                <c:pt idx="142">
                  <c:v>1256382739</c:v>
                </c:pt>
                <c:pt idx="143">
                  <c:v>1869661811</c:v>
                </c:pt>
                <c:pt idx="144">
                  <c:v>1022218618</c:v>
                </c:pt>
                <c:pt idx="145">
                  <c:v>1207920423</c:v>
                </c:pt>
                <c:pt idx="146">
                  <c:v>1600034646</c:v>
                </c:pt>
                <c:pt idx="147">
                  <c:v>1262114889</c:v>
                </c:pt>
                <c:pt idx="148">
                  <c:v>1875697595</c:v>
                </c:pt>
                <c:pt idx="149">
                  <c:v>1732934528</c:v>
                </c:pt>
                <c:pt idx="150">
                  <c:v>1592399996</c:v>
                </c:pt>
                <c:pt idx="151">
                  <c:v>1746896003</c:v>
                </c:pt>
                <c:pt idx="152">
                  <c:v>1467409866</c:v>
                </c:pt>
                <c:pt idx="153">
                  <c:v>1807889758</c:v>
                </c:pt>
                <c:pt idx="154">
                  <c:v>1875636479</c:v>
                </c:pt>
                <c:pt idx="155">
                  <c:v>3686446232</c:v>
                </c:pt>
                <c:pt idx="156">
                  <c:v>1094007959</c:v>
                </c:pt>
                <c:pt idx="157">
                  <c:v>1231168711</c:v>
                </c:pt>
                <c:pt idx="158">
                  <c:v>1764547892</c:v>
                </c:pt>
                <c:pt idx="159">
                  <c:v>1790154833</c:v>
                </c:pt>
                <c:pt idx="160">
                  <c:v>2162050204</c:v>
                </c:pt>
                <c:pt idx="161">
                  <c:v>2543547707</c:v>
                </c:pt>
                <c:pt idx="162">
                  <c:v>2067430629</c:v>
                </c:pt>
                <c:pt idx="163">
                  <c:v>2413765590</c:v>
                </c:pt>
                <c:pt idx="164">
                  <c:v>2157607542</c:v>
                </c:pt>
                <c:pt idx="165">
                  <c:v>2283603227</c:v>
                </c:pt>
                <c:pt idx="166">
                  <c:v>1852567248</c:v>
                </c:pt>
                <c:pt idx="167">
                  <c:v>3165431320</c:v>
                </c:pt>
                <c:pt idx="168">
                  <c:v>2325578620</c:v>
                </c:pt>
                <c:pt idx="169">
                  <c:v>1756742673</c:v>
                </c:pt>
                <c:pt idx="170">
                  <c:v>2161819083</c:v>
                </c:pt>
                <c:pt idx="171">
                  <c:v>2254921423</c:v>
                </c:pt>
                <c:pt idx="172">
                  <c:v>2356593627</c:v>
                </c:pt>
                <c:pt idx="173">
                  <c:v>2941059045</c:v>
                </c:pt>
                <c:pt idx="174">
                  <c:v>2888887083</c:v>
                </c:pt>
                <c:pt idx="175">
                  <c:v>2608139180</c:v>
                </c:pt>
                <c:pt idx="176">
                  <c:v>2672407670</c:v>
                </c:pt>
                <c:pt idx="177">
                  <c:v>2923292601</c:v>
                </c:pt>
                <c:pt idx="178">
                  <c:v>2262116725</c:v>
                </c:pt>
                <c:pt idx="179">
                  <c:v>3559449479</c:v>
                </c:pt>
                <c:pt idx="180">
                  <c:v>4578381292</c:v>
                </c:pt>
                <c:pt idx="181">
                  <c:v>2584302085</c:v>
                </c:pt>
                <c:pt idx="182">
                  <c:v>2919562494</c:v>
                </c:pt>
                <c:pt idx="183">
                  <c:v>2741961729</c:v>
                </c:pt>
                <c:pt idx="184">
                  <c:v>3064907649</c:v>
                </c:pt>
                <c:pt idx="185">
                  <c:v>3753209483</c:v>
                </c:pt>
                <c:pt idx="186">
                  <c:v>3514655379</c:v>
                </c:pt>
                <c:pt idx="187">
                  <c:v>2861572957</c:v>
                </c:pt>
                <c:pt idx="188">
                  <c:v>2953749207</c:v>
                </c:pt>
                <c:pt idx="189">
                  <c:v>3074620236</c:v>
                </c:pt>
                <c:pt idx="190">
                  <c:v>2849023802</c:v>
                </c:pt>
                <c:pt idx="191">
                  <c:v>4145581939</c:v>
                </c:pt>
                <c:pt idx="192">
                  <c:v>2870704497</c:v>
                </c:pt>
                <c:pt idx="193">
                  <c:v>2582154918</c:v>
                </c:pt>
                <c:pt idx="194">
                  <c:v>3454007624</c:v>
                </c:pt>
                <c:pt idx="195">
                  <c:v>3032842597</c:v>
                </c:pt>
                <c:pt idx="196">
                  <c:v>3029314261</c:v>
                </c:pt>
                <c:pt idx="197">
                  <c:v>3637360211</c:v>
                </c:pt>
                <c:pt idx="198">
                  <c:v>2806103157</c:v>
                </c:pt>
                <c:pt idx="199">
                  <c:v>2899702480</c:v>
                </c:pt>
                <c:pt idx="200">
                  <c:v>3279693808</c:v>
                </c:pt>
                <c:pt idx="201">
                  <c:v>2768191039</c:v>
                </c:pt>
                <c:pt idx="202">
                  <c:v>2941072688</c:v>
                </c:pt>
                <c:pt idx="203">
                  <c:v>3322642239</c:v>
                </c:pt>
                <c:pt idx="204">
                  <c:v>3076497577</c:v>
                </c:pt>
                <c:pt idx="205">
                  <c:v>2132329110</c:v>
                </c:pt>
                <c:pt idx="206">
                  <c:v>2857793070</c:v>
                </c:pt>
                <c:pt idx="207">
                  <c:v>2178272250</c:v>
                </c:pt>
                <c:pt idx="208">
                  <c:v>2987296347</c:v>
                </c:pt>
                <c:pt idx="209">
                  <c:v>3814459961</c:v>
                </c:pt>
                <c:pt idx="210">
                  <c:v>2848312084</c:v>
                </c:pt>
                <c:pt idx="211">
                  <c:v>3558500551</c:v>
                </c:pt>
                <c:pt idx="212">
                  <c:v>2873415659</c:v>
                </c:pt>
                <c:pt idx="213">
                  <c:v>3004511706</c:v>
                </c:pt>
                <c:pt idx="214">
                  <c:v>3327517708</c:v>
                </c:pt>
                <c:pt idx="215">
                  <c:v>3620468501</c:v>
                </c:pt>
                <c:pt idx="216">
                  <c:v>3144785097</c:v>
                </c:pt>
                <c:pt idx="217">
                  <c:v>2661214747</c:v>
                </c:pt>
                <c:pt idx="218">
                  <c:v>3507855649</c:v>
                </c:pt>
                <c:pt idx="219">
                  <c:v>3280689204</c:v>
                </c:pt>
                <c:pt idx="220">
                  <c:v>3437852571</c:v>
                </c:pt>
                <c:pt idx="221">
                  <c:v>3945157320</c:v>
                </c:pt>
                <c:pt idx="222">
                  <c:v>3423037439</c:v>
                </c:pt>
                <c:pt idx="223">
                  <c:v>3669826871</c:v>
                </c:pt>
                <c:pt idx="224">
                  <c:v>2947916328</c:v>
                </c:pt>
                <c:pt idx="225">
                  <c:v>3612652359</c:v>
                </c:pt>
                <c:pt idx="226">
                  <c:v>3605505985</c:v>
                </c:pt>
                <c:pt idx="227">
                  <c:v>3853573153</c:v>
                </c:pt>
                <c:pt idx="228">
                  <c:v>3126141782</c:v>
                </c:pt>
                <c:pt idx="229">
                  <c:v>2737147694</c:v>
                </c:pt>
                <c:pt idx="230">
                  <c:v>3453193565</c:v>
                </c:pt>
                <c:pt idx="231">
                  <c:v>3213104856</c:v>
                </c:pt>
                <c:pt idx="232">
                  <c:v>4014008208</c:v>
                </c:pt>
                <c:pt idx="233">
                  <c:v>3880250566</c:v>
                </c:pt>
                <c:pt idx="234">
                  <c:v>3900454998</c:v>
                </c:pt>
                <c:pt idx="235">
                  <c:v>3827946907</c:v>
                </c:pt>
                <c:pt idx="236">
                  <c:v>4176859906</c:v>
                </c:pt>
                <c:pt idx="237">
                  <c:v>4169149243</c:v>
                </c:pt>
                <c:pt idx="238">
                  <c:v>3595802771</c:v>
                </c:pt>
                <c:pt idx="239">
                  <c:v>4937384225</c:v>
                </c:pt>
                <c:pt idx="240">
                  <c:v>3881697693</c:v>
                </c:pt>
                <c:pt idx="241">
                  <c:v>3208756567</c:v>
                </c:pt>
                <c:pt idx="242">
                  <c:v>2922315497</c:v>
                </c:pt>
                <c:pt idx="243">
                  <c:v>1776173758</c:v>
                </c:pt>
                <c:pt idx="244">
                  <c:v>1738645617</c:v>
                </c:pt>
                <c:pt idx="245">
                  <c:v>2113541622</c:v>
                </c:pt>
                <c:pt idx="246">
                  <c:v>2441000192</c:v>
                </c:pt>
                <c:pt idx="247">
                  <c:v>2346426448</c:v>
                </c:pt>
                <c:pt idx="248">
                  <c:v>2995046350</c:v>
                </c:pt>
                <c:pt idx="249">
                  <c:v>3363087217</c:v>
                </c:pt>
                <c:pt idx="250">
                  <c:v>3335265303</c:v>
                </c:pt>
                <c:pt idx="251">
                  <c:v>6164721455</c:v>
                </c:pt>
                <c:pt idx="252">
                  <c:v>3017824901</c:v>
                </c:pt>
                <c:pt idx="253">
                  <c:v>3202987324</c:v>
                </c:pt>
                <c:pt idx="254">
                  <c:v>4418353853</c:v>
                </c:pt>
                <c:pt idx="255">
                  <c:v>4820224496</c:v>
                </c:pt>
                <c:pt idx="256">
                  <c:v>4631124152</c:v>
                </c:pt>
                <c:pt idx="257">
                  <c:v>6469758425</c:v>
                </c:pt>
                <c:pt idx="258">
                  <c:v>5989187435</c:v>
                </c:pt>
                <c:pt idx="259">
                  <c:v>6042402883</c:v>
                </c:pt>
                <c:pt idx="260">
                  <c:v>6683717444</c:v>
                </c:pt>
                <c:pt idx="261">
                  <c:v>6406020651</c:v>
                </c:pt>
                <c:pt idx="262">
                  <c:v>6498652560</c:v>
                </c:pt>
                <c:pt idx="263">
                  <c:v>11859941132</c:v>
                </c:pt>
                <c:pt idx="264">
                  <c:v>5330109184</c:v>
                </c:pt>
                <c:pt idx="265">
                  <c:v>5165496893</c:v>
                </c:pt>
                <c:pt idx="266">
                  <c:v>6580606025</c:v>
                </c:pt>
                <c:pt idx="267">
                  <c:v>6837507737</c:v>
                </c:pt>
                <c:pt idx="268">
                  <c:v>7105798204</c:v>
                </c:pt>
                <c:pt idx="269">
                  <c:v>7677798892</c:v>
                </c:pt>
                <c:pt idx="270">
                  <c:v>5797464592</c:v>
                </c:pt>
                <c:pt idx="271">
                  <c:v>5808354311</c:v>
                </c:pt>
                <c:pt idx="272">
                  <c:v>5670628646</c:v>
                </c:pt>
                <c:pt idx="273">
                  <c:v>5154777425</c:v>
                </c:pt>
                <c:pt idx="274">
                  <c:v>4173525889</c:v>
                </c:pt>
                <c:pt idx="275">
                  <c:v>5200540914</c:v>
                </c:pt>
                <c:pt idx="276">
                  <c:v>3372088667</c:v>
                </c:pt>
                <c:pt idx="277">
                  <c:v>3044054556</c:v>
                </c:pt>
                <c:pt idx="278">
                  <c:v>4253668569</c:v>
                </c:pt>
                <c:pt idx="279">
                  <c:v>2825139800</c:v>
                </c:pt>
                <c:pt idx="280">
                  <c:v>3869655462</c:v>
                </c:pt>
                <c:pt idx="281">
                  <c:v>4288302113</c:v>
                </c:pt>
                <c:pt idx="282">
                  <c:v>2984447469</c:v>
                </c:pt>
                <c:pt idx="283">
                  <c:v>3618914119</c:v>
                </c:pt>
                <c:pt idx="284">
                  <c:v>3597451169</c:v>
                </c:pt>
                <c:pt idx="285">
                  <c:v>3962089610</c:v>
                </c:pt>
                <c:pt idx="286">
                  <c:v>3346907883</c:v>
                </c:pt>
                <c:pt idx="287">
                  <c:v>4543637521</c:v>
                </c:pt>
                <c:pt idx="288">
                  <c:v>3289260267</c:v>
                </c:pt>
                <c:pt idx="289">
                  <c:v>2580067399</c:v>
                </c:pt>
                <c:pt idx="290">
                  <c:v>2758921620</c:v>
                </c:pt>
                <c:pt idx="291">
                  <c:v>3115338621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4-483E-B2E4-3F52229F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41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'National-NonDistress'!$P$6:$P$321</c:f>
              <c:numCache>
                <c:formatCode>[$-409]mmm\-yy;@</c:formatCode>
                <c:ptCount val="31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</c:numCache>
            </c:numRef>
          </c:xVal>
          <c:yVal>
            <c:numRef>
              <c:f>'National-NonDistress'!$Q$6:$Q$321</c:f>
              <c:numCache>
                <c:formatCode>_(* #,##0_);_(* \(#,##0\);_(* "-"??_);_(@_)</c:formatCode>
                <c:ptCount val="316"/>
                <c:pt idx="0">
                  <c:v>78.383177151055193</c:v>
                </c:pt>
                <c:pt idx="1">
                  <c:v>78.015688764611596</c:v>
                </c:pt>
                <c:pt idx="2">
                  <c:v>77.821262269951006</c:v>
                </c:pt>
                <c:pt idx="3">
                  <c:v>78.636676845561993</c:v>
                </c:pt>
                <c:pt idx="4">
                  <c:v>79.689825904918393</c:v>
                </c:pt>
                <c:pt idx="5">
                  <c:v>80.870140107388394</c:v>
                </c:pt>
                <c:pt idx="6">
                  <c:v>80.666874599153502</c:v>
                </c:pt>
                <c:pt idx="7">
                  <c:v>79.985389620310997</c:v>
                </c:pt>
                <c:pt idx="8">
                  <c:v>79.599017785601504</c:v>
                </c:pt>
                <c:pt idx="9">
                  <c:v>80.579446877796201</c:v>
                </c:pt>
                <c:pt idx="10">
                  <c:v>82.376479999777501</c:v>
                </c:pt>
                <c:pt idx="11">
                  <c:v>83.824245421610797</c:v>
                </c:pt>
                <c:pt idx="12">
                  <c:v>84.1480964774791</c:v>
                </c:pt>
                <c:pt idx="13">
                  <c:v>83.727943277323206</c:v>
                </c:pt>
                <c:pt idx="14">
                  <c:v>83.869004463687901</c:v>
                </c:pt>
                <c:pt idx="15">
                  <c:v>84.965466458571797</c:v>
                </c:pt>
                <c:pt idx="16">
                  <c:v>86.524062409299503</c:v>
                </c:pt>
                <c:pt idx="17">
                  <c:v>87.846154806115294</c:v>
                </c:pt>
                <c:pt idx="18">
                  <c:v>88.485781672833994</c:v>
                </c:pt>
                <c:pt idx="19">
                  <c:v>88.670103227856202</c:v>
                </c:pt>
                <c:pt idx="20">
                  <c:v>89.116953731062594</c:v>
                </c:pt>
                <c:pt idx="21">
                  <c:v>89.674729048463504</c:v>
                </c:pt>
                <c:pt idx="22">
                  <c:v>90.744658183694696</c:v>
                </c:pt>
                <c:pt idx="23">
                  <c:v>91.278274576551894</c:v>
                </c:pt>
                <c:pt idx="24">
                  <c:v>92.302690291413398</c:v>
                </c:pt>
                <c:pt idx="25">
                  <c:v>92.657958136390207</c:v>
                </c:pt>
                <c:pt idx="26">
                  <c:v>93.286972385627607</c:v>
                </c:pt>
                <c:pt idx="27">
                  <c:v>93.936719410601597</c:v>
                </c:pt>
                <c:pt idx="28">
                  <c:v>95.617818716692696</c:v>
                </c:pt>
                <c:pt idx="29">
                  <c:v>97.599627486387405</c:v>
                </c:pt>
                <c:pt idx="30">
                  <c:v>98.072978794459303</c:v>
                </c:pt>
                <c:pt idx="31">
                  <c:v>97.694325535965604</c:v>
                </c:pt>
                <c:pt idx="32">
                  <c:v>97.157466752884204</c:v>
                </c:pt>
                <c:pt idx="33">
                  <c:v>98.237136659425104</c:v>
                </c:pt>
                <c:pt idx="34">
                  <c:v>99.256833790145905</c:v>
                </c:pt>
                <c:pt idx="35">
                  <c:v>100</c:v>
                </c:pt>
                <c:pt idx="36">
                  <c:v>100.14800596939899</c:v>
                </c:pt>
                <c:pt idx="37">
                  <c:v>100.321224503742</c:v>
                </c:pt>
                <c:pt idx="38">
                  <c:v>100.390235484502</c:v>
                </c:pt>
                <c:pt idx="39">
                  <c:v>100.43922744066801</c:v>
                </c:pt>
                <c:pt idx="40">
                  <c:v>100.785266764097</c:v>
                </c:pt>
                <c:pt idx="41">
                  <c:v>102.20696144522699</c:v>
                </c:pt>
                <c:pt idx="42">
                  <c:v>103.93417559781</c:v>
                </c:pt>
                <c:pt idx="43">
                  <c:v>105.865066520982</c:v>
                </c:pt>
                <c:pt idx="44">
                  <c:v>106.829891858368</c:v>
                </c:pt>
                <c:pt idx="45">
                  <c:v>106.40200541831901</c:v>
                </c:pt>
                <c:pt idx="46">
                  <c:v>105.248003797834</c:v>
                </c:pt>
                <c:pt idx="47">
                  <c:v>104.01175168000999</c:v>
                </c:pt>
                <c:pt idx="48">
                  <c:v>104.421234295205</c:v>
                </c:pt>
                <c:pt idx="49">
                  <c:v>105.700593925813</c:v>
                </c:pt>
                <c:pt idx="50">
                  <c:v>107.64523465902199</c:v>
                </c:pt>
                <c:pt idx="51">
                  <c:v>108.56091374056901</c:v>
                </c:pt>
                <c:pt idx="52">
                  <c:v>109.174141273046</c:v>
                </c:pt>
                <c:pt idx="53">
                  <c:v>109.612886200863</c:v>
                </c:pt>
                <c:pt idx="54">
                  <c:v>110.58827607689901</c:v>
                </c:pt>
                <c:pt idx="55">
                  <c:v>111.73382255132699</c:v>
                </c:pt>
                <c:pt idx="56">
                  <c:v>113.223939726263</c:v>
                </c:pt>
                <c:pt idx="57">
                  <c:v>115.001045884349</c:v>
                </c:pt>
                <c:pt idx="58">
                  <c:v>116.817956808264</c:v>
                </c:pt>
                <c:pt idx="59">
                  <c:v>117.82319271146901</c:v>
                </c:pt>
                <c:pt idx="60">
                  <c:v>117.67073078969</c:v>
                </c:pt>
                <c:pt idx="61">
                  <c:v>117.417795873774</c:v>
                </c:pt>
                <c:pt idx="62">
                  <c:v>118.31218520592201</c:v>
                </c:pt>
                <c:pt idx="63">
                  <c:v>120.12458339450301</c:v>
                </c:pt>
                <c:pt idx="64">
                  <c:v>121.763164884361</c:v>
                </c:pt>
                <c:pt idx="65">
                  <c:v>122.71427923980001</c:v>
                </c:pt>
                <c:pt idx="66">
                  <c:v>123.635148639943</c:v>
                </c:pt>
                <c:pt idx="67">
                  <c:v>124.840753057076</c:v>
                </c:pt>
                <c:pt idx="68">
                  <c:v>126.43720058066999</c:v>
                </c:pt>
                <c:pt idx="69">
                  <c:v>127.497114044254</c:v>
                </c:pt>
                <c:pt idx="70">
                  <c:v>127.94568992362299</c:v>
                </c:pt>
                <c:pt idx="71">
                  <c:v>128.49509299273299</c:v>
                </c:pt>
                <c:pt idx="72">
                  <c:v>129.652790174069</c:v>
                </c:pt>
                <c:pt idx="73">
                  <c:v>132.12323852103401</c:v>
                </c:pt>
                <c:pt idx="74">
                  <c:v>134.65602107708401</c:v>
                </c:pt>
                <c:pt idx="75">
                  <c:v>137.273722714721</c:v>
                </c:pt>
                <c:pt idx="76">
                  <c:v>138.84147809341499</c:v>
                </c:pt>
                <c:pt idx="77">
                  <c:v>140.983225549141</c:v>
                </c:pt>
                <c:pt idx="78">
                  <c:v>142.86006939846101</c:v>
                </c:pt>
                <c:pt idx="79">
                  <c:v>145.07683909221899</c:v>
                </c:pt>
                <c:pt idx="80">
                  <c:v>145.85845553697499</c:v>
                </c:pt>
                <c:pt idx="81">
                  <c:v>145.457082848017</c:v>
                </c:pt>
                <c:pt idx="82">
                  <c:v>145.160557237022</c:v>
                </c:pt>
                <c:pt idx="83">
                  <c:v>146.49154031153401</c:v>
                </c:pt>
                <c:pt idx="84">
                  <c:v>149.774314791709</c:v>
                </c:pt>
                <c:pt idx="85">
                  <c:v>153.58209482984799</c:v>
                </c:pt>
                <c:pt idx="86">
                  <c:v>156.85726405916401</c:v>
                </c:pt>
                <c:pt idx="87">
                  <c:v>159.01151887616501</c:v>
                </c:pt>
                <c:pt idx="88">
                  <c:v>160.78865917611</c:v>
                </c:pt>
                <c:pt idx="89">
                  <c:v>162.359403343872</c:v>
                </c:pt>
                <c:pt idx="90">
                  <c:v>164.11178953197501</c:v>
                </c:pt>
                <c:pt idx="91">
                  <c:v>166.23110691310799</c:v>
                </c:pt>
                <c:pt idx="92">
                  <c:v>167.91907128609</c:v>
                </c:pt>
                <c:pt idx="93">
                  <c:v>169.11449462762201</c:v>
                </c:pt>
                <c:pt idx="94">
                  <c:v>169.16190735906599</c:v>
                </c:pt>
                <c:pt idx="95">
                  <c:v>170.722690608183</c:v>
                </c:pt>
                <c:pt idx="96">
                  <c:v>172.433989077701</c:v>
                </c:pt>
                <c:pt idx="97">
                  <c:v>175.10514119466299</c:v>
                </c:pt>
                <c:pt idx="98">
                  <c:v>175.78598911988399</c:v>
                </c:pt>
                <c:pt idx="99">
                  <c:v>176.933212498876</c:v>
                </c:pt>
                <c:pt idx="100">
                  <c:v>177.49878614651001</c:v>
                </c:pt>
                <c:pt idx="101">
                  <c:v>179.15473298455001</c:v>
                </c:pt>
                <c:pt idx="102">
                  <c:v>178.91178385674601</c:v>
                </c:pt>
                <c:pt idx="103">
                  <c:v>178.21304666511</c:v>
                </c:pt>
                <c:pt idx="104">
                  <c:v>176.26309066258099</c:v>
                </c:pt>
                <c:pt idx="105">
                  <c:v>174.98495565637199</c:v>
                </c:pt>
                <c:pt idx="106">
                  <c:v>175.297960570886</c:v>
                </c:pt>
                <c:pt idx="107">
                  <c:v>176.93567959718999</c:v>
                </c:pt>
                <c:pt idx="108">
                  <c:v>179.707435864796</c:v>
                </c:pt>
                <c:pt idx="109">
                  <c:v>181.92736831912799</c:v>
                </c:pt>
                <c:pt idx="110">
                  <c:v>183.636261058489</c:v>
                </c:pt>
                <c:pt idx="111">
                  <c:v>185.211629863285</c:v>
                </c:pt>
                <c:pt idx="112">
                  <c:v>185.459654724692</c:v>
                </c:pt>
                <c:pt idx="113">
                  <c:v>186.43882922567801</c:v>
                </c:pt>
                <c:pt idx="114">
                  <c:v>186.29150181615501</c:v>
                </c:pt>
                <c:pt idx="115">
                  <c:v>187.29535956574</c:v>
                </c:pt>
                <c:pt idx="116">
                  <c:v>185.543121484338</c:v>
                </c:pt>
                <c:pt idx="117">
                  <c:v>182.357752494116</c:v>
                </c:pt>
                <c:pt idx="118">
                  <c:v>179.27270125150801</c:v>
                </c:pt>
                <c:pt idx="119">
                  <c:v>178.67071331265001</c:v>
                </c:pt>
                <c:pt idx="120">
                  <c:v>180.33817607633301</c:v>
                </c:pt>
                <c:pt idx="121">
                  <c:v>180.37389343675699</c:v>
                </c:pt>
                <c:pt idx="122">
                  <c:v>178.50763698731501</c:v>
                </c:pt>
                <c:pt idx="123">
                  <c:v>175.34196765164501</c:v>
                </c:pt>
                <c:pt idx="124">
                  <c:v>173.77505711359501</c:v>
                </c:pt>
                <c:pt idx="125">
                  <c:v>173.25417619946401</c:v>
                </c:pt>
                <c:pt idx="126">
                  <c:v>173.03459074352199</c:v>
                </c:pt>
                <c:pt idx="127">
                  <c:v>171.961599048598</c:v>
                </c:pt>
                <c:pt idx="128">
                  <c:v>168.32075566031</c:v>
                </c:pt>
                <c:pt idx="129">
                  <c:v>164.072171715726</c:v>
                </c:pt>
                <c:pt idx="130">
                  <c:v>158.22165378832401</c:v>
                </c:pt>
                <c:pt idx="131">
                  <c:v>155.42896523960201</c:v>
                </c:pt>
                <c:pt idx="132">
                  <c:v>151.70762502191999</c:v>
                </c:pt>
                <c:pt idx="133">
                  <c:v>149.077423329395</c:v>
                </c:pt>
                <c:pt idx="134">
                  <c:v>144.239367499541</c:v>
                </c:pt>
                <c:pt idx="135">
                  <c:v>141.02617160729801</c:v>
                </c:pt>
                <c:pt idx="136">
                  <c:v>139.14980888159101</c:v>
                </c:pt>
                <c:pt idx="137">
                  <c:v>139.667774112768</c:v>
                </c:pt>
                <c:pt idx="138">
                  <c:v>140.14011773161999</c:v>
                </c:pt>
                <c:pt idx="139">
                  <c:v>139.081401998422</c:v>
                </c:pt>
                <c:pt idx="140">
                  <c:v>135.116199040596</c:v>
                </c:pt>
                <c:pt idx="141">
                  <c:v>130.37892137763501</c:v>
                </c:pt>
                <c:pt idx="142">
                  <c:v>128.453118522751</c:v>
                </c:pt>
                <c:pt idx="143">
                  <c:v>129.002698663502</c:v>
                </c:pt>
                <c:pt idx="144">
                  <c:v>131.27440144277199</c:v>
                </c:pt>
                <c:pt idx="145">
                  <c:v>132.44703066207299</c:v>
                </c:pt>
                <c:pt idx="146">
                  <c:v>131.77621815983099</c:v>
                </c:pt>
                <c:pt idx="147">
                  <c:v>129.258589730897</c:v>
                </c:pt>
                <c:pt idx="148">
                  <c:v>125.93740745324899</c:v>
                </c:pt>
                <c:pt idx="149">
                  <c:v>124.17444820169101</c:v>
                </c:pt>
                <c:pt idx="150">
                  <c:v>124.02070801207201</c:v>
                </c:pt>
                <c:pt idx="151">
                  <c:v>124.786959486699</c:v>
                </c:pt>
                <c:pt idx="152">
                  <c:v>124.22890289810201</c:v>
                </c:pt>
                <c:pt idx="153">
                  <c:v>123.09603224058201</c:v>
                </c:pt>
                <c:pt idx="154">
                  <c:v>122.461790732911</c:v>
                </c:pt>
                <c:pt idx="155">
                  <c:v>123.08658331720299</c:v>
                </c:pt>
                <c:pt idx="156">
                  <c:v>122.432931706933</c:v>
                </c:pt>
                <c:pt idx="157">
                  <c:v>120.91807863107201</c:v>
                </c:pt>
                <c:pt idx="158">
                  <c:v>119.600327911223</c:v>
                </c:pt>
                <c:pt idx="159">
                  <c:v>120.08766700634401</c:v>
                </c:pt>
                <c:pt idx="160">
                  <c:v>120.882598268482</c:v>
                </c:pt>
                <c:pt idx="161">
                  <c:v>120.782658975576</c:v>
                </c:pt>
                <c:pt idx="162">
                  <c:v>120.507268569735</c:v>
                </c:pt>
                <c:pt idx="163">
                  <c:v>121.372879390737</c:v>
                </c:pt>
                <c:pt idx="164">
                  <c:v>122.873005345113</c:v>
                </c:pt>
                <c:pt idx="165">
                  <c:v>124.022622811972</c:v>
                </c:pt>
                <c:pt idx="166">
                  <c:v>124.08634076486899</c:v>
                </c:pt>
                <c:pt idx="167">
                  <c:v>123.593167731272</c:v>
                </c:pt>
                <c:pt idx="168">
                  <c:v>122.12260828129</c:v>
                </c:pt>
                <c:pt idx="169">
                  <c:v>120.37904147656</c:v>
                </c:pt>
                <c:pt idx="170">
                  <c:v>120.31251949006899</c:v>
                </c:pt>
                <c:pt idx="171">
                  <c:v>120.9865416561</c:v>
                </c:pt>
                <c:pt idx="172">
                  <c:v>122.41156264396599</c:v>
                </c:pt>
                <c:pt idx="173">
                  <c:v>123.06839417512001</c:v>
                </c:pt>
                <c:pt idx="174">
                  <c:v>124.125888715291</c:v>
                </c:pt>
                <c:pt idx="175">
                  <c:v>125.41084741948499</c:v>
                </c:pt>
                <c:pt idx="176">
                  <c:v>126.606754432686</c:v>
                </c:pt>
                <c:pt idx="177">
                  <c:v>128.50108609832199</c:v>
                </c:pt>
                <c:pt idx="178">
                  <c:v>129.54804729717799</c:v>
                </c:pt>
                <c:pt idx="179">
                  <c:v>130.37421244568401</c:v>
                </c:pt>
                <c:pt idx="180">
                  <c:v>128.780396505895</c:v>
                </c:pt>
                <c:pt idx="181">
                  <c:v>127.161229278821</c:v>
                </c:pt>
                <c:pt idx="182">
                  <c:v>126.858791553807</c:v>
                </c:pt>
                <c:pt idx="183">
                  <c:v>129.19660889235399</c:v>
                </c:pt>
                <c:pt idx="184">
                  <c:v>132.16765266127899</c:v>
                </c:pt>
                <c:pt idx="185">
                  <c:v>134.705988112125</c:v>
                </c:pt>
                <c:pt idx="186">
                  <c:v>135.667434226739</c:v>
                </c:pt>
                <c:pt idx="187">
                  <c:v>136.31360081038599</c:v>
                </c:pt>
                <c:pt idx="188">
                  <c:v>136.89339309627599</c:v>
                </c:pt>
                <c:pt idx="189">
                  <c:v>137.49810294820199</c:v>
                </c:pt>
                <c:pt idx="190">
                  <c:v>138.38153733159999</c:v>
                </c:pt>
                <c:pt idx="191">
                  <c:v>139.71252868805999</c:v>
                </c:pt>
                <c:pt idx="192">
                  <c:v>141.84280048735801</c:v>
                </c:pt>
                <c:pt idx="193">
                  <c:v>142.71695204062999</c:v>
                </c:pt>
                <c:pt idx="194">
                  <c:v>143.19818604304501</c:v>
                </c:pt>
                <c:pt idx="195">
                  <c:v>143.479775254</c:v>
                </c:pt>
                <c:pt idx="196">
                  <c:v>145.514911891933</c:v>
                </c:pt>
                <c:pt idx="197">
                  <c:v>147.76913029325601</c:v>
                </c:pt>
                <c:pt idx="198">
                  <c:v>150.325038649406</c:v>
                </c:pt>
                <c:pt idx="199">
                  <c:v>151.77801374477801</c:v>
                </c:pt>
                <c:pt idx="200">
                  <c:v>153.070194178528</c:v>
                </c:pt>
                <c:pt idx="201">
                  <c:v>153.653774098008</c:v>
                </c:pt>
                <c:pt idx="202">
                  <c:v>154.780679443146</c:v>
                </c:pt>
                <c:pt idx="203">
                  <c:v>155.752866062717</c:v>
                </c:pt>
                <c:pt idx="204">
                  <c:v>157.36316249029301</c:v>
                </c:pt>
                <c:pt idx="205">
                  <c:v>157.81450453499301</c:v>
                </c:pt>
                <c:pt idx="206">
                  <c:v>158.558099421462</c:v>
                </c:pt>
                <c:pt idx="207">
                  <c:v>159.11836188775499</c:v>
                </c:pt>
                <c:pt idx="208">
                  <c:v>161.32937920231001</c:v>
                </c:pt>
                <c:pt idx="209">
                  <c:v>163.65977002244099</c:v>
                </c:pt>
                <c:pt idx="210">
                  <c:v>166.190007012487</c:v>
                </c:pt>
                <c:pt idx="211">
                  <c:v>167.53512312476499</c:v>
                </c:pt>
                <c:pt idx="212">
                  <c:v>167.43734871532399</c:v>
                </c:pt>
                <c:pt idx="213">
                  <c:v>165.96948419160299</c:v>
                </c:pt>
                <c:pt idx="214">
                  <c:v>165.802872687839</c:v>
                </c:pt>
                <c:pt idx="215">
                  <c:v>167.29114678240799</c:v>
                </c:pt>
                <c:pt idx="216">
                  <c:v>170.860886112456</c:v>
                </c:pt>
                <c:pt idx="217">
                  <c:v>172.43763287050999</c:v>
                </c:pt>
                <c:pt idx="218">
                  <c:v>172.4832695556</c:v>
                </c:pt>
                <c:pt idx="219">
                  <c:v>171.03319327208399</c:v>
                </c:pt>
                <c:pt idx="220">
                  <c:v>172.478313554659</c:v>
                </c:pt>
                <c:pt idx="221">
                  <c:v>175.00248626370001</c:v>
                </c:pt>
                <c:pt idx="222">
                  <c:v>179.48055306782101</c:v>
                </c:pt>
                <c:pt idx="223">
                  <c:v>182.08159371812201</c:v>
                </c:pt>
                <c:pt idx="224">
                  <c:v>183.48391085334299</c:v>
                </c:pt>
                <c:pt idx="225">
                  <c:v>182.25762005065499</c:v>
                </c:pt>
                <c:pt idx="226">
                  <c:v>181.880775811711</c:v>
                </c:pt>
                <c:pt idx="227">
                  <c:v>182.81156711607599</c:v>
                </c:pt>
                <c:pt idx="228">
                  <c:v>186.482112665584</c:v>
                </c:pt>
                <c:pt idx="229">
                  <c:v>191.071473347443</c:v>
                </c:pt>
                <c:pt idx="230">
                  <c:v>193.93861936546901</c:v>
                </c:pt>
                <c:pt idx="231">
                  <c:v>195.71926337631601</c:v>
                </c:pt>
                <c:pt idx="232">
                  <c:v>198.02132907734901</c:v>
                </c:pt>
                <c:pt idx="233">
                  <c:v>202.43460731411801</c:v>
                </c:pt>
                <c:pt idx="234">
                  <c:v>204.954757555257</c:v>
                </c:pt>
                <c:pt idx="235">
                  <c:v>205.27172482542801</c:v>
                </c:pt>
                <c:pt idx="236">
                  <c:v>203.15969794957701</c:v>
                </c:pt>
                <c:pt idx="237">
                  <c:v>202.44621377263999</c:v>
                </c:pt>
                <c:pt idx="238">
                  <c:v>203.96956583588499</c:v>
                </c:pt>
                <c:pt idx="239">
                  <c:v>207.005766693791</c:v>
                </c:pt>
                <c:pt idx="240">
                  <c:v>209.70012845701899</c:v>
                </c:pt>
                <c:pt idx="241">
                  <c:v>209.23582908157701</c:v>
                </c:pt>
                <c:pt idx="242">
                  <c:v>206.89543269081</c:v>
                </c:pt>
                <c:pt idx="243">
                  <c:v>206.07031810005299</c:v>
                </c:pt>
                <c:pt idx="244">
                  <c:v>208.00487590607401</c:v>
                </c:pt>
                <c:pt idx="245">
                  <c:v>212.756814126119</c:v>
                </c:pt>
                <c:pt idx="246">
                  <c:v>215.26153341500199</c:v>
                </c:pt>
                <c:pt idx="247">
                  <c:v>216.62609112719699</c:v>
                </c:pt>
                <c:pt idx="248">
                  <c:v>215.08060709150999</c:v>
                </c:pt>
                <c:pt idx="249">
                  <c:v>215.47566241091999</c:v>
                </c:pt>
                <c:pt idx="250">
                  <c:v>216.45788519737499</c:v>
                </c:pt>
                <c:pt idx="251">
                  <c:v>218.42825748918301</c:v>
                </c:pt>
                <c:pt idx="252">
                  <c:v>220.01280684316399</c:v>
                </c:pt>
                <c:pt idx="253">
                  <c:v>220.30770091516001</c:v>
                </c:pt>
                <c:pt idx="254">
                  <c:v>220.89242143133399</c:v>
                </c:pt>
                <c:pt idx="255">
                  <c:v>221.259281796903</c:v>
                </c:pt>
                <c:pt idx="256">
                  <c:v>222.80928608105199</c:v>
                </c:pt>
                <c:pt idx="257">
                  <c:v>224.22431398942899</c:v>
                </c:pt>
                <c:pt idx="258">
                  <c:v>226.13658166457901</c:v>
                </c:pt>
                <c:pt idx="259">
                  <c:v>227.97786312698</c:v>
                </c:pt>
                <c:pt idx="260">
                  <c:v>228.68078224590101</c:v>
                </c:pt>
                <c:pt idx="261">
                  <c:v>227.86938819815899</c:v>
                </c:pt>
                <c:pt idx="262">
                  <c:v>226.85892671532599</c:v>
                </c:pt>
                <c:pt idx="263">
                  <c:v>227.93528652036301</c:v>
                </c:pt>
                <c:pt idx="264">
                  <c:v>230.75409769087599</c:v>
                </c:pt>
                <c:pt idx="265">
                  <c:v>235.04143000315599</c:v>
                </c:pt>
                <c:pt idx="266">
                  <c:v>236.74766955956301</c:v>
                </c:pt>
                <c:pt idx="267">
                  <c:v>236.11233719254801</c:v>
                </c:pt>
                <c:pt idx="268">
                  <c:v>233.421450798557</c:v>
                </c:pt>
                <c:pt idx="269">
                  <c:v>232.24366834223099</c:v>
                </c:pt>
                <c:pt idx="270">
                  <c:v>232.042825836492</c:v>
                </c:pt>
                <c:pt idx="271">
                  <c:v>234.555895543849</c:v>
                </c:pt>
                <c:pt idx="272">
                  <c:v>238.31119044291299</c:v>
                </c:pt>
                <c:pt idx="273">
                  <c:v>244.04622509100599</c:v>
                </c:pt>
                <c:pt idx="274">
                  <c:v>247.824695535903</c:v>
                </c:pt>
                <c:pt idx="275">
                  <c:v>249.56449741992799</c:v>
                </c:pt>
                <c:pt idx="276">
                  <c:v>248.70530753877699</c:v>
                </c:pt>
                <c:pt idx="277">
                  <c:v>248.47761621952699</c:v>
                </c:pt>
                <c:pt idx="278">
                  <c:v>250.75351228456799</c:v>
                </c:pt>
                <c:pt idx="279">
                  <c:v>254.906751576939</c:v>
                </c:pt>
                <c:pt idx="280">
                  <c:v>258.93687216964702</c:v>
                </c:pt>
                <c:pt idx="281">
                  <c:v>262.530424790354</c:v>
                </c:pt>
                <c:pt idx="282">
                  <c:v>266.18069920212702</c:v>
                </c:pt>
                <c:pt idx="283">
                  <c:v>270.81111875295699</c:v>
                </c:pt>
                <c:pt idx="284">
                  <c:v>274.39463775761101</c:v>
                </c:pt>
                <c:pt idx="285">
                  <c:v>280.05321807405699</c:v>
                </c:pt>
                <c:pt idx="286">
                  <c:v>284.97307274335498</c:v>
                </c:pt>
                <c:pt idx="287">
                  <c:v>288.27583333743598</c:v>
                </c:pt>
                <c:pt idx="288">
                  <c:v>287.221839326478</c:v>
                </c:pt>
                <c:pt idx="289">
                  <c:v>286.58269249229198</c:v>
                </c:pt>
                <c:pt idx="290">
                  <c:v>290.376110430734</c:v>
                </c:pt>
                <c:pt idx="291">
                  <c:v>299.23496390884401</c:v>
                </c:pt>
                <c:pt idx="292">
                  <c:v>307.21036103735798</c:v>
                </c:pt>
                <c:pt idx="293">
                  <c:v>309.74004278728</c:v>
                </c:pt>
                <c:pt idx="294">
                  <c:v>308.53819718851003</c:v>
                </c:pt>
                <c:pt idx="295">
                  <c:v>309.16397729890798</c:v>
                </c:pt>
                <c:pt idx="296">
                  <c:v>308.63517471535198</c:v>
                </c:pt>
                <c:pt idx="297">
                  <c:v>310.45351207957401</c:v>
                </c:pt>
                <c:pt idx="298">
                  <c:v>308.56154846817799</c:v>
                </c:pt>
                <c:pt idx="299">
                  <c:v>305.426319661609</c:v>
                </c:pt>
                <c:pt idx="300">
                  <c:v>302.95442562771899</c:v>
                </c:pt>
                <c:pt idx="301">
                  <c:v>304.62247508178302</c:v>
                </c:pt>
                <c:pt idx="302">
                  <c:v>308.00622340624801</c:v>
                </c:pt>
                <c:pt idx="303">
                  <c:v>309.00152171068402</c:v>
                </c:pt>
                <c:pt idx="304">
                  <c:v>311.44944283409598</c:v>
                </c:pt>
                <c:pt idx="305">
                  <c:v>311.68389709949599</c:v>
                </c:pt>
                <c:pt idx="306">
                  <c:v>315.63159345854001</c:v>
                </c:pt>
                <c:pt idx="307">
                  <c:v>315.69622832966297</c:v>
                </c:pt>
                <c:pt idx="308">
                  <c:v>317.36971867309802</c:v>
                </c:pt>
                <c:pt idx="309">
                  <c:v>313.35053308927201</c:v>
                </c:pt>
                <c:pt idx="310">
                  <c:v>314.24119845725397</c:v>
                </c:pt>
                <c:pt idx="311">
                  <c:v>310.26413245466</c:v>
                </c:pt>
                <c:pt idx="312">
                  <c:v>314.70270945102601</c:v>
                </c:pt>
                <c:pt idx="313">
                  <c:v>311.26150431017601</c:v>
                </c:pt>
                <c:pt idx="314">
                  <c:v>314.89148002162102</c:v>
                </c:pt>
                <c:pt idx="315">
                  <c:v>313.932687033869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36-471C-93C2-69FB7ECEE257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'National-NonDistress'!$U$6:$U$118</c:f>
              <c:numCache>
                <c:formatCode>#,##0_);[Red]\(#,##0\)</c:formatCode>
                <c:ptCount val="113"/>
                <c:pt idx="0">
                  <c:v>63.787488404745702</c:v>
                </c:pt>
                <c:pt idx="1">
                  <c:v>64.078262807472001</c:v>
                </c:pt>
                <c:pt idx="2">
                  <c:v>66.480641594694703</c:v>
                </c:pt>
                <c:pt idx="3">
                  <c:v>68.485903715975894</c:v>
                </c:pt>
                <c:pt idx="4">
                  <c:v>68.885016678693106</c:v>
                </c:pt>
                <c:pt idx="5">
                  <c:v>71.453174963708506</c:v>
                </c:pt>
                <c:pt idx="6">
                  <c:v>73.289163023133995</c:v>
                </c:pt>
                <c:pt idx="7">
                  <c:v>78.274480849520998</c:v>
                </c:pt>
                <c:pt idx="8">
                  <c:v>77.279184456614502</c:v>
                </c:pt>
                <c:pt idx="9">
                  <c:v>80.468376228974805</c:v>
                </c:pt>
                <c:pt idx="10">
                  <c:v>79.474470565574507</c:v>
                </c:pt>
                <c:pt idx="11">
                  <c:v>84.047118332586905</c:v>
                </c:pt>
                <c:pt idx="12">
                  <c:v>83.323884970231504</c:v>
                </c:pt>
                <c:pt idx="13">
                  <c:v>87.318084002868105</c:v>
                </c:pt>
                <c:pt idx="14">
                  <c:v>88.923414840293901</c:v>
                </c:pt>
                <c:pt idx="15">
                  <c:v>90.708332248379406</c:v>
                </c:pt>
                <c:pt idx="16">
                  <c:v>92.726489586268897</c:v>
                </c:pt>
                <c:pt idx="17">
                  <c:v>96.878884688622605</c:v>
                </c:pt>
                <c:pt idx="18">
                  <c:v>96.7210970580728</c:v>
                </c:pt>
                <c:pt idx="19">
                  <c:v>100</c:v>
                </c:pt>
                <c:pt idx="20">
                  <c:v>99.884038661589997</c:v>
                </c:pt>
                <c:pt idx="21">
                  <c:v>101.554895238542</c:v>
                </c:pt>
                <c:pt idx="22">
                  <c:v>106.35588937614</c:v>
                </c:pt>
                <c:pt idx="23">
                  <c:v>103.099738117231</c:v>
                </c:pt>
                <c:pt idx="24">
                  <c:v>107.203275107698</c:v>
                </c:pt>
                <c:pt idx="25">
                  <c:v>109.071180415616</c:v>
                </c:pt>
                <c:pt idx="26">
                  <c:v>112.78652212063901</c:v>
                </c:pt>
                <c:pt idx="27">
                  <c:v>116.837379758114</c:v>
                </c:pt>
                <c:pt idx="28">
                  <c:v>117.987271746339</c:v>
                </c:pt>
                <c:pt idx="29">
                  <c:v>122.12119588383401</c:v>
                </c:pt>
                <c:pt idx="30">
                  <c:v>125.741941466505</c:v>
                </c:pt>
                <c:pt idx="31">
                  <c:v>128.394393180343</c:v>
                </c:pt>
                <c:pt idx="32">
                  <c:v>133.51768885760299</c:v>
                </c:pt>
                <c:pt idx="33">
                  <c:v>140.46463226831</c:v>
                </c:pt>
                <c:pt idx="34">
                  <c:v>144.47802709577101</c:v>
                </c:pt>
                <c:pt idx="35">
                  <c:v>145.00424273337401</c:v>
                </c:pt>
                <c:pt idx="36">
                  <c:v>155.25587395987799</c:v>
                </c:pt>
                <c:pt idx="37">
                  <c:v>160.66838692879401</c:v>
                </c:pt>
                <c:pt idx="38">
                  <c:v>164.732239760499</c:v>
                </c:pt>
                <c:pt idx="39">
                  <c:v>167.46058254034099</c:v>
                </c:pt>
                <c:pt idx="40">
                  <c:v>171.75663271704599</c:v>
                </c:pt>
                <c:pt idx="41">
                  <c:v>175.94740684711201</c:v>
                </c:pt>
                <c:pt idx="42">
                  <c:v>175.481393790092</c:v>
                </c:pt>
                <c:pt idx="43">
                  <c:v>175.047384954368</c:v>
                </c:pt>
                <c:pt idx="44">
                  <c:v>181.47405217639499</c:v>
                </c:pt>
                <c:pt idx="45">
                  <c:v>184.31119475352699</c:v>
                </c:pt>
                <c:pt idx="46">
                  <c:v>185.277007627052</c:v>
                </c:pt>
                <c:pt idx="47">
                  <c:v>178.16693484180101</c:v>
                </c:pt>
                <c:pt idx="48">
                  <c:v>179.937350066281</c:v>
                </c:pt>
                <c:pt idx="49">
                  <c:v>175.36548517316001</c:v>
                </c:pt>
                <c:pt idx="50">
                  <c:v>172.500274598852</c:v>
                </c:pt>
                <c:pt idx="51">
                  <c:v>160.160113054986</c:v>
                </c:pt>
                <c:pt idx="52">
                  <c:v>147.110589298679</c:v>
                </c:pt>
                <c:pt idx="53">
                  <c:v>145.791045656802</c:v>
                </c:pt>
                <c:pt idx="54">
                  <c:v>139.05475802105801</c:v>
                </c:pt>
                <c:pt idx="55">
                  <c:v>135.00710673005901</c:v>
                </c:pt>
                <c:pt idx="56">
                  <c:v>136.97787779863199</c:v>
                </c:pt>
                <c:pt idx="57">
                  <c:v>130.12782715195999</c:v>
                </c:pt>
                <c:pt idx="58">
                  <c:v>130.80018030651499</c:v>
                </c:pt>
                <c:pt idx="59">
                  <c:v>130.82864041031101</c:v>
                </c:pt>
                <c:pt idx="60">
                  <c:v>126.50253896180899</c:v>
                </c:pt>
                <c:pt idx="61">
                  <c:v>128.781858259308</c:v>
                </c:pt>
                <c:pt idx="62">
                  <c:v>131.03022430604801</c:v>
                </c:pt>
                <c:pt idx="63">
                  <c:v>131.92335692208101</c:v>
                </c:pt>
                <c:pt idx="64">
                  <c:v>128.82930909360999</c:v>
                </c:pt>
                <c:pt idx="65">
                  <c:v>132.68331564664101</c:v>
                </c:pt>
                <c:pt idx="66">
                  <c:v>135.059657708689</c:v>
                </c:pt>
                <c:pt idx="67">
                  <c:v>140.49523687684601</c:v>
                </c:pt>
                <c:pt idx="68">
                  <c:v>134.53726247536599</c:v>
                </c:pt>
                <c:pt idx="69">
                  <c:v>145.422627727171</c:v>
                </c:pt>
                <c:pt idx="70">
                  <c:v>146.38921799731199</c:v>
                </c:pt>
                <c:pt idx="71">
                  <c:v>151.301022260937</c:v>
                </c:pt>
                <c:pt idx="72">
                  <c:v>153.987148862607</c:v>
                </c:pt>
                <c:pt idx="73">
                  <c:v>158.516251865247</c:v>
                </c:pt>
                <c:pt idx="74">
                  <c:v>163.24236353463999</c:v>
                </c:pt>
                <c:pt idx="75">
                  <c:v>166.54137602933901</c:v>
                </c:pt>
                <c:pt idx="76">
                  <c:v>169.81434476573099</c:v>
                </c:pt>
                <c:pt idx="77">
                  <c:v>174.091979886361</c:v>
                </c:pt>
                <c:pt idx="78">
                  <c:v>178.498741806216</c:v>
                </c:pt>
                <c:pt idx="79">
                  <c:v>178.47815768547201</c:v>
                </c:pt>
                <c:pt idx="80">
                  <c:v>183.376745690218</c:v>
                </c:pt>
                <c:pt idx="81">
                  <c:v>186.687280642269</c:v>
                </c:pt>
                <c:pt idx="82">
                  <c:v>194.245983098545</c:v>
                </c:pt>
                <c:pt idx="83">
                  <c:v>194.445857819141</c:v>
                </c:pt>
                <c:pt idx="84">
                  <c:v>204.327115604825</c:v>
                </c:pt>
                <c:pt idx="85">
                  <c:v>213.86396235639799</c:v>
                </c:pt>
                <c:pt idx="86">
                  <c:v>214.31287674106699</c:v>
                </c:pt>
                <c:pt idx="87">
                  <c:v>219.55019609639399</c:v>
                </c:pt>
                <c:pt idx="88">
                  <c:v>218.53927532151701</c:v>
                </c:pt>
                <c:pt idx="89">
                  <c:v>224.97948321765099</c:v>
                </c:pt>
                <c:pt idx="90">
                  <c:v>226.760962214118</c:v>
                </c:pt>
                <c:pt idx="91">
                  <c:v>230.19384899922201</c:v>
                </c:pt>
                <c:pt idx="92">
                  <c:v>233.71486111315201</c:v>
                </c:pt>
                <c:pt idx="93">
                  <c:v>236.89518060303101</c:v>
                </c:pt>
                <c:pt idx="94">
                  <c:v>241.66456291645801</c:v>
                </c:pt>
                <c:pt idx="95">
                  <c:v>240.42138474891101</c:v>
                </c:pt>
                <c:pt idx="96">
                  <c:v>250.107319530719</c:v>
                </c:pt>
                <c:pt idx="97">
                  <c:v>245.47203177122</c:v>
                </c:pt>
                <c:pt idx="98">
                  <c:v>251.607450345963</c:v>
                </c:pt>
                <c:pt idx="99">
                  <c:v>264.02697562938999</c:v>
                </c:pt>
                <c:pt idx="100">
                  <c:v>264.69372384944899</c:v>
                </c:pt>
                <c:pt idx="101">
                  <c:v>277.17438393057898</c:v>
                </c:pt>
                <c:pt idx="102">
                  <c:v>289.099322673313</c:v>
                </c:pt>
                <c:pt idx="103">
                  <c:v>303.64594202597402</c:v>
                </c:pt>
                <c:pt idx="104">
                  <c:v>306.63139497817298</c:v>
                </c:pt>
                <c:pt idx="105">
                  <c:v>326.05908386011998</c:v>
                </c:pt>
                <c:pt idx="106">
                  <c:v>326.717107823319</c:v>
                </c:pt>
                <c:pt idx="107">
                  <c:v>324.767337208073</c:v>
                </c:pt>
                <c:pt idx="108">
                  <c:v>326.61026970178398</c:v>
                </c:pt>
                <c:pt idx="109">
                  <c:v>329.12110973515001</c:v>
                </c:pt>
                <c:pt idx="110">
                  <c:v>337.712712030668</c:v>
                </c:pt>
                <c:pt idx="111">
                  <c:v>330.47925719689903</c:v>
                </c:pt>
                <c:pt idx="112">
                  <c:v>333.24151822485902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36-471C-93C2-69FB7ECE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4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'National-NonDistress'!$P$6:$P$321</c:f>
              <c:numCache>
                <c:formatCode>[$-409]mmm\-yy;@</c:formatCode>
                <c:ptCount val="31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</c:numCache>
            </c:numRef>
          </c:xVal>
          <c:yVal>
            <c:numRef>
              <c:f>'National-NonDistress'!$R$6:$R$321</c:f>
              <c:numCache>
                <c:formatCode>#,##0_);[Red]\(#,##0\)</c:formatCode>
                <c:ptCount val="316"/>
                <c:pt idx="0">
                  <c:v>84.552133111045606</c:v>
                </c:pt>
                <c:pt idx="1">
                  <c:v>83.451779516910605</c:v>
                </c:pt>
                <c:pt idx="2">
                  <c:v>83.387000185103403</c:v>
                </c:pt>
                <c:pt idx="3">
                  <c:v>84.572453968046702</c:v>
                </c:pt>
                <c:pt idx="4">
                  <c:v>86.040999312935895</c:v>
                </c:pt>
                <c:pt idx="5">
                  <c:v>86.014741300525003</c:v>
                </c:pt>
                <c:pt idx="6">
                  <c:v>85.402658868651002</c:v>
                </c:pt>
                <c:pt idx="7">
                  <c:v>83.608912960212805</c:v>
                </c:pt>
                <c:pt idx="8">
                  <c:v>84.703078705492103</c:v>
                </c:pt>
                <c:pt idx="9">
                  <c:v>85.647883208342293</c:v>
                </c:pt>
                <c:pt idx="10">
                  <c:v>89.706454235782601</c:v>
                </c:pt>
                <c:pt idx="11">
                  <c:v>91.416604207554897</c:v>
                </c:pt>
                <c:pt idx="12">
                  <c:v>92.107994910692994</c:v>
                </c:pt>
                <c:pt idx="13">
                  <c:v>88.271792513895804</c:v>
                </c:pt>
                <c:pt idx="14">
                  <c:v>86.568966302278696</c:v>
                </c:pt>
                <c:pt idx="15">
                  <c:v>86.542051086231695</c:v>
                </c:pt>
                <c:pt idx="16">
                  <c:v>91.646300923560503</c:v>
                </c:pt>
                <c:pt idx="17">
                  <c:v>94.485785767762493</c:v>
                </c:pt>
                <c:pt idx="18">
                  <c:v>97.508152323033798</c:v>
                </c:pt>
                <c:pt idx="19">
                  <c:v>95.316642637429297</c:v>
                </c:pt>
                <c:pt idx="20">
                  <c:v>95.238896294225697</c:v>
                </c:pt>
                <c:pt idx="21">
                  <c:v>93.451533823010493</c:v>
                </c:pt>
                <c:pt idx="22">
                  <c:v>95.725493008603294</c:v>
                </c:pt>
                <c:pt idx="23">
                  <c:v>95.710870224998899</c:v>
                </c:pt>
                <c:pt idx="24">
                  <c:v>98.196025036857307</c:v>
                </c:pt>
                <c:pt idx="25">
                  <c:v>97.521189012244207</c:v>
                </c:pt>
                <c:pt idx="26">
                  <c:v>98.3230900476578</c:v>
                </c:pt>
                <c:pt idx="27">
                  <c:v>96.850344575464504</c:v>
                </c:pt>
                <c:pt idx="28">
                  <c:v>98.449551094375195</c:v>
                </c:pt>
                <c:pt idx="29">
                  <c:v>101.411474523481</c:v>
                </c:pt>
                <c:pt idx="30">
                  <c:v>105.664577831466</c:v>
                </c:pt>
                <c:pt idx="31">
                  <c:v>106.409964079296</c:v>
                </c:pt>
                <c:pt idx="32">
                  <c:v>104.235434169089</c:v>
                </c:pt>
                <c:pt idx="33">
                  <c:v>101.371331332903</c:v>
                </c:pt>
                <c:pt idx="34">
                  <c:v>99.806466815661693</c:v>
                </c:pt>
                <c:pt idx="35">
                  <c:v>100</c:v>
                </c:pt>
                <c:pt idx="36">
                  <c:v>101.646408342808</c:v>
                </c:pt>
                <c:pt idx="37">
                  <c:v>103.735032680586</c:v>
                </c:pt>
                <c:pt idx="38">
                  <c:v>104.574617402827</c:v>
                </c:pt>
                <c:pt idx="39">
                  <c:v>103.520582042814</c:v>
                </c:pt>
                <c:pt idx="40">
                  <c:v>102.83876945113499</c:v>
                </c:pt>
                <c:pt idx="41">
                  <c:v>103.55802871395601</c:v>
                </c:pt>
                <c:pt idx="42">
                  <c:v>106.04349757465199</c:v>
                </c:pt>
                <c:pt idx="43">
                  <c:v>108.048612955916</c:v>
                </c:pt>
                <c:pt idx="44">
                  <c:v>107.845675175385</c:v>
                </c:pt>
                <c:pt idx="45">
                  <c:v>104.2335291424</c:v>
                </c:pt>
                <c:pt idx="46">
                  <c:v>102.832549991381</c:v>
                </c:pt>
                <c:pt idx="47">
                  <c:v>102.79692427545901</c:v>
                </c:pt>
                <c:pt idx="48">
                  <c:v>104.640647985092</c:v>
                </c:pt>
                <c:pt idx="49">
                  <c:v>103.7070555147</c:v>
                </c:pt>
                <c:pt idx="50">
                  <c:v>102.046763713556</c:v>
                </c:pt>
                <c:pt idx="51">
                  <c:v>100.77549244512799</c:v>
                </c:pt>
                <c:pt idx="52">
                  <c:v>100.320592364232</c:v>
                </c:pt>
                <c:pt idx="53">
                  <c:v>100.90224170201201</c:v>
                </c:pt>
                <c:pt idx="54">
                  <c:v>101.717766818025</c:v>
                </c:pt>
                <c:pt idx="55">
                  <c:v>104.354003176471</c:v>
                </c:pt>
                <c:pt idx="56">
                  <c:v>106.728099199158</c:v>
                </c:pt>
                <c:pt idx="57">
                  <c:v>109.53648464703799</c:v>
                </c:pt>
                <c:pt idx="58">
                  <c:v>109.827141593703</c:v>
                </c:pt>
                <c:pt idx="59">
                  <c:v>109.427468453988</c:v>
                </c:pt>
                <c:pt idx="60">
                  <c:v>107.98374910031301</c:v>
                </c:pt>
                <c:pt idx="61">
                  <c:v>108.480381708083</c:v>
                </c:pt>
                <c:pt idx="62">
                  <c:v>110.663843751038</c:v>
                </c:pt>
                <c:pt idx="63">
                  <c:v>113.1635908886</c:v>
                </c:pt>
                <c:pt idx="64">
                  <c:v>114.459279738085</c:v>
                </c:pt>
                <c:pt idx="65">
                  <c:v>114.125784105158</c:v>
                </c:pt>
                <c:pt idx="66">
                  <c:v>113.386126149148</c:v>
                </c:pt>
                <c:pt idx="67">
                  <c:v>112.784623107608</c:v>
                </c:pt>
                <c:pt idx="68">
                  <c:v>113.378741052766</c:v>
                </c:pt>
                <c:pt idx="69">
                  <c:v>114.542471839774</c:v>
                </c:pt>
                <c:pt idx="70">
                  <c:v>115.757123629492</c:v>
                </c:pt>
                <c:pt idx="71">
                  <c:v>116.43897293452</c:v>
                </c:pt>
                <c:pt idx="72">
                  <c:v>117.201639108957</c:v>
                </c:pt>
                <c:pt idx="73">
                  <c:v>119.42457543691</c:v>
                </c:pt>
                <c:pt idx="74">
                  <c:v>122.06570966706801</c:v>
                </c:pt>
                <c:pt idx="75">
                  <c:v>124.25466549489499</c:v>
                </c:pt>
                <c:pt idx="76">
                  <c:v>124.976239832895</c:v>
                </c:pt>
                <c:pt idx="77">
                  <c:v>125.864594361321</c:v>
                </c:pt>
                <c:pt idx="78">
                  <c:v>126.362268499469</c:v>
                </c:pt>
                <c:pt idx="79">
                  <c:v>128.12568345820901</c:v>
                </c:pt>
                <c:pt idx="80">
                  <c:v>129.44599304014699</c:v>
                </c:pt>
                <c:pt idx="81">
                  <c:v>130.95776388091301</c:v>
                </c:pt>
                <c:pt idx="82">
                  <c:v>130.38880625671601</c:v>
                </c:pt>
                <c:pt idx="83">
                  <c:v>130.98684616028501</c:v>
                </c:pt>
                <c:pt idx="84">
                  <c:v>130.735050915675</c:v>
                </c:pt>
                <c:pt idx="85">
                  <c:v>133.76610319079401</c:v>
                </c:pt>
                <c:pt idx="86">
                  <c:v>135.65120708715699</c:v>
                </c:pt>
                <c:pt idx="87">
                  <c:v>138.119840848069</c:v>
                </c:pt>
                <c:pt idx="88">
                  <c:v>139.47007362042001</c:v>
                </c:pt>
                <c:pt idx="89">
                  <c:v>140.64273357970399</c:v>
                </c:pt>
                <c:pt idx="90">
                  <c:v>143.90800041591999</c:v>
                </c:pt>
                <c:pt idx="91">
                  <c:v>147.52056084314299</c:v>
                </c:pt>
                <c:pt idx="92">
                  <c:v>151.75581779191501</c:v>
                </c:pt>
                <c:pt idx="93">
                  <c:v>152.47329524012099</c:v>
                </c:pt>
                <c:pt idx="94">
                  <c:v>151.720394174711</c:v>
                </c:pt>
                <c:pt idx="95">
                  <c:v>151.22741577100001</c:v>
                </c:pt>
                <c:pt idx="96">
                  <c:v>151.76538221219701</c:v>
                </c:pt>
                <c:pt idx="97">
                  <c:v>153.687610977341</c:v>
                </c:pt>
                <c:pt idx="98">
                  <c:v>154.09900063479799</c:v>
                </c:pt>
                <c:pt idx="99">
                  <c:v>155.01572215502</c:v>
                </c:pt>
                <c:pt idx="100">
                  <c:v>154.68324311868901</c:v>
                </c:pt>
                <c:pt idx="101">
                  <c:v>155.81508415800599</c:v>
                </c:pt>
                <c:pt idx="102">
                  <c:v>155.664885415214</c:v>
                </c:pt>
                <c:pt idx="103">
                  <c:v>156.91955031204901</c:v>
                </c:pt>
                <c:pt idx="104">
                  <c:v>156.340785022609</c:v>
                </c:pt>
                <c:pt idx="105">
                  <c:v>157.533010091108</c:v>
                </c:pt>
                <c:pt idx="106">
                  <c:v>158.53563646532399</c:v>
                </c:pt>
                <c:pt idx="107">
                  <c:v>162.33729644022199</c:v>
                </c:pt>
                <c:pt idx="108">
                  <c:v>164.66012189982601</c:v>
                </c:pt>
                <c:pt idx="109">
                  <c:v>167.639741977901</c:v>
                </c:pt>
                <c:pt idx="110">
                  <c:v>167.323316250868</c:v>
                </c:pt>
                <c:pt idx="111">
                  <c:v>168.839674186547</c:v>
                </c:pt>
                <c:pt idx="112">
                  <c:v>168.59662693457301</c:v>
                </c:pt>
                <c:pt idx="113">
                  <c:v>170.859806338059</c:v>
                </c:pt>
                <c:pt idx="114">
                  <c:v>170.41916782652601</c:v>
                </c:pt>
                <c:pt idx="115">
                  <c:v>170.77631592950101</c:v>
                </c:pt>
                <c:pt idx="116">
                  <c:v>166.82490981846999</c:v>
                </c:pt>
                <c:pt idx="117">
                  <c:v>162.82063285032399</c:v>
                </c:pt>
                <c:pt idx="118">
                  <c:v>156.74867178032099</c:v>
                </c:pt>
                <c:pt idx="119">
                  <c:v>154.12258514241501</c:v>
                </c:pt>
                <c:pt idx="120">
                  <c:v>153.859307050479</c:v>
                </c:pt>
                <c:pt idx="121">
                  <c:v>158.75641969176101</c:v>
                </c:pt>
                <c:pt idx="122">
                  <c:v>161.933384034271</c:v>
                </c:pt>
                <c:pt idx="123">
                  <c:v>161.90157392796601</c:v>
                </c:pt>
                <c:pt idx="124">
                  <c:v>157.390614110749</c:v>
                </c:pt>
                <c:pt idx="125">
                  <c:v>154.55449527069399</c:v>
                </c:pt>
                <c:pt idx="126">
                  <c:v>154.64378949747999</c:v>
                </c:pt>
                <c:pt idx="127">
                  <c:v>156.47514319114799</c:v>
                </c:pt>
                <c:pt idx="128">
                  <c:v>153.69622959967199</c:v>
                </c:pt>
                <c:pt idx="129">
                  <c:v>145.107742109182</c:v>
                </c:pt>
                <c:pt idx="130">
                  <c:v>135.53703644014999</c:v>
                </c:pt>
                <c:pt idx="131">
                  <c:v>131.91409044579501</c:v>
                </c:pt>
                <c:pt idx="132">
                  <c:v>130.304883771882</c:v>
                </c:pt>
                <c:pt idx="133">
                  <c:v>127.55771806436999</c:v>
                </c:pt>
                <c:pt idx="134">
                  <c:v>118.963734381864</c:v>
                </c:pt>
                <c:pt idx="135">
                  <c:v>114.273878311906</c:v>
                </c:pt>
                <c:pt idx="136">
                  <c:v>110.83344248918</c:v>
                </c:pt>
                <c:pt idx="137">
                  <c:v>111.81643947588699</c:v>
                </c:pt>
                <c:pt idx="138">
                  <c:v>110.03135979967</c:v>
                </c:pt>
                <c:pt idx="139">
                  <c:v>108.196839339232</c:v>
                </c:pt>
                <c:pt idx="140">
                  <c:v>104.59294860002601</c:v>
                </c:pt>
                <c:pt idx="141">
                  <c:v>102.08236028599499</c:v>
                </c:pt>
                <c:pt idx="142">
                  <c:v>101.246857490127</c:v>
                </c:pt>
                <c:pt idx="143">
                  <c:v>101.302843793881</c:v>
                </c:pt>
                <c:pt idx="144">
                  <c:v>100.89557125078601</c:v>
                </c:pt>
                <c:pt idx="145">
                  <c:v>100.209999554888</c:v>
                </c:pt>
                <c:pt idx="146">
                  <c:v>101.838313376008</c:v>
                </c:pt>
                <c:pt idx="147">
                  <c:v>105.798424515759</c:v>
                </c:pt>
                <c:pt idx="148">
                  <c:v>108.483606420011</c:v>
                </c:pt>
                <c:pt idx="149">
                  <c:v>108.467858064132</c:v>
                </c:pt>
                <c:pt idx="150">
                  <c:v>105.302373090914</c:v>
                </c:pt>
                <c:pt idx="151">
                  <c:v>103.586317936127</c:v>
                </c:pt>
                <c:pt idx="152">
                  <c:v>103.38182148302199</c:v>
                </c:pt>
                <c:pt idx="153">
                  <c:v>106.29859278855101</c:v>
                </c:pt>
                <c:pt idx="154">
                  <c:v>109.65965750574701</c:v>
                </c:pt>
                <c:pt idx="155">
                  <c:v>112.579328105854</c:v>
                </c:pt>
                <c:pt idx="156">
                  <c:v>111.71739440971</c:v>
                </c:pt>
                <c:pt idx="157">
                  <c:v>106.861448920819</c:v>
                </c:pt>
                <c:pt idx="158">
                  <c:v>102.49756973</c:v>
                </c:pt>
                <c:pt idx="159">
                  <c:v>101.251956651527</c:v>
                </c:pt>
                <c:pt idx="160">
                  <c:v>103.35764026312</c:v>
                </c:pt>
                <c:pt idx="161">
                  <c:v>105.64661138212099</c:v>
                </c:pt>
                <c:pt idx="162">
                  <c:v>108.24353049532</c:v>
                </c:pt>
                <c:pt idx="163">
                  <c:v>110.317876273371</c:v>
                </c:pt>
                <c:pt idx="164">
                  <c:v>111.742519107454</c:v>
                </c:pt>
                <c:pt idx="165">
                  <c:v>114.02592105513401</c:v>
                </c:pt>
                <c:pt idx="166">
                  <c:v>114.04761821573599</c:v>
                </c:pt>
                <c:pt idx="167">
                  <c:v>114.542874113076</c:v>
                </c:pt>
                <c:pt idx="168">
                  <c:v>111.34493143850401</c:v>
                </c:pt>
                <c:pt idx="169">
                  <c:v>109.651754360227</c:v>
                </c:pt>
                <c:pt idx="170">
                  <c:v>108.544982666236</c:v>
                </c:pt>
                <c:pt idx="171">
                  <c:v>110.136569807933</c:v>
                </c:pt>
                <c:pt idx="172">
                  <c:v>110.982028295514</c:v>
                </c:pt>
                <c:pt idx="173">
                  <c:v>112.511938181479</c:v>
                </c:pt>
                <c:pt idx="174">
                  <c:v>114.421823097363</c:v>
                </c:pt>
                <c:pt idx="175">
                  <c:v>117.167154660704</c:v>
                </c:pt>
                <c:pt idx="176">
                  <c:v>117.43555316155501</c:v>
                </c:pt>
                <c:pt idx="177">
                  <c:v>117.454181577729</c:v>
                </c:pt>
                <c:pt idx="178">
                  <c:v>116.39095680984499</c:v>
                </c:pt>
                <c:pt idx="179">
                  <c:v>116.95965126435701</c:v>
                </c:pt>
                <c:pt idx="180">
                  <c:v>115.87367474080899</c:v>
                </c:pt>
                <c:pt idx="181">
                  <c:v>117.35880722965</c:v>
                </c:pt>
                <c:pt idx="182">
                  <c:v>118.670739050736</c:v>
                </c:pt>
                <c:pt idx="183">
                  <c:v>122.763286466803</c:v>
                </c:pt>
                <c:pt idx="184">
                  <c:v>124.100549680504</c:v>
                </c:pt>
                <c:pt idx="185">
                  <c:v>125.138424703871</c:v>
                </c:pt>
                <c:pt idx="186">
                  <c:v>123.97852246428801</c:v>
                </c:pt>
                <c:pt idx="187">
                  <c:v>124.216683527676</c:v>
                </c:pt>
                <c:pt idx="188">
                  <c:v>124.51846192286401</c:v>
                </c:pt>
                <c:pt idx="189">
                  <c:v>125.934840442417</c:v>
                </c:pt>
                <c:pt idx="190">
                  <c:v>127.53511860846599</c:v>
                </c:pt>
                <c:pt idx="191">
                  <c:v>128.46104228476901</c:v>
                </c:pt>
                <c:pt idx="192">
                  <c:v>130.18718974617201</c:v>
                </c:pt>
                <c:pt idx="193">
                  <c:v>131.040143344993</c:v>
                </c:pt>
                <c:pt idx="194">
                  <c:v>133.20589772164399</c:v>
                </c:pt>
                <c:pt idx="195">
                  <c:v>134.617110723369</c:v>
                </c:pt>
                <c:pt idx="196">
                  <c:v>136.10889197979699</c:v>
                </c:pt>
                <c:pt idx="197">
                  <c:v>136.600558470224</c:v>
                </c:pt>
                <c:pt idx="198">
                  <c:v>136.92367669705101</c:v>
                </c:pt>
                <c:pt idx="199">
                  <c:v>138.21832696120001</c:v>
                </c:pt>
                <c:pt idx="200">
                  <c:v>140.02430759600099</c:v>
                </c:pt>
                <c:pt idx="201">
                  <c:v>141.82582182022799</c:v>
                </c:pt>
                <c:pt idx="202">
                  <c:v>143.575518989166</c:v>
                </c:pt>
                <c:pt idx="203">
                  <c:v>145.592284074367</c:v>
                </c:pt>
                <c:pt idx="204">
                  <c:v>148.507081566012</c:v>
                </c:pt>
                <c:pt idx="205">
                  <c:v>149.27630010557101</c:v>
                </c:pt>
                <c:pt idx="206">
                  <c:v>150.19662308353199</c:v>
                </c:pt>
                <c:pt idx="207">
                  <c:v>150.16046642056801</c:v>
                </c:pt>
                <c:pt idx="208">
                  <c:v>151.70355732231999</c:v>
                </c:pt>
                <c:pt idx="209">
                  <c:v>152.06587377563901</c:v>
                </c:pt>
                <c:pt idx="210">
                  <c:v>153.76149413111699</c:v>
                </c:pt>
                <c:pt idx="211">
                  <c:v>155.224064001502</c:v>
                </c:pt>
                <c:pt idx="212">
                  <c:v>155.39121724397501</c:v>
                </c:pt>
                <c:pt idx="213">
                  <c:v>153.62463889664301</c:v>
                </c:pt>
                <c:pt idx="214">
                  <c:v>153.138283703593</c:v>
                </c:pt>
                <c:pt idx="215">
                  <c:v>155.076759194386</c:v>
                </c:pt>
                <c:pt idx="216">
                  <c:v>159.56563417192501</c:v>
                </c:pt>
                <c:pt idx="217">
                  <c:v>161.64660311279999</c:v>
                </c:pt>
                <c:pt idx="218">
                  <c:v>161.33974414274101</c:v>
                </c:pt>
                <c:pt idx="219">
                  <c:v>159.007001034913</c:v>
                </c:pt>
                <c:pt idx="220">
                  <c:v>160.01617792024399</c:v>
                </c:pt>
                <c:pt idx="221">
                  <c:v>162.50803927719201</c:v>
                </c:pt>
                <c:pt idx="222">
                  <c:v>166.500085384231</c:v>
                </c:pt>
                <c:pt idx="223">
                  <c:v>168.84116045910301</c:v>
                </c:pt>
                <c:pt idx="224">
                  <c:v>169.86230459201099</c:v>
                </c:pt>
                <c:pt idx="225">
                  <c:v>168.39691199955899</c:v>
                </c:pt>
                <c:pt idx="226">
                  <c:v>166.82130295018999</c:v>
                </c:pt>
                <c:pt idx="227">
                  <c:v>165.468577626247</c:v>
                </c:pt>
                <c:pt idx="228">
                  <c:v>167.331110498134</c:v>
                </c:pt>
                <c:pt idx="229">
                  <c:v>171.16918380016401</c:v>
                </c:pt>
                <c:pt idx="230">
                  <c:v>175.093356735253</c:v>
                </c:pt>
                <c:pt idx="231">
                  <c:v>176.53299493869099</c:v>
                </c:pt>
                <c:pt idx="232">
                  <c:v>176.48989889491901</c:v>
                </c:pt>
                <c:pt idx="233">
                  <c:v>176.340671454057</c:v>
                </c:pt>
                <c:pt idx="234">
                  <c:v>175.89831100809599</c:v>
                </c:pt>
                <c:pt idx="235">
                  <c:v>178.11974097891999</c:v>
                </c:pt>
                <c:pt idx="236">
                  <c:v>179.83983995013699</c:v>
                </c:pt>
                <c:pt idx="237">
                  <c:v>182.37944620768701</c:v>
                </c:pt>
                <c:pt idx="238">
                  <c:v>181.33203234575299</c:v>
                </c:pt>
                <c:pt idx="239">
                  <c:v>181.70678308008999</c:v>
                </c:pt>
                <c:pt idx="240">
                  <c:v>183.10696049588699</c:v>
                </c:pt>
                <c:pt idx="241">
                  <c:v>188.58333450830401</c:v>
                </c:pt>
                <c:pt idx="242">
                  <c:v>191.29329176386599</c:v>
                </c:pt>
                <c:pt idx="243">
                  <c:v>190.83642931825</c:v>
                </c:pt>
                <c:pt idx="244">
                  <c:v>188.01245161943399</c:v>
                </c:pt>
                <c:pt idx="245">
                  <c:v>187.753434673615</c:v>
                </c:pt>
                <c:pt idx="246">
                  <c:v>190.470733524466</c:v>
                </c:pt>
                <c:pt idx="247">
                  <c:v>195.05830647738799</c:v>
                </c:pt>
                <c:pt idx="248">
                  <c:v>198.36965356877701</c:v>
                </c:pt>
                <c:pt idx="249">
                  <c:v>199.012076193208</c:v>
                </c:pt>
                <c:pt idx="250">
                  <c:v>197.23631298607501</c:v>
                </c:pt>
                <c:pt idx="251">
                  <c:v>195.58930981167299</c:v>
                </c:pt>
                <c:pt idx="252">
                  <c:v>196.57943520296399</c:v>
                </c:pt>
                <c:pt idx="253">
                  <c:v>200.094666176179</c:v>
                </c:pt>
                <c:pt idx="254">
                  <c:v>204.09996116553799</c:v>
                </c:pt>
                <c:pt idx="255">
                  <c:v>205.131075988167</c:v>
                </c:pt>
                <c:pt idx="256">
                  <c:v>205.36084132303901</c:v>
                </c:pt>
                <c:pt idx="257">
                  <c:v>206.070486477043</c:v>
                </c:pt>
                <c:pt idx="258">
                  <c:v>206.43183377698</c:v>
                </c:pt>
                <c:pt idx="259">
                  <c:v>205.217487178303</c:v>
                </c:pt>
                <c:pt idx="260">
                  <c:v>204.030040842332</c:v>
                </c:pt>
                <c:pt idx="261">
                  <c:v>203.63681139050999</c:v>
                </c:pt>
                <c:pt idx="262">
                  <c:v>206.82696734617201</c:v>
                </c:pt>
                <c:pt idx="263">
                  <c:v>210.75263294486501</c:v>
                </c:pt>
                <c:pt idx="264">
                  <c:v>216.94952711767999</c:v>
                </c:pt>
                <c:pt idx="265">
                  <c:v>221.15510076174999</c:v>
                </c:pt>
                <c:pt idx="266">
                  <c:v>222.27107100810201</c:v>
                </c:pt>
                <c:pt idx="267">
                  <c:v>216.103198608876</c:v>
                </c:pt>
                <c:pt idx="268">
                  <c:v>208.892723409881</c:v>
                </c:pt>
                <c:pt idx="269">
                  <c:v>206.53959995542101</c:v>
                </c:pt>
                <c:pt idx="270">
                  <c:v>207.84723715807201</c:v>
                </c:pt>
                <c:pt idx="271">
                  <c:v>212.33705922242299</c:v>
                </c:pt>
                <c:pt idx="272">
                  <c:v>215.91633620806601</c:v>
                </c:pt>
                <c:pt idx="273">
                  <c:v>222.91050847239899</c:v>
                </c:pt>
                <c:pt idx="274">
                  <c:v>227.54011503284099</c:v>
                </c:pt>
                <c:pt idx="275">
                  <c:v>232.151188598066</c:v>
                </c:pt>
                <c:pt idx="276">
                  <c:v>232.07283917347701</c:v>
                </c:pt>
                <c:pt idx="277">
                  <c:v>232.49042084620501</c:v>
                </c:pt>
                <c:pt idx="278">
                  <c:v>234.39477624251899</c:v>
                </c:pt>
                <c:pt idx="279">
                  <c:v>238.25927344713199</c:v>
                </c:pt>
                <c:pt idx="280">
                  <c:v>242.09104362517499</c:v>
                </c:pt>
                <c:pt idx="281">
                  <c:v>242.830750469686</c:v>
                </c:pt>
                <c:pt idx="282">
                  <c:v>247.56317082933501</c:v>
                </c:pt>
                <c:pt idx="283">
                  <c:v>254.141816082487</c:v>
                </c:pt>
                <c:pt idx="284">
                  <c:v>263.72711092329303</c:v>
                </c:pt>
                <c:pt idx="285">
                  <c:v>271.36892820328097</c:v>
                </c:pt>
                <c:pt idx="286">
                  <c:v>274.19396649163099</c:v>
                </c:pt>
                <c:pt idx="287">
                  <c:v>272.25127755756301</c:v>
                </c:pt>
                <c:pt idx="288">
                  <c:v>266.10348957108999</c:v>
                </c:pt>
                <c:pt idx="289">
                  <c:v>264.29102597093902</c:v>
                </c:pt>
                <c:pt idx="290">
                  <c:v>269.61617140872499</c:v>
                </c:pt>
                <c:pt idx="291">
                  <c:v>285.57835718322298</c:v>
                </c:pt>
                <c:pt idx="292">
                  <c:v>294.36006714092701</c:v>
                </c:pt>
                <c:pt idx="293">
                  <c:v>296.48029372566202</c:v>
                </c:pt>
                <c:pt idx="294">
                  <c:v>289.65567995896299</c:v>
                </c:pt>
                <c:pt idx="295">
                  <c:v>290.795197838815</c:v>
                </c:pt>
                <c:pt idx="296">
                  <c:v>290.24935893995797</c:v>
                </c:pt>
                <c:pt idx="297">
                  <c:v>294.712843418376</c:v>
                </c:pt>
                <c:pt idx="298">
                  <c:v>285.72890163911597</c:v>
                </c:pt>
                <c:pt idx="299">
                  <c:v>274.17440621599002</c:v>
                </c:pt>
                <c:pt idx="300">
                  <c:v>261.71625433526299</c:v>
                </c:pt>
                <c:pt idx="301">
                  <c:v>258.51164809602699</c:v>
                </c:pt>
                <c:pt idx="302">
                  <c:v>257.79551817753998</c:v>
                </c:pt>
                <c:pt idx="303">
                  <c:v>260.25510188712599</c:v>
                </c:pt>
                <c:pt idx="304">
                  <c:v>267.832974173656</c:v>
                </c:pt>
                <c:pt idx="305">
                  <c:v>273.57574393676498</c:v>
                </c:pt>
                <c:pt idx="306">
                  <c:v>277.832125092333</c:v>
                </c:pt>
                <c:pt idx="307">
                  <c:v>266.47466566490601</c:v>
                </c:pt>
                <c:pt idx="308">
                  <c:v>255.95497235855399</c:v>
                </c:pt>
                <c:pt idx="309">
                  <c:v>237.89672856846201</c:v>
                </c:pt>
                <c:pt idx="310">
                  <c:v>239.760852747841</c:v>
                </c:pt>
                <c:pt idx="311">
                  <c:v>235.713607233061</c:v>
                </c:pt>
                <c:pt idx="312">
                  <c:v>250.10682735224501</c:v>
                </c:pt>
                <c:pt idx="313">
                  <c:v>245.49529053610499</c:v>
                </c:pt>
                <c:pt idx="314">
                  <c:v>251.194020628879</c:v>
                </c:pt>
                <c:pt idx="315">
                  <c:v>247.56310301221399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03-4462-B562-A6678A92AB47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'National-NonDistress'!$T$6:$T$118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'National-NonDistress'!$V$6:$V$118</c:f>
              <c:numCache>
                <c:formatCode>#,##0_);[Red]\(#,##0\)</c:formatCode>
                <c:ptCount val="113"/>
                <c:pt idx="0">
                  <c:v>64.345575653787193</c:v>
                </c:pt>
                <c:pt idx="1">
                  <c:v>63.766681007486198</c:v>
                </c:pt>
                <c:pt idx="2">
                  <c:v>70.118141445026794</c:v>
                </c:pt>
                <c:pt idx="3">
                  <c:v>72.066349585199006</c:v>
                </c:pt>
                <c:pt idx="4">
                  <c:v>71.964501481352599</c:v>
                </c:pt>
                <c:pt idx="5">
                  <c:v>74.359442799238295</c:v>
                </c:pt>
                <c:pt idx="6">
                  <c:v>79.981301693416697</c:v>
                </c:pt>
                <c:pt idx="7">
                  <c:v>84.076678035579903</c:v>
                </c:pt>
                <c:pt idx="8">
                  <c:v>82.963368796575097</c:v>
                </c:pt>
                <c:pt idx="9">
                  <c:v>85.639128690931699</c:v>
                </c:pt>
                <c:pt idx="10">
                  <c:v>84.236171310100204</c:v>
                </c:pt>
                <c:pt idx="11">
                  <c:v>91.933670544153998</c:v>
                </c:pt>
                <c:pt idx="12">
                  <c:v>86.179965202647196</c:v>
                </c:pt>
                <c:pt idx="13">
                  <c:v>93.557379113026201</c:v>
                </c:pt>
                <c:pt idx="14">
                  <c:v>95.245690842593106</c:v>
                </c:pt>
                <c:pt idx="15">
                  <c:v>94.935003645786495</c:v>
                </c:pt>
                <c:pt idx="16">
                  <c:v>96.807645228000595</c:v>
                </c:pt>
                <c:pt idx="17">
                  <c:v>101.120541007231</c:v>
                </c:pt>
                <c:pt idx="18">
                  <c:v>102.903336354492</c:v>
                </c:pt>
                <c:pt idx="19">
                  <c:v>100</c:v>
                </c:pt>
                <c:pt idx="20">
                  <c:v>103.97033863329</c:v>
                </c:pt>
                <c:pt idx="21">
                  <c:v>102.39867720138</c:v>
                </c:pt>
                <c:pt idx="22">
                  <c:v>107.233164690519</c:v>
                </c:pt>
                <c:pt idx="23">
                  <c:v>101.583327603716</c:v>
                </c:pt>
                <c:pt idx="24">
                  <c:v>101.72651045069</c:v>
                </c:pt>
                <c:pt idx="25">
                  <c:v>100.16762043903201</c:v>
                </c:pt>
                <c:pt idx="26">
                  <c:v>106.753136747749</c:v>
                </c:pt>
                <c:pt idx="27">
                  <c:v>108.38182009363901</c:v>
                </c:pt>
                <c:pt idx="28">
                  <c:v>110.86259206894201</c:v>
                </c:pt>
                <c:pt idx="29">
                  <c:v>113.62354875278901</c:v>
                </c:pt>
                <c:pt idx="30">
                  <c:v>113.51451957490301</c:v>
                </c:pt>
                <c:pt idx="31">
                  <c:v>116.12092999345001</c:v>
                </c:pt>
                <c:pt idx="32">
                  <c:v>121.65592260123501</c:v>
                </c:pt>
                <c:pt idx="33">
                  <c:v>125.550317545627</c:v>
                </c:pt>
                <c:pt idx="34">
                  <c:v>129.00260624041499</c:v>
                </c:pt>
                <c:pt idx="35">
                  <c:v>129.397427388083</c:v>
                </c:pt>
                <c:pt idx="36">
                  <c:v>135.298943099849</c:v>
                </c:pt>
                <c:pt idx="37">
                  <c:v>139.51948987526899</c:v>
                </c:pt>
                <c:pt idx="38">
                  <c:v>149.764272742184</c:v>
                </c:pt>
                <c:pt idx="39">
                  <c:v>149.47391001635199</c:v>
                </c:pt>
                <c:pt idx="40">
                  <c:v>151.67949017819501</c:v>
                </c:pt>
                <c:pt idx="41">
                  <c:v>153.57027903191599</c:v>
                </c:pt>
                <c:pt idx="42">
                  <c:v>157.303179729779</c:v>
                </c:pt>
                <c:pt idx="43">
                  <c:v>160.90099819394899</c:v>
                </c:pt>
                <c:pt idx="44">
                  <c:v>166.757340284299</c:v>
                </c:pt>
                <c:pt idx="45">
                  <c:v>171.19225768944901</c:v>
                </c:pt>
                <c:pt idx="46">
                  <c:v>168.222701491968</c:v>
                </c:pt>
                <c:pt idx="47">
                  <c:v>157.85630564821901</c:v>
                </c:pt>
                <c:pt idx="48">
                  <c:v>163.358457866138</c:v>
                </c:pt>
                <c:pt idx="49">
                  <c:v>159.26943610864299</c:v>
                </c:pt>
                <c:pt idx="50">
                  <c:v>163.11177372308501</c:v>
                </c:pt>
                <c:pt idx="51">
                  <c:v>137.61431845863399</c:v>
                </c:pt>
                <c:pt idx="52">
                  <c:v>119.14166760413499</c:v>
                </c:pt>
                <c:pt idx="53">
                  <c:v>116.692959412345</c:v>
                </c:pt>
                <c:pt idx="54">
                  <c:v>104.39401510067199</c:v>
                </c:pt>
                <c:pt idx="55">
                  <c:v>108.93591802506999</c:v>
                </c:pt>
                <c:pt idx="56">
                  <c:v>105.64472717350699</c:v>
                </c:pt>
                <c:pt idx="57">
                  <c:v>116.696173998449</c:v>
                </c:pt>
                <c:pt idx="58">
                  <c:v>110.92327310444099</c:v>
                </c:pt>
                <c:pt idx="59">
                  <c:v>125.074358872432</c:v>
                </c:pt>
                <c:pt idx="60">
                  <c:v>110.985352426638</c:v>
                </c:pt>
                <c:pt idx="61">
                  <c:v>116.11542325302899</c:v>
                </c:pt>
                <c:pt idx="62">
                  <c:v>120.822925958738</c:v>
                </c:pt>
                <c:pt idx="63">
                  <c:v>123.568826274248</c:v>
                </c:pt>
                <c:pt idx="64">
                  <c:v>117.398709941696</c:v>
                </c:pt>
                <c:pt idx="65">
                  <c:v>124.43312943243301</c:v>
                </c:pt>
                <c:pt idx="66">
                  <c:v>127.323189645497</c:v>
                </c:pt>
                <c:pt idx="67">
                  <c:v>129.794991047542</c:v>
                </c:pt>
                <c:pt idx="68">
                  <c:v>129.77470557509201</c:v>
                </c:pt>
                <c:pt idx="69">
                  <c:v>136.58212201556199</c:v>
                </c:pt>
                <c:pt idx="70">
                  <c:v>136.231089507566</c:v>
                </c:pt>
                <c:pt idx="71">
                  <c:v>143.35597342355601</c:v>
                </c:pt>
                <c:pt idx="72">
                  <c:v>145.15011364674601</c:v>
                </c:pt>
                <c:pt idx="73">
                  <c:v>150.587831406616</c:v>
                </c:pt>
                <c:pt idx="74">
                  <c:v>152.75740628987799</c:v>
                </c:pt>
                <c:pt idx="75">
                  <c:v>158.597381815749</c:v>
                </c:pt>
                <c:pt idx="76">
                  <c:v>163.53788935317499</c:v>
                </c:pt>
                <c:pt idx="77">
                  <c:v>166.29794829947801</c:v>
                </c:pt>
                <c:pt idx="78">
                  <c:v>168.76336915824501</c:v>
                </c:pt>
                <c:pt idx="79">
                  <c:v>170.47403256018299</c:v>
                </c:pt>
                <c:pt idx="80">
                  <c:v>175.69794952237299</c:v>
                </c:pt>
                <c:pt idx="81">
                  <c:v>178.37227540083001</c:v>
                </c:pt>
                <c:pt idx="82">
                  <c:v>185.98520471685299</c:v>
                </c:pt>
                <c:pt idx="83">
                  <c:v>181.450810059899</c:v>
                </c:pt>
                <c:pt idx="84">
                  <c:v>190.46984053775299</c:v>
                </c:pt>
                <c:pt idx="85">
                  <c:v>192.55733826243301</c:v>
                </c:pt>
                <c:pt idx="86">
                  <c:v>197.63384476215401</c:v>
                </c:pt>
                <c:pt idx="87">
                  <c:v>198.49064392167799</c:v>
                </c:pt>
                <c:pt idx="88">
                  <c:v>209.34833539762101</c:v>
                </c:pt>
                <c:pt idx="89">
                  <c:v>206.83034656048301</c:v>
                </c:pt>
                <c:pt idx="90">
                  <c:v>217.15842509378501</c:v>
                </c:pt>
                <c:pt idx="91">
                  <c:v>214.25518506561801</c:v>
                </c:pt>
                <c:pt idx="92">
                  <c:v>225.01764564824501</c:v>
                </c:pt>
                <c:pt idx="93">
                  <c:v>225.590361894437</c:v>
                </c:pt>
                <c:pt idx="94">
                  <c:v>224.28759417876799</c:v>
                </c:pt>
                <c:pt idx="95">
                  <c:v>229.842138457564</c:v>
                </c:pt>
                <c:pt idx="96">
                  <c:v>244.52230762781099</c:v>
                </c:pt>
                <c:pt idx="97">
                  <c:v>227.63076163399501</c:v>
                </c:pt>
                <c:pt idx="98">
                  <c:v>238.801358078942</c:v>
                </c:pt>
                <c:pt idx="99">
                  <c:v>257.00265834254799</c:v>
                </c:pt>
                <c:pt idx="100">
                  <c:v>257.90841429468003</c:v>
                </c:pt>
                <c:pt idx="101">
                  <c:v>266.61814525974</c:v>
                </c:pt>
                <c:pt idx="102">
                  <c:v>289.27666170985401</c:v>
                </c:pt>
                <c:pt idx="103">
                  <c:v>298.260285762053</c:v>
                </c:pt>
                <c:pt idx="104">
                  <c:v>298.64114987922</c:v>
                </c:pt>
                <c:pt idx="105">
                  <c:v>326.83388240326099</c:v>
                </c:pt>
                <c:pt idx="106">
                  <c:v>323.17562407754201</c:v>
                </c:pt>
                <c:pt idx="107">
                  <c:v>310.10851103981702</c:v>
                </c:pt>
                <c:pt idx="108">
                  <c:v>288.072239980706</c:v>
                </c:pt>
                <c:pt idx="109">
                  <c:v>307.855098060248</c:v>
                </c:pt>
                <c:pt idx="110">
                  <c:v>289.21190964121098</c:v>
                </c:pt>
                <c:pt idx="111">
                  <c:v>270.77410302028102</c:v>
                </c:pt>
                <c:pt idx="112">
                  <c:v>279.41468219276697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03-4462-B562-A6678A92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4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Segment'!$K$6:$K$321</c:f>
              <c:numCache>
                <c:formatCode>[$-409]mmm\-yy;@</c:formatCode>
                <c:ptCount val="31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</c:numCache>
            </c:numRef>
          </c:xVal>
          <c:yVal>
            <c:numRef>
              <c:f>'U.S. EW - By Segment'!$M$6:$M$321</c:f>
              <c:numCache>
                <c:formatCode>#,##0_);[Red]\(#,##0\)</c:formatCode>
                <c:ptCount val="316"/>
                <c:pt idx="0">
                  <c:v>84.552133111045606</c:v>
                </c:pt>
                <c:pt idx="1">
                  <c:v>83.451779516910605</c:v>
                </c:pt>
                <c:pt idx="2">
                  <c:v>83.387000185103403</c:v>
                </c:pt>
                <c:pt idx="3">
                  <c:v>84.572453968046702</c:v>
                </c:pt>
                <c:pt idx="4">
                  <c:v>86.040999312935895</c:v>
                </c:pt>
                <c:pt idx="5">
                  <c:v>86.014741300525003</c:v>
                </c:pt>
                <c:pt idx="6">
                  <c:v>85.402658868651002</c:v>
                </c:pt>
                <c:pt idx="7">
                  <c:v>83.608912960212805</c:v>
                </c:pt>
                <c:pt idx="8">
                  <c:v>84.703078705492103</c:v>
                </c:pt>
                <c:pt idx="9">
                  <c:v>85.647883208342293</c:v>
                </c:pt>
                <c:pt idx="10">
                  <c:v>89.706454235782601</c:v>
                </c:pt>
                <c:pt idx="11">
                  <c:v>91.416604207554897</c:v>
                </c:pt>
                <c:pt idx="12">
                  <c:v>92.107994910692994</c:v>
                </c:pt>
                <c:pt idx="13">
                  <c:v>88.271792513895804</c:v>
                </c:pt>
                <c:pt idx="14">
                  <c:v>86.568966302278696</c:v>
                </c:pt>
                <c:pt idx="15">
                  <c:v>86.542051086231695</c:v>
                </c:pt>
                <c:pt idx="16">
                  <c:v>91.646300923560503</c:v>
                </c:pt>
                <c:pt idx="17">
                  <c:v>94.485785767762493</c:v>
                </c:pt>
                <c:pt idx="18">
                  <c:v>97.508152323033798</c:v>
                </c:pt>
                <c:pt idx="19">
                  <c:v>95.316642637429297</c:v>
                </c:pt>
                <c:pt idx="20">
                  <c:v>95.238896294225697</c:v>
                </c:pt>
                <c:pt idx="21">
                  <c:v>93.451533823010493</c:v>
                </c:pt>
                <c:pt idx="22">
                  <c:v>95.725493008603294</c:v>
                </c:pt>
                <c:pt idx="23">
                  <c:v>95.710870224998899</c:v>
                </c:pt>
                <c:pt idx="24">
                  <c:v>98.196025036857307</c:v>
                </c:pt>
                <c:pt idx="25">
                  <c:v>97.521189012244207</c:v>
                </c:pt>
                <c:pt idx="26">
                  <c:v>98.3230900476578</c:v>
                </c:pt>
                <c:pt idx="27">
                  <c:v>96.850344575464504</c:v>
                </c:pt>
                <c:pt idx="28">
                  <c:v>98.449551094375195</c:v>
                </c:pt>
                <c:pt idx="29">
                  <c:v>101.411474523481</c:v>
                </c:pt>
                <c:pt idx="30">
                  <c:v>105.664577831466</c:v>
                </c:pt>
                <c:pt idx="31">
                  <c:v>106.409964079296</c:v>
                </c:pt>
                <c:pt idx="32">
                  <c:v>104.235434169089</c:v>
                </c:pt>
                <c:pt idx="33">
                  <c:v>101.371331332903</c:v>
                </c:pt>
                <c:pt idx="34">
                  <c:v>99.806466815661693</c:v>
                </c:pt>
                <c:pt idx="35">
                  <c:v>100</c:v>
                </c:pt>
                <c:pt idx="36">
                  <c:v>101.646408342808</c:v>
                </c:pt>
                <c:pt idx="37">
                  <c:v>103.735032680586</c:v>
                </c:pt>
                <c:pt idx="38">
                  <c:v>104.574617402827</c:v>
                </c:pt>
                <c:pt idx="39">
                  <c:v>103.520582042814</c:v>
                </c:pt>
                <c:pt idx="40">
                  <c:v>102.83876945113499</c:v>
                </c:pt>
                <c:pt idx="41">
                  <c:v>103.55802871395601</c:v>
                </c:pt>
                <c:pt idx="42">
                  <c:v>106.04349757465199</c:v>
                </c:pt>
                <c:pt idx="43">
                  <c:v>108.048612955916</c:v>
                </c:pt>
                <c:pt idx="44">
                  <c:v>107.845675175385</c:v>
                </c:pt>
                <c:pt idx="45">
                  <c:v>104.2335291424</c:v>
                </c:pt>
                <c:pt idx="46">
                  <c:v>102.832549991381</c:v>
                </c:pt>
                <c:pt idx="47">
                  <c:v>102.79692427545901</c:v>
                </c:pt>
                <c:pt idx="48">
                  <c:v>104.640647985092</c:v>
                </c:pt>
                <c:pt idx="49">
                  <c:v>103.7070555147</c:v>
                </c:pt>
                <c:pt idx="50">
                  <c:v>102.046763713556</c:v>
                </c:pt>
                <c:pt idx="51">
                  <c:v>100.77549244512799</c:v>
                </c:pt>
                <c:pt idx="52">
                  <c:v>100.320592364232</c:v>
                </c:pt>
                <c:pt idx="53">
                  <c:v>100.90224170201201</c:v>
                </c:pt>
                <c:pt idx="54">
                  <c:v>101.717766818025</c:v>
                </c:pt>
                <c:pt idx="55">
                  <c:v>104.354003176471</c:v>
                </c:pt>
                <c:pt idx="56">
                  <c:v>106.728099199158</c:v>
                </c:pt>
                <c:pt idx="57">
                  <c:v>109.53648464703799</c:v>
                </c:pt>
                <c:pt idx="58">
                  <c:v>109.827141593703</c:v>
                </c:pt>
                <c:pt idx="59">
                  <c:v>109.427468453988</c:v>
                </c:pt>
                <c:pt idx="60">
                  <c:v>107.98374910031301</c:v>
                </c:pt>
                <c:pt idx="61">
                  <c:v>108.480381708083</c:v>
                </c:pt>
                <c:pt idx="62">
                  <c:v>110.663843751038</c:v>
                </c:pt>
                <c:pt idx="63">
                  <c:v>113.1635908886</c:v>
                </c:pt>
                <c:pt idx="64">
                  <c:v>114.459279738085</c:v>
                </c:pt>
                <c:pt idx="65">
                  <c:v>114.125784105158</c:v>
                </c:pt>
                <c:pt idx="66">
                  <c:v>113.386126149148</c:v>
                </c:pt>
                <c:pt idx="67">
                  <c:v>112.784623107608</c:v>
                </c:pt>
                <c:pt idx="68">
                  <c:v>113.378741052766</c:v>
                </c:pt>
                <c:pt idx="69">
                  <c:v>114.542471839774</c:v>
                </c:pt>
                <c:pt idx="70">
                  <c:v>115.757123629492</c:v>
                </c:pt>
                <c:pt idx="71">
                  <c:v>116.43897293452</c:v>
                </c:pt>
                <c:pt idx="72">
                  <c:v>117.201639108957</c:v>
                </c:pt>
                <c:pt idx="73">
                  <c:v>119.42457543691</c:v>
                </c:pt>
                <c:pt idx="74">
                  <c:v>122.06570966706801</c:v>
                </c:pt>
                <c:pt idx="75">
                  <c:v>124.25466549489499</c:v>
                </c:pt>
                <c:pt idx="76">
                  <c:v>124.976239832895</c:v>
                </c:pt>
                <c:pt idx="77">
                  <c:v>125.864594361321</c:v>
                </c:pt>
                <c:pt idx="78">
                  <c:v>126.362268499469</c:v>
                </c:pt>
                <c:pt idx="79">
                  <c:v>128.12568345820901</c:v>
                </c:pt>
                <c:pt idx="80">
                  <c:v>129.44599304014699</c:v>
                </c:pt>
                <c:pt idx="81">
                  <c:v>130.95776388091301</c:v>
                </c:pt>
                <c:pt idx="82">
                  <c:v>130.38880625671601</c:v>
                </c:pt>
                <c:pt idx="83">
                  <c:v>130.98684616028501</c:v>
                </c:pt>
                <c:pt idx="84">
                  <c:v>130.735050915675</c:v>
                </c:pt>
                <c:pt idx="85">
                  <c:v>133.76610319079401</c:v>
                </c:pt>
                <c:pt idx="86">
                  <c:v>135.65120708715699</c:v>
                </c:pt>
                <c:pt idx="87">
                  <c:v>138.119840848069</c:v>
                </c:pt>
                <c:pt idx="88">
                  <c:v>139.47007362042001</c:v>
                </c:pt>
                <c:pt idx="89">
                  <c:v>140.64273357970399</c:v>
                </c:pt>
                <c:pt idx="90">
                  <c:v>143.90800041591999</c:v>
                </c:pt>
                <c:pt idx="91">
                  <c:v>147.52056084314299</c:v>
                </c:pt>
                <c:pt idx="92">
                  <c:v>151.75581779191501</c:v>
                </c:pt>
                <c:pt idx="93">
                  <c:v>152.47329524012099</c:v>
                </c:pt>
                <c:pt idx="94">
                  <c:v>151.720394174711</c:v>
                </c:pt>
                <c:pt idx="95">
                  <c:v>151.22741577100001</c:v>
                </c:pt>
                <c:pt idx="96">
                  <c:v>151.76538221219701</c:v>
                </c:pt>
                <c:pt idx="97">
                  <c:v>153.687610977341</c:v>
                </c:pt>
                <c:pt idx="98">
                  <c:v>154.09900063479799</c:v>
                </c:pt>
                <c:pt idx="99">
                  <c:v>155.01572215502</c:v>
                </c:pt>
                <c:pt idx="100">
                  <c:v>154.68324311868901</c:v>
                </c:pt>
                <c:pt idx="101">
                  <c:v>155.81508415800599</c:v>
                </c:pt>
                <c:pt idx="102">
                  <c:v>155.664885415214</c:v>
                </c:pt>
                <c:pt idx="103">
                  <c:v>156.91955031204901</c:v>
                </c:pt>
                <c:pt idx="104">
                  <c:v>156.340785022609</c:v>
                </c:pt>
                <c:pt idx="105">
                  <c:v>157.533010091108</c:v>
                </c:pt>
                <c:pt idx="106">
                  <c:v>158.53563646532399</c:v>
                </c:pt>
                <c:pt idx="107">
                  <c:v>162.33729644022199</c:v>
                </c:pt>
                <c:pt idx="108">
                  <c:v>164.66012189982601</c:v>
                </c:pt>
                <c:pt idx="109">
                  <c:v>167.639741977901</c:v>
                </c:pt>
                <c:pt idx="110">
                  <c:v>167.323316250868</c:v>
                </c:pt>
                <c:pt idx="111">
                  <c:v>168.839674186547</c:v>
                </c:pt>
                <c:pt idx="112">
                  <c:v>168.59662693457301</c:v>
                </c:pt>
                <c:pt idx="113">
                  <c:v>170.859806338059</c:v>
                </c:pt>
                <c:pt idx="114">
                  <c:v>170.41916782652601</c:v>
                </c:pt>
                <c:pt idx="115">
                  <c:v>170.77631592950101</c:v>
                </c:pt>
                <c:pt idx="116">
                  <c:v>166.82490981846999</c:v>
                </c:pt>
                <c:pt idx="117">
                  <c:v>162.82063285032399</c:v>
                </c:pt>
                <c:pt idx="118">
                  <c:v>156.74867178032099</c:v>
                </c:pt>
                <c:pt idx="119">
                  <c:v>154.12258514241501</c:v>
                </c:pt>
                <c:pt idx="120">
                  <c:v>153.859307050479</c:v>
                </c:pt>
                <c:pt idx="121">
                  <c:v>158.75641969176101</c:v>
                </c:pt>
                <c:pt idx="122">
                  <c:v>161.933384034271</c:v>
                </c:pt>
                <c:pt idx="123">
                  <c:v>161.90157392796601</c:v>
                </c:pt>
                <c:pt idx="124">
                  <c:v>157.390614110749</c:v>
                </c:pt>
                <c:pt idx="125">
                  <c:v>154.55449527069399</c:v>
                </c:pt>
                <c:pt idx="126">
                  <c:v>154.64378949747999</c:v>
                </c:pt>
                <c:pt idx="127">
                  <c:v>156.47514319114799</c:v>
                </c:pt>
                <c:pt idx="128">
                  <c:v>153.69622959967199</c:v>
                </c:pt>
                <c:pt idx="129">
                  <c:v>145.107742109182</c:v>
                </c:pt>
                <c:pt idx="130">
                  <c:v>135.53703644014999</c:v>
                </c:pt>
                <c:pt idx="131">
                  <c:v>131.91409044579501</c:v>
                </c:pt>
                <c:pt idx="132">
                  <c:v>130.304883771882</c:v>
                </c:pt>
                <c:pt idx="133">
                  <c:v>127.55771806436999</c:v>
                </c:pt>
                <c:pt idx="134">
                  <c:v>118.963734381864</c:v>
                </c:pt>
                <c:pt idx="135">
                  <c:v>114.273878311906</c:v>
                </c:pt>
                <c:pt idx="136">
                  <c:v>110.83344248918</c:v>
                </c:pt>
                <c:pt idx="137">
                  <c:v>111.81643947588699</c:v>
                </c:pt>
                <c:pt idx="138">
                  <c:v>110.03135979967</c:v>
                </c:pt>
                <c:pt idx="139">
                  <c:v>108.196839339232</c:v>
                </c:pt>
                <c:pt idx="140">
                  <c:v>104.59294860002601</c:v>
                </c:pt>
                <c:pt idx="141">
                  <c:v>102.08236028599499</c:v>
                </c:pt>
                <c:pt idx="142">
                  <c:v>101.246857490127</c:v>
                </c:pt>
                <c:pt idx="143">
                  <c:v>101.302843793881</c:v>
                </c:pt>
                <c:pt idx="144">
                  <c:v>100.89557125078601</c:v>
                </c:pt>
                <c:pt idx="145">
                  <c:v>100.209999554888</c:v>
                </c:pt>
                <c:pt idx="146">
                  <c:v>101.838313376008</c:v>
                </c:pt>
                <c:pt idx="147">
                  <c:v>105.798424515759</c:v>
                </c:pt>
                <c:pt idx="148">
                  <c:v>108.483606420011</c:v>
                </c:pt>
                <c:pt idx="149">
                  <c:v>108.467858064132</c:v>
                </c:pt>
                <c:pt idx="150">
                  <c:v>105.302373090914</c:v>
                </c:pt>
                <c:pt idx="151">
                  <c:v>103.586317936127</c:v>
                </c:pt>
                <c:pt idx="152">
                  <c:v>103.38182148302199</c:v>
                </c:pt>
                <c:pt idx="153">
                  <c:v>106.29859278855101</c:v>
                </c:pt>
                <c:pt idx="154">
                  <c:v>109.65965750574701</c:v>
                </c:pt>
                <c:pt idx="155">
                  <c:v>112.579328105854</c:v>
                </c:pt>
                <c:pt idx="156">
                  <c:v>111.71739440971</c:v>
                </c:pt>
                <c:pt idx="157">
                  <c:v>106.861448920819</c:v>
                </c:pt>
                <c:pt idx="158">
                  <c:v>102.49756973</c:v>
                </c:pt>
                <c:pt idx="159">
                  <c:v>101.251956651527</c:v>
                </c:pt>
                <c:pt idx="160">
                  <c:v>103.35764026312</c:v>
                </c:pt>
                <c:pt idx="161">
                  <c:v>105.64661138212099</c:v>
                </c:pt>
                <c:pt idx="162">
                  <c:v>108.24353049532</c:v>
                </c:pt>
                <c:pt idx="163">
                  <c:v>110.317876273371</c:v>
                </c:pt>
                <c:pt idx="164">
                  <c:v>111.742519107454</c:v>
                </c:pt>
                <c:pt idx="165">
                  <c:v>114.02592105513401</c:v>
                </c:pt>
                <c:pt idx="166">
                  <c:v>114.04761821573599</c:v>
                </c:pt>
                <c:pt idx="167">
                  <c:v>114.542874113076</c:v>
                </c:pt>
                <c:pt idx="168">
                  <c:v>111.34493143850401</c:v>
                </c:pt>
                <c:pt idx="169">
                  <c:v>109.651754360227</c:v>
                </c:pt>
                <c:pt idx="170">
                  <c:v>108.544982666236</c:v>
                </c:pt>
                <c:pt idx="171">
                  <c:v>110.136569807933</c:v>
                </c:pt>
                <c:pt idx="172">
                  <c:v>110.982028295514</c:v>
                </c:pt>
                <c:pt idx="173">
                  <c:v>112.511938181479</c:v>
                </c:pt>
                <c:pt idx="174">
                  <c:v>114.421823097363</c:v>
                </c:pt>
                <c:pt idx="175">
                  <c:v>117.167154660704</c:v>
                </c:pt>
                <c:pt idx="176">
                  <c:v>117.43555316155501</c:v>
                </c:pt>
                <c:pt idx="177">
                  <c:v>117.454181577729</c:v>
                </c:pt>
                <c:pt idx="178">
                  <c:v>116.39095680984499</c:v>
                </c:pt>
                <c:pt idx="179">
                  <c:v>116.95965126435701</c:v>
                </c:pt>
                <c:pt idx="180">
                  <c:v>115.87367474080899</c:v>
                </c:pt>
                <c:pt idx="181">
                  <c:v>117.35880722965</c:v>
                </c:pt>
                <c:pt idx="182">
                  <c:v>118.670739050736</c:v>
                </c:pt>
                <c:pt idx="183">
                  <c:v>122.763286466803</c:v>
                </c:pt>
                <c:pt idx="184">
                  <c:v>124.100549680504</c:v>
                </c:pt>
                <c:pt idx="185">
                  <c:v>125.138424703871</c:v>
                </c:pt>
                <c:pt idx="186">
                  <c:v>123.97852246428801</c:v>
                </c:pt>
                <c:pt idx="187">
                  <c:v>124.216683527676</c:v>
                </c:pt>
                <c:pt idx="188">
                  <c:v>124.51846192286401</c:v>
                </c:pt>
                <c:pt idx="189">
                  <c:v>125.934840442417</c:v>
                </c:pt>
                <c:pt idx="190">
                  <c:v>127.53511860846599</c:v>
                </c:pt>
                <c:pt idx="191">
                  <c:v>128.46104228476901</c:v>
                </c:pt>
                <c:pt idx="192">
                  <c:v>130.18718974617201</c:v>
                </c:pt>
                <c:pt idx="193">
                  <c:v>131.040143344993</c:v>
                </c:pt>
                <c:pt idx="194">
                  <c:v>133.20589772164399</c:v>
                </c:pt>
                <c:pt idx="195">
                  <c:v>134.617110723369</c:v>
                </c:pt>
                <c:pt idx="196">
                  <c:v>136.10889197979699</c:v>
                </c:pt>
                <c:pt idx="197">
                  <c:v>136.600558470224</c:v>
                </c:pt>
                <c:pt idx="198">
                  <c:v>136.92367669705101</c:v>
                </c:pt>
                <c:pt idx="199">
                  <c:v>138.21832696120001</c:v>
                </c:pt>
                <c:pt idx="200">
                  <c:v>140.02430759600099</c:v>
                </c:pt>
                <c:pt idx="201">
                  <c:v>141.82582182022799</c:v>
                </c:pt>
                <c:pt idx="202">
                  <c:v>143.575518989166</c:v>
                </c:pt>
                <c:pt idx="203">
                  <c:v>145.592284074367</c:v>
                </c:pt>
                <c:pt idx="204">
                  <c:v>148.507081566012</c:v>
                </c:pt>
                <c:pt idx="205">
                  <c:v>149.27630010557101</c:v>
                </c:pt>
                <c:pt idx="206">
                  <c:v>150.19662308353199</c:v>
                </c:pt>
                <c:pt idx="207">
                  <c:v>150.16046642056801</c:v>
                </c:pt>
                <c:pt idx="208">
                  <c:v>151.70355732231999</c:v>
                </c:pt>
                <c:pt idx="209">
                  <c:v>152.06587377563901</c:v>
                </c:pt>
                <c:pt idx="210">
                  <c:v>153.76149413111699</c:v>
                </c:pt>
                <c:pt idx="211">
                  <c:v>155.224064001502</c:v>
                </c:pt>
                <c:pt idx="212">
                  <c:v>155.39121724397501</c:v>
                </c:pt>
                <c:pt idx="213">
                  <c:v>153.62463889664301</c:v>
                </c:pt>
                <c:pt idx="214">
                  <c:v>153.138283703593</c:v>
                </c:pt>
                <c:pt idx="215">
                  <c:v>155.076759194386</c:v>
                </c:pt>
                <c:pt idx="216">
                  <c:v>159.56563417192501</c:v>
                </c:pt>
                <c:pt idx="217">
                  <c:v>161.64660311279999</c:v>
                </c:pt>
                <c:pt idx="218">
                  <c:v>161.33974414274101</c:v>
                </c:pt>
                <c:pt idx="219">
                  <c:v>159.007001034913</c:v>
                </c:pt>
                <c:pt idx="220">
                  <c:v>160.01617792024399</c:v>
                </c:pt>
                <c:pt idx="221">
                  <c:v>162.50803927719201</c:v>
                </c:pt>
                <c:pt idx="222">
                  <c:v>166.500085384231</c:v>
                </c:pt>
                <c:pt idx="223">
                  <c:v>168.84116045910301</c:v>
                </c:pt>
                <c:pt idx="224">
                  <c:v>169.86230459201099</c:v>
                </c:pt>
                <c:pt idx="225">
                  <c:v>168.39691199955899</c:v>
                </c:pt>
                <c:pt idx="226">
                  <c:v>166.82130295018999</c:v>
                </c:pt>
                <c:pt idx="227">
                  <c:v>165.468577626247</c:v>
                </c:pt>
                <c:pt idx="228">
                  <c:v>167.331110498134</c:v>
                </c:pt>
                <c:pt idx="229">
                  <c:v>171.16918380016401</c:v>
                </c:pt>
                <c:pt idx="230">
                  <c:v>175.093356735253</c:v>
                </c:pt>
                <c:pt idx="231">
                  <c:v>176.53299493869099</c:v>
                </c:pt>
                <c:pt idx="232">
                  <c:v>176.48989889491901</c:v>
                </c:pt>
                <c:pt idx="233">
                  <c:v>176.340671454057</c:v>
                </c:pt>
                <c:pt idx="234">
                  <c:v>175.89831100809599</c:v>
                </c:pt>
                <c:pt idx="235">
                  <c:v>178.11974097891999</c:v>
                </c:pt>
                <c:pt idx="236">
                  <c:v>179.83983995013699</c:v>
                </c:pt>
                <c:pt idx="237">
                  <c:v>182.37944620768701</c:v>
                </c:pt>
                <c:pt idx="238">
                  <c:v>181.33203234575299</c:v>
                </c:pt>
                <c:pt idx="239">
                  <c:v>181.70678308008999</c:v>
                </c:pt>
                <c:pt idx="240">
                  <c:v>183.10696049588699</c:v>
                </c:pt>
                <c:pt idx="241">
                  <c:v>188.58333450830401</c:v>
                </c:pt>
                <c:pt idx="242">
                  <c:v>191.29329176386599</c:v>
                </c:pt>
                <c:pt idx="243">
                  <c:v>190.83642931825</c:v>
                </c:pt>
                <c:pt idx="244">
                  <c:v>188.01245161943399</c:v>
                </c:pt>
                <c:pt idx="245">
                  <c:v>187.753434673615</c:v>
                </c:pt>
                <c:pt idx="246">
                  <c:v>190.470733524466</c:v>
                </c:pt>
                <c:pt idx="247">
                  <c:v>195.05830647738799</c:v>
                </c:pt>
                <c:pt idx="248">
                  <c:v>198.36965356877701</c:v>
                </c:pt>
                <c:pt idx="249">
                  <c:v>199.012076193208</c:v>
                </c:pt>
                <c:pt idx="250">
                  <c:v>197.23631298607501</c:v>
                </c:pt>
                <c:pt idx="251">
                  <c:v>195.58930981167299</c:v>
                </c:pt>
                <c:pt idx="252">
                  <c:v>196.57943520296399</c:v>
                </c:pt>
                <c:pt idx="253">
                  <c:v>200.094666176179</c:v>
                </c:pt>
                <c:pt idx="254">
                  <c:v>204.09996116553799</c:v>
                </c:pt>
                <c:pt idx="255">
                  <c:v>205.131075988167</c:v>
                </c:pt>
                <c:pt idx="256">
                  <c:v>205.36084132303901</c:v>
                </c:pt>
                <c:pt idx="257">
                  <c:v>206.070486477043</c:v>
                </c:pt>
                <c:pt idx="258">
                  <c:v>206.43183377698</c:v>
                </c:pt>
                <c:pt idx="259">
                  <c:v>205.217487178303</c:v>
                </c:pt>
                <c:pt idx="260">
                  <c:v>204.030040842332</c:v>
                </c:pt>
                <c:pt idx="261">
                  <c:v>203.63681139050999</c:v>
                </c:pt>
                <c:pt idx="262">
                  <c:v>206.82696734617201</c:v>
                </c:pt>
                <c:pt idx="263">
                  <c:v>210.75263294486501</c:v>
                </c:pt>
                <c:pt idx="264">
                  <c:v>216.94952711767999</c:v>
                </c:pt>
                <c:pt idx="265">
                  <c:v>221.15510076174999</c:v>
                </c:pt>
                <c:pt idx="266">
                  <c:v>222.27107100810201</c:v>
                </c:pt>
                <c:pt idx="267">
                  <c:v>216.103198608876</c:v>
                </c:pt>
                <c:pt idx="268">
                  <c:v>208.892723409881</c:v>
                </c:pt>
                <c:pt idx="269">
                  <c:v>206.53959995542101</c:v>
                </c:pt>
                <c:pt idx="270">
                  <c:v>207.84723715807201</c:v>
                </c:pt>
                <c:pt idx="271">
                  <c:v>212.33705922242299</c:v>
                </c:pt>
                <c:pt idx="272">
                  <c:v>215.91633620806601</c:v>
                </c:pt>
                <c:pt idx="273">
                  <c:v>222.91050847239899</c:v>
                </c:pt>
                <c:pt idx="274">
                  <c:v>227.54011503284099</c:v>
                </c:pt>
                <c:pt idx="275">
                  <c:v>232.151188598066</c:v>
                </c:pt>
                <c:pt idx="276">
                  <c:v>232.07283917347701</c:v>
                </c:pt>
                <c:pt idx="277">
                  <c:v>232.49042084620501</c:v>
                </c:pt>
                <c:pt idx="278">
                  <c:v>234.39477624251899</c:v>
                </c:pt>
                <c:pt idx="279">
                  <c:v>238.25927344713199</c:v>
                </c:pt>
                <c:pt idx="280">
                  <c:v>242.09104362517499</c:v>
                </c:pt>
                <c:pt idx="281">
                  <c:v>242.830750469686</c:v>
                </c:pt>
                <c:pt idx="282">
                  <c:v>247.56317082933501</c:v>
                </c:pt>
                <c:pt idx="283">
                  <c:v>254.141816082487</c:v>
                </c:pt>
                <c:pt idx="284">
                  <c:v>263.72711092329303</c:v>
                </c:pt>
                <c:pt idx="285">
                  <c:v>271.36892820328097</c:v>
                </c:pt>
                <c:pt idx="286">
                  <c:v>274.19396649163099</c:v>
                </c:pt>
                <c:pt idx="287">
                  <c:v>272.25127755756301</c:v>
                </c:pt>
                <c:pt idx="288">
                  <c:v>266.10348957108999</c:v>
                </c:pt>
                <c:pt idx="289">
                  <c:v>264.29102597093902</c:v>
                </c:pt>
                <c:pt idx="290">
                  <c:v>269.61617140872499</c:v>
                </c:pt>
                <c:pt idx="291">
                  <c:v>285.57835718322298</c:v>
                </c:pt>
                <c:pt idx="292">
                  <c:v>294.36006714092701</c:v>
                </c:pt>
                <c:pt idx="293">
                  <c:v>296.48029372566202</c:v>
                </c:pt>
                <c:pt idx="294">
                  <c:v>289.65567995896299</c:v>
                </c:pt>
                <c:pt idx="295">
                  <c:v>290.795197838815</c:v>
                </c:pt>
                <c:pt idx="296">
                  <c:v>290.24935893995797</c:v>
                </c:pt>
                <c:pt idx="297">
                  <c:v>294.712843418376</c:v>
                </c:pt>
                <c:pt idx="298">
                  <c:v>285.72890163911597</c:v>
                </c:pt>
                <c:pt idx="299">
                  <c:v>274.17440621599002</c:v>
                </c:pt>
                <c:pt idx="300">
                  <c:v>261.71625433526299</c:v>
                </c:pt>
                <c:pt idx="301">
                  <c:v>258.51164809602699</c:v>
                </c:pt>
                <c:pt idx="302">
                  <c:v>257.79551817753998</c:v>
                </c:pt>
                <c:pt idx="303">
                  <c:v>260.25510188712599</c:v>
                </c:pt>
                <c:pt idx="304">
                  <c:v>267.832974173656</c:v>
                </c:pt>
                <c:pt idx="305">
                  <c:v>273.57574393676498</c:v>
                </c:pt>
                <c:pt idx="306">
                  <c:v>277.832125092333</c:v>
                </c:pt>
                <c:pt idx="307">
                  <c:v>266.47466566490601</c:v>
                </c:pt>
                <c:pt idx="308">
                  <c:v>255.95497235855399</c:v>
                </c:pt>
                <c:pt idx="309">
                  <c:v>237.89672856846201</c:v>
                </c:pt>
                <c:pt idx="310">
                  <c:v>239.760852747841</c:v>
                </c:pt>
                <c:pt idx="311">
                  <c:v>235.713607233061</c:v>
                </c:pt>
                <c:pt idx="312">
                  <c:v>250.10682735224501</c:v>
                </c:pt>
                <c:pt idx="313">
                  <c:v>245.49529053610499</c:v>
                </c:pt>
                <c:pt idx="314">
                  <c:v>251.194020628879</c:v>
                </c:pt>
                <c:pt idx="315">
                  <c:v>247.56310301221399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8-4527-BDCB-93216532F05E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Segment'!$K$6:$K$321</c:f>
              <c:numCache>
                <c:formatCode>[$-409]mmm\-yy;@</c:formatCode>
                <c:ptCount val="31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</c:numCache>
            </c:numRef>
          </c:xVal>
          <c:yVal>
            <c:numRef>
              <c:f>'U.S. EW - By Segment'!$Q$6:$Q$321</c:f>
              <c:numCache>
                <c:formatCode>#,##0_);[Red]\(#,##0\)</c:formatCode>
                <c:ptCount val="316"/>
                <c:pt idx="0">
                  <c:v>76.166673305876799</c:v>
                </c:pt>
                <c:pt idx="1">
                  <c:v>76.277780454679899</c:v>
                </c:pt>
                <c:pt idx="2">
                  <c:v>76.128464080344799</c:v>
                </c:pt>
                <c:pt idx="3">
                  <c:v>76.883256215588403</c:v>
                </c:pt>
                <c:pt idx="4">
                  <c:v>77.772727086732303</c:v>
                </c:pt>
                <c:pt idx="5">
                  <c:v>79.280326151671403</c:v>
                </c:pt>
                <c:pt idx="6">
                  <c:v>79.263590201335006</c:v>
                </c:pt>
                <c:pt idx="7">
                  <c:v>78.963126951506894</c:v>
                </c:pt>
                <c:pt idx="8">
                  <c:v>78.321202283508597</c:v>
                </c:pt>
                <c:pt idx="9">
                  <c:v>79.373760199500097</c:v>
                </c:pt>
                <c:pt idx="10">
                  <c:v>80.753315115079701</c:v>
                </c:pt>
                <c:pt idx="11">
                  <c:v>82.243951695068304</c:v>
                </c:pt>
                <c:pt idx="12">
                  <c:v>82.498724668071503</c:v>
                </c:pt>
                <c:pt idx="13">
                  <c:v>82.702735447990094</c:v>
                </c:pt>
                <c:pt idx="14">
                  <c:v>83.184404532391795</c:v>
                </c:pt>
                <c:pt idx="15">
                  <c:v>84.443541709910207</c:v>
                </c:pt>
                <c:pt idx="16">
                  <c:v>85.342717780007007</c:v>
                </c:pt>
                <c:pt idx="17">
                  <c:v>86.238545459933704</c:v>
                </c:pt>
                <c:pt idx="18">
                  <c:v>86.394052032108306</c:v>
                </c:pt>
                <c:pt idx="19">
                  <c:v>86.940380631940499</c:v>
                </c:pt>
                <c:pt idx="20">
                  <c:v>87.427103907254306</c:v>
                </c:pt>
                <c:pt idx="21">
                  <c:v>88.325090323426906</c:v>
                </c:pt>
                <c:pt idx="22">
                  <c:v>89.254752386767905</c:v>
                </c:pt>
                <c:pt idx="23">
                  <c:v>90.130354197649595</c:v>
                </c:pt>
                <c:pt idx="24">
                  <c:v>91.131686857331204</c:v>
                </c:pt>
                <c:pt idx="25">
                  <c:v>91.706601354432905</c:v>
                </c:pt>
                <c:pt idx="26">
                  <c:v>92.228573734804101</c:v>
                </c:pt>
                <c:pt idx="27">
                  <c:v>93.192450837829099</c:v>
                </c:pt>
                <c:pt idx="28">
                  <c:v>94.971299158531295</c:v>
                </c:pt>
                <c:pt idx="29">
                  <c:v>96.788878897224507</c:v>
                </c:pt>
                <c:pt idx="30">
                  <c:v>96.670455382020805</c:v>
                </c:pt>
                <c:pt idx="31">
                  <c:v>95.827371813250707</c:v>
                </c:pt>
                <c:pt idx="32">
                  <c:v>95.447842289075993</c:v>
                </c:pt>
                <c:pt idx="33">
                  <c:v>97.146582403793104</c:v>
                </c:pt>
                <c:pt idx="34">
                  <c:v>98.909032783292403</c:v>
                </c:pt>
                <c:pt idx="35">
                  <c:v>100</c:v>
                </c:pt>
                <c:pt idx="36">
                  <c:v>100.039343654297</c:v>
                </c:pt>
                <c:pt idx="37">
                  <c:v>99.854188569669404</c:v>
                </c:pt>
                <c:pt idx="38">
                  <c:v>99.659957233517602</c:v>
                </c:pt>
                <c:pt idx="39">
                  <c:v>99.710053558131705</c:v>
                </c:pt>
                <c:pt idx="40">
                  <c:v>100.257320903798</c:v>
                </c:pt>
                <c:pt idx="41">
                  <c:v>101.809564813748</c:v>
                </c:pt>
                <c:pt idx="42">
                  <c:v>103.600991506833</c:v>
                </c:pt>
                <c:pt idx="43">
                  <c:v>105.506616385329</c:v>
                </c:pt>
                <c:pt idx="44">
                  <c:v>106.584661993477</c:v>
                </c:pt>
                <c:pt idx="45">
                  <c:v>106.38245160757199</c:v>
                </c:pt>
                <c:pt idx="46">
                  <c:v>105.343246583384</c:v>
                </c:pt>
                <c:pt idx="47">
                  <c:v>104.026785795508</c:v>
                </c:pt>
                <c:pt idx="48">
                  <c:v>104.531915809911</c:v>
                </c:pt>
                <c:pt idx="49">
                  <c:v>106.107977254254</c:v>
                </c:pt>
                <c:pt idx="50">
                  <c:v>108.49889183145601</c:v>
                </c:pt>
                <c:pt idx="51">
                  <c:v>109.648921896519</c:v>
                </c:pt>
                <c:pt idx="52">
                  <c:v>110.419833675552</c:v>
                </c:pt>
                <c:pt idx="53">
                  <c:v>110.886142687861</c:v>
                </c:pt>
                <c:pt idx="54">
                  <c:v>111.853740770445</c:v>
                </c:pt>
                <c:pt idx="55">
                  <c:v>112.787502406602</c:v>
                </c:pt>
                <c:pt idx="56">
                  <c:v>114.092213679265</c:v>
                </c:pt>
                <c:pt idx="57">
                  <c:v>115.803640279768</c:v>
                </c:pt>
                <c:pt idx="58">
                  <c:v>117.95354937673601</c:v>
                </c:pt>
                <c:pt idx="59">
                  <c:v>119.351699844286</c:v>
                </c:pt>
                <c:pt idx="60">
                  <c:v>119.451177101938</c:v>
                </c:pt>
                <c:pt idx="61">
                  <c:v>119.03455406102201</c:v>
                </c:pt>
                <c:pt idx="62">
                  <c:v>119.549342167408</c:v>
                </c:pt>
                <c:pt idx="63">
                  <c:v>121.13603525671699</c:v>
                </c:pt>
                <c:pt idx="64">
                  <c:v>122.809769347535</c:v>
                </c:pt>
                <c:pt idx="65">
                  <c:v>124.06601824513901</c:v>
                </c:pt>
                <c:pt idx="66">
                  <c:v>125.42205628554299</c:v>
                </c:pt>
                <c:pt idx="67">
                  <c:v>127.06588431105099</c:v>
                </c:pt>
                <c:pt idx="68">
                  <c:v>128.896512014645</c:v>
                </c:pt>
                <c:pt idx="69">
                  <c:v>129.92920653556499</c:v>
                </c:pt>
                <c:pt idx="70">
                  <c:v>130.308862650919</c:v>
                </c:pt>
                <c:pt idx="71">
                  <c:v>130.90026754869399</c:v>
                </c:pt>
                <c:pt idx="72">
                  <c:v>132.13207884308599</c:v>
                </c:pt>
                <c:pt idx="73">
                  <c:v>134.57588956469499</c:v>
                </c:pt>
                <c:pt idx="74">
                  <c:v>137.03648905084199</c:v>
                </c:pt>
                <c:pt idx="75">
                  <c:v>139.70202352871499</c:v>
                </c:pt>
                <c:pt idx="76">
                  <c:v>141.51037559855499</c:v>
                </c:pt>
                <c:pt idx="77">
                  <c:v>143.92141739275701</c:v>
                </c:pt>
                <c:pt idx="78">
                  <c:v>146.09740763260299</c:v>
                </c:pt>
                <c:pt idx="79">
                  <c:v>148.42559590846</c:v>
                </c:pt>
                <c:pt idx="80">
                  <c:v>149.15122740583399</c:v>
                </c:pt>
                <c:pt idx="81">
                  <c:v>148.492259950147</c:v>
                </c:pt>
                <c:pt idx="82">
                  <c:v>148.344411819458</c:v>
                </c:pt>
                <c:pt idx="83">
                  <c:v>149.88001736545999</c:v>
                </c:pt>
                <c:pt idx="84">
                  <c:v>153.759333534539</c:v>
                </c:pt>
                <c:pt idx="85">
                  <c:v>157.65489500737999</c:v>
                </c:pt>
                <c:pt idx="86">
                  <c:v>161.257400433485</c:v>
                </c:pt>
                <c:pt idx="87">
                  <c:v>163.50694748246801</c:v>
                </c:pt>
                <c:pt idx="88">
                  <c:v>165.60651088810499</c:v>
                </c:pt>
                <c:pt idx="89">
                  <c:v>167.466828426429</c:v>
                </c:pt>
                <c:pt idx="90">
                  <c:v>168.974276039172</c:v>
                </c:pt>
                <c:pt idx="91">
                  <c:v>170.76025595483401</c:v>
                </c:pt>
                <c:pt idx="92">
                  <c:v>171.619922243687</c:v>
                </c:pt>
                <c:pt idx="93">
                  <c:v>172.85682269036801</c:v>
                </c:pt>
                <c:pt idx="94">
                  <c:v>173.06588369456</c:v>
                </c:pt>
                <c:pt idx="95">
                  <c:v>175.228233250985</c:v>
                </c:pt>
                <c:pt idx="96">
                  <c:v>177.11079986847301</c:v>
                </c:pt>
                <c:pt idx="97">
                  <c:v>179.760733750263</c:v>
                </c:pt>
                <c:pt idx="98">
                  <c:v>180.29387149776201</c:v>
                </c:pt>
                <c:pt idx="99">
                  <c:v>181.42063074784099</c:v>
                </c:pt>
                <c:pt idx="100">
                  <c:v>182.26720106693199</c:v>
                </c:pt>
                <c:pt idx="101">
                  <c:v>184.17675544149401</c:v>
                </c:pt>
                <c:pt idx="102">
                  <c:v>184.10589524557699</c:v>
                </c:pt>
                <c:pt idx="103">
                  <c:v>182.99518869400299</c:v>
                </c:pt>
                <c:pt idx="104">
                  <c:v>180.64546238249</c:v>
                </c:pt>
                <c:pt idx="105">
                  <c:v>178.607714183203</c:v>
                </c:pt>
                <c:pt idx="106">
                  <c:v>178.610946664247</c:v>
                </c:pt>
                <c:pt idx="107">
                  <c:v>179.618104779352</c:v>
                </c:pt>
                <c:pt idx="108">
                  <c:v>182.55963445514601</c:v>
                </c:pt>
                <c:pt idx="109">
                  <c:v>184.65095180467699</c:v>
                </c:pt>
                <c:pt idx="110">
                  <c:v>186.923855780417</c:v>
                </c:pt>
                <c:pt idx="111">
                  <c:v>188.453379669822</c:v>
                </c:pt>
                <c:pt idx="112">
                  <c:v>188.79145657291301</c:v>
                </c:pt>
                <c:pt idx="113">
                  <c:v>189.393161152734</c:v>
                </c:pt>
                <c:pt idx="114">
                  <c:v>189.237475759045</c:v>
                </c:pt>
                <c:pt idx="115">
                  <c:v>190.39669174843701</c:v>
                </c:pt>
                <c:pt idx="116">
                  <c:v>189.13990594466901</c:v>
                </c:pt>
                <c:pt idx="117">
                  <c:v>186.30034543904199</c:v>
                </c:pt>
                <c:pt idx="118">
                  <c:v>183.89796435016501</c:v>
                </c:pt>
                <c:pt idx="119">
                  <c:v>183.655158058761</c:v>
                </c:pt>
                <c:pt idx="120">
                  <c:v>185.47709142685</c:v>
                </c:pt>
                <c:pt idx="121">
                  <c:v>184.460738846731</c:v>
                </c:pt>
                <c:pt idx="122">
                  <c:v>181.700302196091</c:v>
                </c:pt>
                <c:pt idx="123">
                  <c:v>178.09312810443001</c:v>
                </c:pt>
                <c:pt idx="124">
                  <c:v>177.022414401313</c:v>
                </c:pt>
                <c:pt idx="125">
                  <c:v>176.904580332884</c:v>
                </c:pt>
                <c:pt idx="126">
                  <c:v>176.602369404673</c:v>
                </c:pt>
                <c:pt idx="127">
                  <c:v>175.04066891013099</c:v>
                </c:pt>
                <c:pt idx="128">
                  <c:v>171.23867133905901</c:v>
                </c:pt>
                <c:pt idx="129">
                  <c:v>167.54397490424401</c:v>
                </c:pt>
                <c:pt idx="130">
                  <c:v>162.15052897077601</c:v>
                </c:pt>
                <c:pt idx="131">
                  <c:v>159.365217648461</c:v>
                </c:pt>
                <c:pt idx="132">
                  <c:v>155.30230014649001</c:v>
                </c:pt>
                <c:pt idx="133">
                  <c:v>152.77607147311099</c:v>
                </c:pt>
                <c:pt idx="134">
                  <c:v>148.472022165487</c:v>
                </c:pt>
                <c:pt idx="135">
                  <c:v>145.43871882975799</c:v>
                </c:pt>
                <c:pt idx="136">
                  <c:v>143.69033989756699</c:v>
                </c:pt>
                <c:pt idx="137">
                  <c:v>144.24744880665199</c:v>
                </c:pt>
                <c:pt idx="138">
                  <c:v>145.44349947461399</c:v>
                </c:pt>
                <c:pt idx="139">
                  <c:v>145.12915223192601</c:v>
                </c:pt>
                <c:pt idx="140">
                  <c:v>141.65672889405499</c:v>
                </c:pt>
                <c:pt idx="141">
                  <c:v>136.62828259912001</c:v>
                </c:pt>
                <c:pt idx="142">
                  <c:v>134.25034660440099</c:v>
                </c:pt>
                <c:pt idx="143">
                  <c:v>134.49146954150399</c:v>
                </c:pt>
                <c:pt idx="144">
                  <c:v>136.88302275693101</c:v>
                </c:pt>
                <c:pt idx="145">
                  <c:v>138.25545901681599</c:v>
                </c:pt>
                <c:pt idx="146">
                  <c:v>137.284273993998</c:v>
                </c:pt>
                <c:pt idx="147">
                  <c:v>133.69407707102999</c:v>
                </c:pt>
                <c:pt idx="148">
                  <c:v>129.33377245532699</c:v>
                </c:pt>
                <c:pt idx="149">
                  <c:v>127.262180001696</c:v>
                </c:pt>
                <c:pt idx="150">
                  <c:v>127.88622625076</c:v>
                </c:pt>
                <c:pt idx="151">
                  <c:v>129.29110702145201</c:v>
                </c:pt>
                <c:pt idx="152">
                  <c:v>128.73456758566499</c:v>
                </c:pt>
                <c:pt idx="153">
                  <c:v>126.489628600329</c:v>
                </c:pt>
                <c:pt idx="154">
                  <c:v>124.778324214487</c:v>
                </c:pt>
                <c:pt idx="155">
                  <c:v>124.73001716176999</c:v>
                </c:pt>
                <c:pt idx="156">
                  <c:v>124.094976646364</c:v>
                </c:pt>
                <c:pt idx="157">
                  <c:v>123.479052752111</c:v>
                </c:pt>
                <c:pt idx="158">
                  <c:v>122.97609035535601</c:v>
                </c:pt>
                <c:pt idx="159">
                  <c:v>123.995090434308</c:v>
                </c:pt>
                <c:pt idx="160">
                  <c:v>124.420593152264</c:v>
                </c:pt>
                <c:pt idx="161">
                  <c:v>123.741550810218</c:v>
                </c:pt>
                <c:pt idx="162">
                  <c:v>122.81649827285</c:v>
                </c:pt>
                <c:pt idx="163">
                  <c:v>123.39827340505499</c:v>
                </c:pt>
                <c:pt idx="164">
                  <c:v>124.820724953336</c:v>
                </c:pt>
                <c:pt idx="165">
                  <c:v>125.673149556723</c:v>
                </c:pt>
                <c:pt idx="166">
                  <c:v>125.69194450307999</c:v>
                </c:pt>
                <c:pt idx="167">
                  <c:v>124.963238809784</c:v>
                </c:pt>
                <c:pt idx="168">
                  <c:v>123.898406526505</c:v>
                </c:pt>
                <c:pt idx="169">
                  <c:v>122.189652213901</c:v>
                </c:pt>
                <c:pt idx="170">
                  <c:v>122.432156249831</c:v>
                </c:pt>
                <c:pt idx="171">
                  <c:v>122.944740583734</c:v>
                </c:pt>
                <c:pt idx="172">
                  <c:v>124.554605221697</c:v>
                </c:pt>
                <c:pt idx="173">
                  <c:v>125.01238611205299</c:v>
                </c:pt>
                <c:pt idx="174">
                  <c:v>125.883093987864</c:v>
                </c:pt>
                <c:pt idx="175">
                  <c:v>126.774130545514</c:v>
                </c:pt>
                <c:pt idx="176">
                  <c:v>128.165272470986</c:v>
                </c:pt>
                <c:pt idx="177">
                  <c:v>130.390781328592</c:v>
                </c:pt>
                <c:pt idx="178">
                  <c:v>131.907337285963</c:v>
                </c:pt>
                <c:pt idx="179">
                  <c:v>132.741437824147</c:v>
                </c:pt>
                <c:pt idx="180">
                  <c:v>131.04587831585499</c:v>
                </c:pt>
                <c:pt idx="181">
                  <c:v>128.82936613618</c:v>
                </c:pt>
                <c:pt idx="182">
                  <c:v>128.20465992362699</c:v>
                </c:pt>
                <c:pt idx="183">
                  <c:v>130.10856227926499</c:v>
                </c:pt>
                <c:pt idx="184">
                  <c:v>133.31020876551099</c:v>
                </c:pt>
                <c:pt idx="185">
                  <c:v>136.13603943638299</c:v>
                </c:pt>
                <c:pt idx="186">
                  <c:v>137.64988800536599</c:v>
                </c:pt>
                <c:pt idx="187">
                  <c:v>138.45157283253701</c:v>
                </c:pt>
                <c:pt idx="188">
                  <c:v>139.057418524171</c:v>
                </c:pt>
                <c:pt idx="189">
                  <c:v>139.400358242961</c:v>
                </c:pt>
                <c:pt idx="190">
                  <c:v>140.044460356093</c:v>
                </c:pt>
                <c:pt idx="191">
                  <c:v>141.52564360948799</c:v>
                </c:pt>
                <c:pt idx="192">
                  <c:v>143.79871910604501</c:v>
                </c:pt>
                <c:pt idx="193">
                  <c:v>144.752897561493</c:v>
                </c:pt>
                <c:pt idx="194">
                  <c:v>144.83279684366701</c:v>
                </c:pt>
                <c:pt idx="195">
                  <c:v>144.81415813654999</c:v>
                </c:pt>
                <c:pt idx="196">
                  <c:v>146.88227430313</c:v>
                </c:pt>
                <c:pt idx="197">
                  <c:v>149.50235288393699</c:v>
                </c:pt>
                <c:pt idx="198">
                  <c:v>152.57533751128199</c:v>
                </c:pt>
                <c:pt idx="199">
                  <c:v>154.09117385677399</c:v>
                </c:pt>
                <c:pt idx="200">
                  <c:v>155.21353932520501</c:v>
                </c:pt>
                <c:pt idx="201">
                  <c:v>155.43090133184299</c:v>
                </c:pt>
                <c:pt idx="202">
                  <c:v>156.35421058932599</c:v>
                </c:pt>
                <c:pt idx="203">
                  <c:v>157.114438422067</c:v>
                </c:pt>
                <c:pt idx="204">
                  <c:v>158.487727883817</c:v>
                </c:pt>
                <c:pt idx="205">
                  <c:v>158.99380468526101</c:v>
                </c:pt>
                <c:pt idx="206">
                  <c:v>159.76972263233</c:v>
                </c:pt>
                <c:pt idx="207">
                  <c:v>160.51008877795701</c:v>
                </c:pt>
                <c:pt idx="208">
                  <c:v>162.783810780312</c:v>
                </c:pt>
                <c:pt idx="209">
                  <c:v>165.46283718985401</c:v>
                </c:pt>
                <c:pt idx="210">
                  <c:v>168.128261256635</c:v>
                </c:pt>
                <c:pt idx="211">
                  <c:v>169.45116911887899</c:v>
                </c:pt>
                <c:pt idx="212">
                  <c:v>169.35211490915</c:v>
                </c:pt>
                <c:pt idx="213">
                  <c:v>167.98563731063601</c:v>
                </c:pt>
                <c:pt idx="214">
                  <c:v>167.899800212478</c:v>
                </c:pt>
                <c:pt idx="215">
                  <c:v>169.21407790081</c:v>
                </c:pt>
                <c:pt idx="216">
                  <c:v>172.561661419643</c:v>
                </c:pt>
                <c:pt idx="217">
                  <c:v>174.058314373624</c:v>
                </c:pt>
                <c:pt idx="218">
                  <c:v>174.322253514274</c:v>
                </c:pt>
                <c:pt idx="219">
                  <c:v>173.059784359915</c:v>
                </c:pt>
                <c:pt idx="220">
                  <c:v>174.57337463551599</c:v>
                </c:pt>
                <c:pt idx="221">
                  <c:v>177.024415006526</c:v>
                </c:pt>
                <c:pt idx="222">
                  <c:v>181.5770825104</c:v>
                </c:pt>
                <c:pt idx="223">
                  <c:v>184.14475113853601</c:v>
                </c:pt>
                <c:pt idx="224">
                  <c:v>185.61979404434501</c:v>
                </c:pt>
                <c:pt idx="225">
                  <c:v>184.490819242154</c:v>
                </c:pt>
                <c:pt idx="226">
                  <c:v>184.47223014798601</c:v>
                </c:pt>
                <c:pt idx="227">
                  <c:v>186.06458911003801</c:v>
                </c:pt>
                <c:pt idx="228">
                  <c:v>190.15622447099099</c:v>
                </c:pt>
                <c:pt idx="229">
                  <c:v>194.899522020718</c:v>
                </c:pt>
                <c:pt idx="230">
                  <c:v>197.47803797971801</c:v>
                </c:pt>
                <c:pt idx="231">
                  <c:v>199.43856145308399</c:v>
                </c:pt>
                <c:pt idx="232">
                  <c:v>202.71027434062199</c:v>
                </c:pt>
                <c:pt idx="233">
                  <c:v>208.83540142360999</c:v>
                </c:pt>
                <c:pt idx="234">
                  <c:v>212.59149181612301</c:v>
                </c:pt>
                <c:pt idx="235">
                  <c:v>212.13950676768101</c:v>
                </c:pt>
                <c:pt idx="236">
                  <c:v>208.63170151690699</c:v>
                </c:pt>
                <c:pt idx="237">
                  <c:v>206.665451783458</c:v>
                </c:pt>
                <c:pt idx="238">
                  <c:v>208.978189082873</c:v>
                </c:pt>
                <c:pt idx="239">
                  <c:v>212.75839732466301</c:v>
                </c:pt>
                <c:pt idx="240">
                  <c:v>215.65654269086801</c:v>
                </c:pt>
                <c:pt idx="241">
                  <c:v>213.24315347750601</c:v>
                </c:pt>
                <c:pt idx="242">
                  <c:v>209.383033958445</c:v>
                </c:pt>
                <c:pt idx="243">
                  <c:v>208.588298661268</c:v>
                </c:pt>
                <c:pt idx="244">
                  <c:v>211.79776804942401</c:v>
                </c:pt>
                <c:pt idx="245">
                  <c:v>218.068293385304</c:v>
                </c:pt>
                <c:pt idx="246">
                  <c:v>220.583813386515</c:v>
                </c:pt>
                <c:pt idx="247">
                  <c:v>220.98210729383501</c:v>
                </c:pt>
                <c:pt idx="248">
                  <c:v>218.058207718452</c:v>
                </c:pt>
                <c:pt idx="249">
                  <c:v>218.41612175960401</c:v>
                </c:pt>
                <c:pt idx="250">
                  <c:v>220.21975892363901</c:v>
                </c:pt>
                <c:pt idx="251">
                  <c:v>223.27813150962601</c:v>
                </c:pt>
                <c:pt idx="252">
                  <c:v>224.834760915597</c:v>
                </c:pt>
                <c:pt idx="253">
                  <c:v>224.05788178590601</c:v>
                </c:pt>
                <c:pt idx="254">
                  <c:v>223.58961989248601</c:v>
                </c:pt>
                <c:pt idx="255">
                  <c:v>223.85176355056001</c:v>
                </c:pt>
                <c:pt idx="256">
                  <c:v>225.69996479812701</c:v>
                </c:pt>
                <c:pt idx="257">
                  <c:v>227.357844383779</c:v>
                </c:pt>
                <c:pt idx="258">
                  <c:v>229.60942691738001</c:v>
                </c:pt>
                <c:pt idx="259">
                  <c:v>232.442434847046</c:v>
                </c:pt>
                <c:pt idx="260">
                  <c:v>233.63403831987401</c:v>
                </c:pt>
                <c:pt idx="261">
                  <c:v>232.76167644053601</c:v>
                </c:pt>
                <c:pt idx="262">
                  <c:v>230.46787181380799</c:v>
                </c:pt>
                <c:pt idx="263">
                  <c:v>230.71287974296001</c:v>
                </c:pt>
                <c:pt idx="264">
                  <c:v>232.67494721072299</c:v>
                </c:pt>
                <c:pt idx="265">
                  <c:v>236.93575363336001</c:v>
                </c:pt>
                <c:pt idx="266">
                  <c:v>238.885172223826</c:v>
                </c:pt>
                <c:pt idx="267">
                  <c:v>239.486692027304</c:v>
                </c:pt>
                <c:pt idx="268">
                  <c:v>237.807574158309</c:v>
                </c:pt>
                <c:pt idx="269">
                  <c:v>236.772405574462</c:v>
                </c:pt>
                <c:pt idx="270">
                  <c:v>236.33149926266901</c:v>
                </c:pt>
                <c:pt idx="271">
                  <c:v>238.330230365342</c:v>
                </c:pt>
                <c:pt idx="272">
                  <c:v>242.17399365356101</c:v>
                </c:pt>
                <c:pt idx="273">
                  <c:v>247.44147079956801</c:v>
                </c:pt>
                <c:pt idx="274">
                  <c:v>250.99431962029101</c:v>
                </c:pt>
                <c:pt idx="275">
                  <c:v>252.11162352695399</c:v>
                </c:pt>
                <c:pt idx="276">
                  <c:v>251.35018657121699</c:v>
                </c:pt>
                <c:pt idx="277">
                  <c:v>251.182218291015</c:v>
                </c:pt>
                <c:pt idx="278">
                  <c:v>253.52152481432299</c:v>
                </c:pt>
                <c:pt idx="279">
                  <c:v>257.55878514244898</c:v>
                </c:pt>
                <c:pt idx="280">
                  <c:v>261.47884077805003</c:v>
                </c:pt>
                <c:pt idx="281">
                  <c:v>265.55394082352802</c:v>
                </c:pt>
                <c:pt idx="282">
                  <c:v>269.057787846157</c:v>
                </c:pt>
                <c:pt idx="283">
                  <c:v>273.374868008948</c:v>
                </c:pt>
                <c:pt idx="284">
                  <c:v>275.83293682903297</c:v>
                </c:pt>
                <c:pt idx="285">
                  <c:v>280.92085908162198</c:v>
                </c:pt>
                <c:pt idx="286">
                  <c:v>285.99246888569797</c:v>
                </c:pt>
                <c:pt idx="287">
                  <c:v>290.19535603287301</c:v>
                </c:pt>
                <c:pt idx="288">
                  <c:v>290.48612104313901</c:v>
                </c:pt>
                <c:pt idx="289">
                  <c:v>290.43879075481902</c:v>
                </c:pt>
                <c:pt idx="290">
                  <c:v>294.24911573793702</c:v>
                </c:pt>
                <c:pt idx="291">
                  <c:v>301.60933683908002</c:v>
                </c:pt>
                <c:pt idx="292">
                  <c:v>308.99235670808002</c:v>
                </c:pt>
                <c:pt idx="293">
                  <c:v>311.34611240659001</c:v>
                </c:pt>
                <c:pt idx="294">
                  <c:v>311.25836396879902</c:v>
                </c:pt>
                <c:pt idx="295">
                  <c:v>311.863173181989</c:v>
                </c:pt>
                <c:pt idx="296">
                  <c:v>311.44436498789901</c:v>
                </c:pt>
                <c:pt idx="297">
                  <c:v>312.96747184667402</c:v>
                </c:pt>
                <c:pt idx="298">
                  <c:v>312.53719494742802</c:v>
                </c:pt>
                <c:pt idx="299">
                  <c:v>311.37577240198698</c:v>
                </c:pt>
                <c:pt idx="300">
                  <c:v>310.76818811166902</c:v>
                </c:pt>
                <c:pt idx="301">
                  <c:v>312.94272901134502</c:v>
                </c:pt>
                <c:pt idx="302">
                  <c:v>316.18171867029298</c:v>
                </c:pt>
                <c:pt idx="303">
                  <c:v>316.46260859177801</c:v>
                </c:pt>
                <c:pt idx="304">
                  <c:v>318.14771273437901</c:v>
                </c:pt>
                <c:pt idx="305">
                  <c:v>318.225695253803</c:v>
                </c:pt>
                <c:pt idx="306">
                  <c:v>322.85516089790502</c:v>
                </c:pt>
                <c:pt idx="307">
                  <c:v>325.06306663459299</c:v>
                </c:pt>
                <c:pt idx="308">
                  <c:v>328.31737101065403</c:v>
                </c:pt>
                <c:pt idx="309">
                  <c:v>326.30806595934098</c:v>
                </c:pt>
                <c:pt idx="310">
                  <c:v>326.94430136529598</c:v>
                </c:pt>
                <c:pt idx="311">
                  <c:v>324.06257253602303</c:v>
                </c:pt>
                <c:pt idx="312">
                  <c:v>326.82740985768999</c:v>
                </c:pt>
                <c:pt idx="313">
                  <c:v>323.88489610324899</c:v>
                </c:pt>
                <c:pt idx="314">
                  <c:v>326.13477365506901</c:v>
                </c:pt>
                <c:pt idx="315">
                  <c:v>327.77357726927102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48-4527-BDCB-93216532F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4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Segment'!$K$6:$K$345</c:f>
              <c:numCache>
                <c:formatCode>[$-409]mmm\-yy;@</c:formatCode>
                <c:ptCount val="34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</c:numCache>
            </c:numRef>
          </c:xVal>
          <c:yVal>
            <c:numRef>
              <c:f>'U.S. VW - By Segment'!$L$6:$L$345</c:f>
              <c:numCache>
                <c:formatCode>0</c:formatCode>
                <c:ptCount val="340"/>
                <c:pt idx="0">
                  <c:v>64.240918518921404</c:v>
                </c:pt>
                <c:pt idx="1">
                  <c:v>63.803277558284101</c:v>
                </c:pt>
                <c:pt idx="2">
                  <c:v>63.627713485616901</c:v>
                </c:pt>
                <c:pt idx="3">
                  <c:v>63.749109142403697</c:v>
                </c:pt>
                <c:pt idx="4">
                  <c:v>63.636693640794903</c:v>
                </c:pt>
                <c:pt idx="5">
                  <c:v>63.7935520355759</c:v>
                </c:pt>
                <c:pt idx="6">
                  <c:v>63.854981994127698</c:v>
                </c:pt>
                <c:pt idx="7">
                  <c:v>63.465661728167397</c:v>
                </c:pt>
                <c:pt idx="8">
                  <c:v>63.182932199814303</c:v>
                </c:pt>
                <c:pt idx="9">
                  <c:v>62.709055490245497</c:v>
                </c:pt>
                <c:pt idx="10">
                  <c:v>64.357935025821007</c:v>
                </c:pt>
                <c:pt idx="11">
                  <c:v>67.037234600092802</c:v>
                </c:pt>
                <c:pt idx="12">
                  <c:v>70.489544423126603</c:v>
                </c:pt>
                <c:pt idx="13">
                  <c:v>71.921544486018405</c:v>
                </c:pt>
                <c:pt idx="14">
                  <c:v>72.254333345053794</c:v>
                </c:pt>
                <c:pt idx="15">
                  <c:v>71.6861384981393</c:v>
                </c:pt>
                <c:pt idx="16">
                  <c:v>71.970376277901195</c:v>
                </c:pt>
                <c:pt idx="17">
                  <c:v>72.522575635280901</c:v>
                </c:pt>
                <c:pt idx="18">
                  <c:v>73.534697713029701</c:v>
                </c:pt>
                <c:pt idx="19">
                  <c:v>73.773410496065196</c:v>
                </c:pt>
                <c:pt idx="20">
                  <c:v>74.855485156013998</c:v>
                </c:pt>
                <c:pt idx="21">
                  <c:v>75.668453557583305</c:v>
                </c:pt>
                <c:pt idx="22">
                  <c:v>79.079633703659397</c:v>
                </c:pt>
                <c:pt idx="23">
                  <c:v>81.502133063855098</c:v>
                </c:pt>
                <c:pt idx="24">
                  <c:v>85.657157450439996</c:v>
                </c:pt>
                <c:pt idx="25">
                  <c:v>84.446978143422001</c:v>
                </c:pt>
                <c:pt idx="26">
                  <c:v>82.954050891050002</c:v>
                </c:pt>
                <c:pt idx="27">
                  <c:v>81.041922639277104</c:v>
                </c:pt>
                <c:pt idx="28">
                  <c:v>83.130813886831305</c:v>
                </c:pt>
                <c:pt idx="29">
                  <c:v>86.3063104870118</c:v>
                </c:pt>
                <c:pt idx="30">
                  <c:v>86.943761873312596</c:v>
                </c:pt>
                <c:pt idx="31">
                  <c:v>87.0456796319463</c:v>
                </c:pt>
                <c:pt idx="32">
                  <c:v>86.406358442809903</c:v>
                </c:pt>
                <c:pt idx="33">
                  <c:v>87.653345467365</c:v>
                </c:pt>
                <c:pt idx="34">
                  <c:v>87.894548845011101</c:v>
                </c:pt>
                <c:pt idx="35">
                  <c:v>87.903011168267795</c:v>
                </c:pt>
                <c:pt idx="36">
                  <c:v>87.479913030861198</c:v>
                </c:pt>
                <c:pt idx="37">
                  <c:v>86.568253698170594</c:v>
                </c:pt>
                <c:pt idx="38">
                  <c:v>85.104738704134306</c:v>
                </c:pt>
                <c:pt idx="39">
                  <c:v>83.828190011975906</c:v>
                </c:pt>
                <c:pt idx="40">
                  <c:v>83.704626355852895</c:v>
                </c:pt>
                <c:pt idx="41">
                  <c:v>85.0184800151996</c:v>
                </c:pt>
                <c:pt idx="42">
                  <c:v>86.457364630048005</c:v>
                </c:pt>
                <c:pt idx="43">
                  <c:v>88.155052973301295</c:v>
                </c:pt>
                <c:pt idx="44">
                  <c:v>88.970884445404707</c:v>
                </c:pt>
                <c:pt idx="45">
                  <c:v>89.879212578004996</c:v>
                </c:pt>
                <c:pt idx="46">
                  <c:v>90.224206224391096</c:v>
                </c:pt>
                <c:pt idx="47">
                  <c:v>90.502664100357194</c:v>
                </c:pt>
                <c:pt idx="48">
                  <c:v>91.207650293912096</c:v>
                </c:pt>
                <c:pt idx="49">
                  <c:v>88.305039573973502</c:v>
                </c:pt>
                <c:pt idx="50">
                  <c:v>85.970287571099206</c:v>
                </c:pt>
                <c:pt idx="51">
                  <c:v>84.1208985197255</c:v>
                </c:pt>
                <c:pt idx="52">
                  <c:v>87.725330160038496</c:v>
                </c:pt>
                <c:pt idx="53">
                  <c:v>92.028854412238402</c:v>
                </c:pt>
                <c:pt idx="54">
                  <c:v>95.107344314415897</c:v>
                </c:pt>
                <c:pt idx="55">
                  <c:v>96.595265251293597</c:v>
                </c:pt>
                <c:pt idx="56">
                  <c:v>97.987172562021797</c:v>
                </c:pt>
                <c:pt idx="57">
                  <c:v>99.460372991236298</c:v>
                </c:pt>
                <c:pt idx="58">
                  <c:v>100.310434221273</c:v>
                </c:pt>
                <c:pt idx="59">
                  <c:v>100</c:v>
                </c:pt>
                <c:pt idx="60">
                  <c:v>99.840251474310705</c:v>
                </c:pt>
                <c:pt idx="61">
                  <c:v>99.199907324054095</c:v>
                </c:pt>
                <c:pt idx="62">
                  <c:v>99.204976263319793</c:v>
                </c:pt>
                <c:pt idx="63">
                  <c:v>99.156366481876901</c:v>
                </c:pt>
                <c:pt idx="64">
                  <c:v>99.485459665040807</c:v>
                </c:pt>
                <c:pt idx="65">
                  <c:v>99.726861828697693</c:v>
                </c:pt>
                <c:pt idx="66">
                  <c:v>100.375066319072</c:v>
                </c:pt>
                <c:pt idx="67">
                  <c:v>100.567963548218</c:v>
                </c:pt>
                <c:pt idx="68">
                  <c:v>100.35213420185001</c:v>
                </c:pt>
                <c:pt idx="69">
                  <c:v>98.602420768758904</c:v>
                </c:pt>
                <c:pt idx="70">
                  <c:v>96.862089037730499</c:v>
                </c:pt>
                <c:pt idx="71">
                  <c:v>95.252954258108403</c:v>
                </c:pt>
                <c:pt idx="72">
                  <c:v>95.841463044892294</c:v>
                </c:pt>
                <c:pt idx="73">
                  <c:v>97.029550099961497</c:v>
                </c:pt>
                <c:pt idx="74">
                  <c:v>98.157144570715204</c:v>
                </c:pt>
                <c:pt idx="75">
                  <c:v>97.390614522861497</c:v>
                </c:pt>
                <c:pt idx="76">
                  <c:v>96.899161995502098</c:v>
                </c:pt>
                <c:pt idx="77">
                  <c:v>96.866653349046899</c:v>
                </c:pt>
                <c:pt idx="78">
                  <c:v>97.752489289206693</c:v>
                </c:pt>
                <c:pt idx="79">
                  <c:v>98.202137742196001</c:v>
                </c:pt>
                <c:pt idx="80">
                  <c:v>98.536441187956001</c:v>
                </c:pt>
                <c:pt idx="81">
                  <c:v>99.039782619861697</c:v>
                </c:pt>
                <c:pt idx="82">
                  <c:v>100.679939839534</c:v>
                </c:pt>
                <c:pt idx="83">
                  <c:v>102.86446254961599</c:v>
                </c:pt>
                <c:pt idx="84">
                  <c:v>105.68684237548101</c:v>
                </c:pt>
                <c:pt idx="85">
                  <c:v>106.627375031493</c:v>
                </c:pt>
                <c:pt idx="86">
                  <c:v>106.660588689164</c:v>
                </c:pt>
                <c:pt idx="87">
                  <c:v>105.00184353721799</c:v>
                </c:pt>
                <c:pt idx="88">
                  <c:v>105.374730103486</c:v>
                </c:pt>
                <c:pt idx="89">
                  <c:v>105.308997065348</c:v>
                </c:pt>
                <c:pt idx="90">
                  <c:v>105.747835361106</c:v>
                </c:pt>
                <c:pt idx="91">
                  <c:v>103.579118206633</c:v>
                </c:pt>
                <c:pt idx="92">
                  <c:v>102.482967369543</c:v>
                </c:pt>
                <c:pt idx="93">
                  <c:v>102.284611970859</c:v>
                </c:pt>
                <c:pt idx="94">
                  <c:v>103.062116280729</c:v>
                </c:pt>
                <c:pt idx="95">
                  <c:v>104.051584163212</c:v>
                </c:pt>
                <c:pt idx="96">
                  <c:v>104.530162985296</c:v>
                </c:pt>
                <c:pt idx="97">
                  <c:v>108.18538976891</c:v>
                </c:pt>
                <c:pt idx="98">
                  <c:v>110.480129239644</c:v>
                </c:pt>
                <c:pt idx="99">
                  <c:v>113.323237259705</c:v>
                </c:pt>
                <c:pt idx="100">
                  <c:v>113.47359121959499</c:v>
                </c:pt>
                <c:pt idx="101">
                  <c:v>115.97115805108901</c:v>
                </c:pt>
                <c:pt idx="102">
                  <c:v>118.714180580039</c:v>
                </c:pt>
                <c:pt idx="103">
                  <c:v>121.634058733708</c:v>
                </c:pt>
                <c:pt idx="104">
                  <c:v>123.474513411122</c:v>
                </c:pt>
                <c:pt idx="105">
                  <c:v>124.599487538104</c:v>
                </c:pt>
                <c:pt idx="106">
                  <c:v>124.129630065396</c:v>
                </c:pt>
                <c:pt idx="107">
                  <c:v>123.515752903736</c:v>
                </c:pt>
                <c:pt idx="108">
                  <c:v>122.70342459139</c:v>
                </c:pt>
                <c:pt idx="109">
                  <c:v>125.844056215568</c:v>
                </c:pt>
                <c:pt idx="110">
                  <c:v>127.858274772219</c:v>
                </c:pt>
                <c:pt idx="111">
                  <c:v>129.89079335894999</c:v>
                </c:pt>
                <c:pt idx="112">
                  <c:v>129.23557414749001</c:v>
                </c:pt>
                <c:pt idx="113">
                  <c:v>130.01932529998601</c:v>
                </c:pt>
                <c:pt idx="114">
                  <c:v>131.69522743325601</c:v>
                </c:pt>
                <c:pt idx="115">
                  <c:v>133.53260681869301</c:v>
                </c:pt>
                <c:pt idx="116">
                  <c:v>135.865986106934</c:v>
                </c:pt>
                <c:pt idx="117">
                  <c:v>137.97281596383601</c:v>
                </c:pt>
                <c:pt idx="118">
                  <c:v>140.01509155144501</c:v>
                </c:pt>
                <c:pt idx="119">
                  <c:v>140.38504280334399</c:v>
                </c:pt>
                <c:pt idx="120">
                  <c:v>140.75821653621799</c:v>
                </c:pt>
                <c:pt idx="121">
                  <c:v>141.736667583349</c:v>
                </c:pt>
                <c:pt idx="122">
                  <c:v>144.36059149384499</c:v>
                </c:pt>
                <c:pt idx="123">
                  <c:v>146.76975158477501</c:v>
                </c:pt>
                <c:pt idx="124">
                  <c:v>148.895931389944</c:v>
                </c:pt>
                <c:pt idx="125">
                  <c:v>150.77835621013301</c:v>
                </c:pt>
                <c:pt idx="126">
                  <c:v>153.14331068971001</c:v>
                </c:pt>
                <c:pt idx="127">
                  <c:v>154.70337196823201</c:v>
                </c:pt>
                <c:pt idx="128">
                  <c:v>154.69924939994101</c:v>
                </c:pt>
                <c:pt idx="129">
                  <c:v>154.34905097576899</c:v>
                </c:pt>
                <c:pt idx="130">
                  <c:v>155.09675635488401</c:v>
                </c:pt>
                <c:pt idx="131">
                  <c:v>157.856242511918</c:v>
                </c:pt>
                <c:pt idx="132">
                  <c:v>159.82544075789301</c:v>
                </c:pt>
                <c:pt idx="133">
                  <c:v>161.87133034014099</c:v>
                </c:pt>
                <c:pt idx="134">
                  <c:v>162.42374191396601</c:v>
                </c:pt>
                <c:pt idx="135">
                  <c:v>164.797140320426</c:v>
                </c:pt>
                <c:pt idx="136">
                  <c:v>166.726466718224</c:v>
                </c:pt>
                <c:pt idx="137">
                  <c:v>169.440796362182</c:v>
                </c:pt>
                <c:pt idx="138">
                  <c:v>171.151375829486</c:v>
                </c:pt>
                <c:pt idx="139">
                  <c:v>172.39508140911801</c:v>
                </c:pt>
                <c:pt idx="140">
                  <c:v>172.84848087745701</c:v>
                </c:pt>
                <c:pt idx="141">
                  <c:v>172.53571237828299</c:v>
                </c:pt>
                <c:pt idx="142">
                  <c:v>172.35906324370899</c:v>
                </c:pt>
                <c:pt idx="143">
                  <c:v>171.13961405877899</c:v>
                </c:pt>
                <c:pt idx="144">
                  <c:v>169.27930563083601</c:v>
                </c:pt>
                <c:pt idx="145">
                  <c:v>163.18139341535201</c:v>
                </c:pt>
                <c:pt idx="146">
                  <c:v>157.65827445391801</c:v>
                </c:pt>
                <c:pt idx="147">
                  <c:v>152.847900895837</c:v>
                </c:pt>
                <c:pt idx="148">
                  <c:v>155.98772081594501</c:v>
                </c:pt>
                <c:pt idx="149">
                  <c:v>160.28541820696501</c:v>
                </c:pt>
                <c:pt idx="150">
                  <c:v>164.00568178736</c:v>
                </c:pt>
                <c:pt idx="151">
                  <c:v>160.10428673591301</c:v>
                </c:pt>
                <c:pt idx="152">
                  <c:v>156.48895591134499</c:v>
                </c:pt>
                <c:pt idx="153">
                  <c:v>153.646100532258</c:v>
                </c:pt>
                <c:pt idx="154">
                  <c:v>153.19003625476299</c:v>
                </c:pt>
                <c:pt idx="155">
                  <c:v>151.85570367006599</c:v>
                </c:pt>
                <c:pt idx="156">
                  <c:v>151.14506267007499</c:v>
                </c:pt>
                <c:pt idx="157">
                  <c:v>148.044181383432</c:v>
                </c:pt>
                <c:pt idx="158">
                  <c:v>142.65086494403999</c:v>
                </c:pt>
                <c:pt idx="159">
                  <c:v>134.95922118072301</c:v>
                </c:pt>
                <c:pt idx="160">
                  <c:v>124.83120604902901</c:v>
                </c:pt>
                <c:pt idx="161">
                  <c:v>117.167802685575</c:v>
                </c:pt>
                <c:pt idx="162">
                  <c:v>111.39261362697999</c:v>
                </c:pt>
                <c:pt idx="163">
                  <c:v>112.66396925233499</c:v>
                </c:pt>
                <c:pt idx="164">
                  <c:v>113.810463441533</c:v>
                </c:pt>
                <c:pt idx="165">
                  <c:v>113.261877568695</c:v>
                </c:pt>
                <c:pt idx="166">
                  <c:v>109.48879341051401</c:v>
                </c:pt>
                <c:pt idx="167">
                  <c:v>105.719844734134</c:v>
                </c:pt>
                <c:pt idx="168">
                  <c:v>104.59265354155301</c:v>
                </c:pt>
                <c:pt idx="169">
                  <c:v>105.924137988494</c:v>
                </c:pt>
                <c:pt idx="170">
                  <c:v>109.396519069842</c:v>
                </c:pt>
                <c:pt idx="171">
                  <c:v>114.043298592432</c:v>
                </c:pt>
                <c:pt idx="172">
                  <c:v>117.209904855232</c:v>
                </c:pt>
                <c:pt idx="173">
                  <c:v>117.757637386639</c:v>
                </c:pt>
                <c:pt idx="174">
                  <c:v>116.31552724455101</c:v>
                </c:pt>
                <c:pt idx="175">
                  <c:v>115.877684718968</c:v>
                </c:pt>
                <c:pt idx="176">
                  <c:v>116.634377366086</c:v>
                </c:pt>
                <c:pt idx="177">
                  <c:v>118.018861429211</c:v>
                </c:pt>
                <c:pt idx="178">
                  <c:v>117.35655412613001</c:v>
                </c:pt>
                <c:pt idx="179">
                  <c:v>118.073279776063</c:v>
                </c:pt>
                <c:pt idx="180">
                  <c:v>119.205986157401</c:v>
                </c:pt>
                <c:pt idx="181">
                  <c:v>122.250057220877</c:v>
                </c:pt>
                <c:pt idx="182">
                  <c:v>122.30882000874701</c:v>
                </c:pt>
                <c:pt idx="183">
                  <c:v>121.389972123487</c:v>
                </c:pt>
                <c:pt idx="184">
                  <c:v>120.086910226123</c:v>
                </c:pt>
                <c:pt idx="185">
                  <c:v>120.07797374944199</c:v>
                </c:pt>
                <c:pt idx="186">
                  <c:v>118.69020642487</c:v>
                </c:pt>
                <c:pt idx="187">
                  <c:v>117.97995425768799</c:v>
                </c:pt>
                <c:pt idx="188">
                  <c:v>118.345200369438</c:v>
                </c:pt>
                <c:pt idx="189">
                  <c:v>121.23900079834</c:v>
                </c:pt>
                <c:pt idx="190">
                  <c:v>123.63947246289101</c:v>
                </c:pt>
                <c:pt idx="191">
                  <c:v>125.733049433597</c:v>
                </c:pt>
                <c:pt idx="192">
                  <c:v>126.358277025772</c:v>
                </c:pt>
                <c:pt idx="193">
                  <c:v>127.08730622180499</c:v>
                </c:pt>
                <c:pt idx="194">
                  <c:v>125.582377365883</c:v>
                </c:pt>
                <c:pt idx="195">
                  <c:v>125.05582804103599</c:v>
                </c:pt>
                <c:pt idx="196">
                  <c:v>123.686226155368</c:v>
                </c:pt>
                <c:pt idx="197">
                  <c:v>124.921178393296</c:v>
                </c:pt>
                <c:pt idx="198">
                  <c:v>125.858099571094</c:v>
                </c:pt>
                <c:pt idx="199">
                  <c:v>127.356352144973</c:v>
                </c:pt>
                <c:pt idx="200">
                  <c:v>127.312583325771</c:v>
                </c:pt>
                <c:pt idx="201">
                  <c:v>127.785256127241</c:v>
                </c:pt>
                <c:pt idx="202">
                  <c:v>128.05828395418101</c:v>
                </c:pt>
                <c:pt idx="203">
                  <c:v>129.31288542791199</c:v>
                </c:pt>
                <c:pt idx="204">
                  <c:v>129.13087245289501</c:v>
                </c:pt>
                <c:pt idx="205">
                  <c:v>129.56808087340301</c:v>
                </c:pt>
                <c:pt idx="206">
                  <c:v>130.616108448972</c:v>
                </c:pt>
                <c:pt idx="207">
                  <c:v>132.36037389554201</c:v>
                </c:pt>
                <c:pt idx="208">
                  <c:v>135.427159301172</c:v>
                </c:pt>
                <c:pt idx="209">
                  <c:v>137.78724461934101</c:v>
                </c:pt>
                <c:pt idx="210">
                  <c:v>142.05994194479501</c:v>
                </c:pt>
                <c:pt idx="211">
                  <c:v>143.780292059522</c:v>
                </c:pt>
                <c:pt idx="212">
                  <c:v>146.79382868244301</c:v>
                </c:pt>
                <c:pt idx="213">
                  <c:v>147.240413589849</c:v>
                </c:pt>
                <c:pt idx="214">
                  <c:v>148.13410617909801</c:v>
                </c:pt>
                <c:pt idx="215">
                  <c:v>146.202913217564</c:v>
                </c:pt>
                <c:pt idx="216">
                  <c:v>145.21218259592399</c:v>
                </c:pt>
                <c:pt idx="217">
                  <c:v>143.437652431217</c:v>
                </c:pt>
                <c:pt idx="218">
                  <c:v>143.734296687306</c:v>
                </c:pt>
                <c:pt idx="219">
                  <c:v>144.78471600799901</c:v>
                </c:pt>
                <c:pt idx="220">
                  <c:v>147.89357829888399</c:v>
                </c:pt>
                <c:pt idx="221">
                  <c:v>150.62636766085399</c:v>
                </c:pt>
                <c:pt idx="222">
                  <c:v>152.14597370817901</c:v>
                </c:pt>
                <c:pt idx="223">
                  <c:v>153.05616008786299</c:v>
                </c:pt>
                <c:pt idx="224">
                  <c:v>153.47628575706699</c:v>
                </c:pt>
                <c:pt idx="225">
                  <c:v>154.64103361546199</c:v>
                </c:pt>
                <c:pt idx="226">
                  <c:v>155.22299858239001</c:v>
                </c:pt>
                <c:pt idx="227">
                  <c:v>158.29222054551499</c:v>
                </c:pt>
                <c:pt idx="228">
                  <c:v>161.255181461945</c:v>
                </c:pt>
                <c:pt idx="229">
                  <c:v>165.81446565550601</c:v>
                </c:pt>
                <c:pt idx="230">
                  <c:v>165.285970590289</c:v>
                </c:pt>
                <c:pt idx="231">
                  <c:v>166.451347047654</c:v>
                </c:pt>
                <c:pt idx="232">
                  <c:v>166.478579639977</c:v>
                </c:pt>
                <c:pt idx="233">
                  <c:v>169.05498760285599</c:v>
                </c:pt>
                <c:pt idx="234">
                  <c:v>168.99004546260301</c:v>
                </c:pt>
                <c:pt idx="235">
                  <c:v>168.36360306343701</c:v>
                </c:pt>
                <c:pt idx="236">
                  <c:v>168.83926389449499</c:v>
                </c:pt>
                <c:pt idx="237">
                  <c:v>168.55437485455101</c:v>
                </c:pt>
                <c:pt idx="238">
                  <c:v>168.84211699982799</c:v>
                </c:pt>
                <c:pt idx="239">
                  <c:v>167.33519078210699</c:v>
                </c:pt>
                <c:pt idx="240">
                  <c:v>166.640954429381</c:v>
                </c:pt>
                <c:pt idx="241">
                  <c:v>164.86252196862199</c:v>
                </c:pt>
                <c:pt idx="242">
                  <c:v>163.976537966911</c:v>
                </c:pt>
                <c:pt idx="243">
                  <c:v>163.82904532401901</c:v>
                </c:pt>
                <c:pt idx="244">
                  <c:v>166.963868430426</c:v>
                </c:pt>
                <c:pt idx="245">
                  <c:v>170.59839094433499</c:v>
                </c:pt>
                <c:pt idx="246">
                  <c:v>174.40605436606</c:v>
                </c:pt>
                <c:pt idx="247">
                  <c:v>175.739701345009</c:v>
                </c:pt>
                <c:pt idx="248">
                  <c:v>175.92961913367901</c:v>
                </c:pt>
                <c:pt idx="249">
                  <c:v>177.26087529431899</c:v>
                </c:pt>
                <c:pt idx="250">
                  <c:v>177.26543944625101</c:v>
                </c:pt>
                <c:pt idx="251">
                  <c:v>176.77704845194401</c:v>
                </c:pt>
                <c:pt idx="252">
                  <c:v>173.55696179045</c:v>
                </c:pt>
                <c:pt idx="253">
                  <c:v>171.996942841427</c:v>
                </c:pt>
                <c:pt idx="254">
                  <c:v>173.509926922603</c:v>
                </c:pt>
                <c:pt idx="255">
                  <c:v>178.68937322207</c:v>
                </c:pt>
                <c:pt idx="256">
                  <c:v>183.78771177391499</c:v>
                </c:pt>
                <c:pt idx="257">
                  <c:v>187.00173200536901</c:v>
                </c:pt>
                <c:pt idx="258">
                  <c:v>184.62817068241401</c:v>
                </c:pt>
                <c:pt idx="259">
                  <c:v>183.38000526806499</c:v>
                </c:pt>
                <c:pt idx="260">
                  <c:v>183.14522341083099</c:v>
                </c:pt>
                <c:pt idx="261">
                  <c:v>187.14557569942201</c:v>
                </c:pt>
                <c:pt idx="262">
                  <c:v>188.203771320096</c:v>
                </c:pt>
                <c:pt idx="263">
                  <c:v>186.357474154145</c:v>
                </c:pt>
                <c:pt idx="264">
                  <c:v>182.658626120355</c:v>
                </c:pt>
                <c:pt idx="265">
                  <c:v>183.50397842626899</c:v>
                </c:pt>
                <c:pt idx="266">
                  <c:v>187.73148243338801</c:v>
                </c:pt>
                <c:pt idx="267">
                  <c:v>193.02789985008101</c:v>
                </c:pt>
                <c:pt idx="268">
                  <c:v>191.969117416616</c:v>
                </c:pt>
                <c:pt idx="269">
                  <c:v>188.51233076733101</c:v>
                </c:pt>
                <c:pt idx="270">
                  <c:v>185.87245343886801</c:v>
                </c:pt>
                <c:pt idx="271">
                  <c:v>187.411370914023</c:v>
                </c:pt>
                <c:pt idx="272">
                  <c:v>189.11550770762</c:v>
                </c:pt>
                <c:pt idx="273">
                  <c:v>188.46488649658301</c:v>
                </c:pt>
                <c:pt idx="274">
                  <c:v>186.888649205994</c:v>
                </c:pt>
                <c:pt idx="275">
                  <c:v>186.515142017502</c:v>
                </c:pt>
                <c:pt idx="276">
                  <c:v>188.99340024589901</c:v>
                </c:pt>
                <c:pt idx="277">
                  <c:v>192.598529235721</c:v>
                </c:pt>
                <c:pt idx="278">
                  <c:v>194.676759410356</c:v>
                </c:pt>
                <c:pt idx="279">
                  <c:v>196.873557989006</c:v>
                </c:pt>
                <c:pt idx="280">
                  <c:v>199.13292292133599</c:v>
                </c:pt>
                <c:pt idx="281">
                  <c:v>203.52169724115399</c:v>
                </c:pt>
                <c:pt idx="282">
                  <c:v>205.10682262490801</c:v>
                </c:pt>
                <c:pt idx="283">
                  <c:v>204.527524206766</c:v>
                </c:pt>
                <c:pt idx="284">
                  <c:v>201.81870338539301</c:v>
                </c:pt>
                <c:pt idx="285">
                  <c:v>199.85711094835901</c:v>
                </c:pt>
                <c:pt idx="286">
                  <c:v>199.313006465857</c:v>
                </c:pt>
                <c:pt idx="287">
                  <c:v>200.21559440539599</c:v>
                </c:pt>
                <c:pt idx="288">
                  <c:v>201.34026081618799</c:v>
                </c:pt>
                <c:pt idx="289">
                  <c:v>202.32048685475999</c:v>
                </c:pt>
                <c:pt idx="290">
                  <c:v>203.00414934160699</c:v>
                </c:pt>
                <c:pt idx="291">
                  <c:v>202.55452509115099</c:v>
                </c:pt>
                <c:pt idx="292">
                  <c:v>200.380602608358</c:v>
                </c:pt>
                <c:pt idx="293">
                  <c:v>197.87393805411301</c:v>
                </c:pt>
                <c:pt idx="294">
                  <c:v>197.834002903749</c:v>
                </c:pt>
                <c:pt idx="295">
                  <c:v>199.47699614960001</c:v>
                </c:pt>
                <c:pt idx="296">
                  <c:v>201.764049041513</c:v>
                </c:pt>
                <c:pt idx="297">
                  <c:v>204.09896905747601</c:v>
                </c:pt>
                <c:pt idx="298">
                  <c:v>207.83412437599301</c:v>
                </c:pt>
                <c:pt idx="299">
                  <c:v>208.46168184512601</c:v>
                </c:pt>
                <c:pt idx="300">
                  <c:v>208.07084861263499</c:v>
                </c:pt>
                <c:pt idx="301">
                  <c:v>206.04828716722</c:v>
                </c:pt>
                <c:pt idx="302">
                  <c:v>210.36558010217701</c:v>
                </c:pt>
                <c:pt idx="303">
                  <c:v>213.581878324206</c:v>
                </c:pt>
                <c:pt idx="304">
                  <c:v>216.23591583112801</c:v>
                </c:pt>
                <c:pt idx="305">
                  <c:v>216.361282008936</c:v>
                </c:pt>
                <c:pt idx="306">
                  <c:v>220.539889237415</c:v>
                </c:pt>
                <c:pt idx="307">
                  <c:v>227.010034665631</c:v>
                </c:pt>
                <c:pt idx="308">
                  <c:v>232.43331620726201</c:v>
                </c:pt>
                <c:pt idx="309">
                  <c:v>234.54082279776699</c:v>
                </c:pt>
                <c:pt idx="310">
                  <c:v>237.81484961877899</c:v>
                </c:pt>
                <c:pt idx="311">
                  <c:v>241.42776048343299</c:v>
                </c:pt>
                <c:pt idx="312">
                  <c:v>244.394222639085</c:v>
                </c:pt>
                <c:pt idx="313">
                  <c:v>240.742820438183</c:v>
                </c:pt>
                <c:pt idx="314">
                  <c:v>236.43329163348699</c:v>
                </c:pt>
                <c:pt idx="315">
                  <c:v>234.0443290984</c:v>
                </c:pt>
                <c:pt idx="316">
                  <c:v>235.31604824681401</c:v>
                </c:pt>
                <c:pt idx="317">
                  <c:v>235.52876992015999</c:v>
                </c:pt>
                <c:pt idx="318">
                  <c:v>237.862060020765</c:v>
                </c:pt>
                <c:pt idx="319">
                  <c:v>237.325604270219</c:v>
                </c:pt>
                <c:pt idx="320">
                  <c:v>239.02782366569301</c:v>
                </c:pt>
                <c:pt idx="321">
                  <c:v>234.480182797422</c:v>
                </c:pt>
                <c:pt idx="322">
                  <c:v>237.09593885416899</c:v>
                </c:pt>
                <c:pt idx="323">
                  <c:v>239.34423828624401</c:v>
                </c:pt>
                <c:pt idx="324">
                  <c:v>245.40896715702701</c:v>
                </c:pt>
                <c:pt idx="325">
                  <c:v>243.28903036161199</c:v>
                </c:pt>
                <c:pt idx="326">
                  <c:v>237.69679420519</c:v>
                </c:pt>
                <c:pt idx="327">
                  <c:v>234.128577802401</c:v>
                </c:pt>
                <c:pt idx="328">
                  <c:v>235.955503734953</c:v>
                </c:pt>
                <c:pt idx="329">
                  <c:v>243.05079564538801</c:v>
                </c:pt>
                <c:pt idx="330">
                  <c:v>244.62415524694299</c:v>
                </c:pt>
                <c:pt idx="331">
                  <c:v>244.28765829191599</c:v>
                </c:pt>
                <c:pt idx="332">
                  <c:v>236.31093738763201</c:v>
                </c:pt>
                <c:pt idx="333">
                  <c:v>230.19787224255501</c:v>
                </c:pt>
                <c:pt idx="334">
                  <c:v>221.19931017938299</c:v>
                </c:pt>
                <c:pt idx="335">
                  <c:v>218.35343958164799</c:v>
                </c:pt>
                <c:pt idx="336">
                  <c:v>216.84110392280101</c:v>
                </c:pt>
                <c:pt idx="337">
                  <c:v>217.02576787534201</c:v>
                </c:pt>
                <c:pt idx="338">
                  <c:v>215.53301922879899</c:v>
                </c:pt>
                <c:pt idx="339">
                  <c:v>212.52960798335101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FD-4D84-8B84-1EE7E92FE44F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Segment'!$K$6:$K$345</c:f>
              <c:numCache>
                <c:formatCode>[$-409]mmm\-yy;@</c:formatCode>
                <c:ptCount val="34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</c:numCache>
            </c:numRef>
          </c:xVal>
          <c:yVal>
            <c:numRef>
              <c:f>'U.S. VW - By Segment'!$P$6:$P$345</c:f>
              <c:numCache>
                <c:formatCode>0</c:formatCode>
                <c:ptCount val="340"/>
                <c:pt idx="0">
                  <c:v>70.152115563914407</c:v>
                </c:pt>
                <c:pt idx="1">
                  <c:v>67.831102167203397</c:v>
                </c:pt>
                <c:pt idx="2">
                  <c:v>66.077625746001004</c:v>
                </c:pt>
                <c:pt idx="3">
                  <c:v>65.572836338831195</c:v>
                </c:pt>
                <c:pt idx="4">
                  <c:v>64.513635441554598</c:v>
                </c:pt>
                <c:pt idx="5">
                  <c:v>65.594392106142095</c:v>
                </c:pt>
                <c:pt idx="6">
                  <c:v>66.760905078063402</c:v>
                </c:pt>
                <c:pt idx="7">
                  <c:v>68.331170848381902</c:v>
                </c:pt>
                <c:pt idx="8">
                  <c:v>68.335747851039301</c:v>
                </c:pt>
                <c:pt idx="9">
                  <c:v>68.123591799179493</c:v>
                </c:pt>
                <c:pt idx="10">
                  <c:v>67.327059242873105</c:v>
                </c:pt>
                <c:pt idx="11">
                  <c:v>67.779994688908602</c:v>
                </c:pt>
                <c:pt idx="12">
                  <c:v>67.769189086996704</c:v>
                </c:pt>
                <c:pt idx="13">
                  <c:v>68.986614314713407</c:v>
                </c:pt>
                <c:pt idx="14">
                  <c:v>68.820667430556895</c:v>
                </c:pt>
                <c:pt idx="15">
                  <c:v>69.398729302390805</c:v>
                </c:pt>
                <c:pt idx="16">
                  <c:v>69.964247428799595</c:v>
                </c:pt>
                <c:pt idx="17">
                  <c:v>70.507959215822893</c:v>
                </c:pt>
                <c:pt idx="18">
                  <c:v>71.269296557436903</c:v>
                </c:pt>
                <c:pt idx="19">
                  <c:v>71.729277972105294</c:v>
                </c:pt>
                <c:pt idx="20">
                  <c:v>73.952409487415196</c:v>
                </c:pt>
                <c:pt idx="21">
                  <c:v>75.639183852060796</c:v>
                </c:pt>
                <c:pt idx="22">
                  <c:v>76.542576152275998</c:v>
                </c:pt>
                <c:pt idx="23">
                  <c:v>77.387067034592107</c:v>
                </c:pt>
                <c:pt idx="24">
                  <c:v>78.200986184883604</c:v>
                </c:pt>
                <c:pt idx="25">
                  <c:v>79.853487444888401</c:v>
                </c:pt>
                <c:pt idx="26">
                  <c:v>79.837262646598901</c:v>
                </c:pt>
                <c:pt idx="27">
                  <c:v>79.678669551039903</c:v>
                </c:pt>
                <c:pt idx="28">
                  <c:v>78.859951076523501</c:v>
                </c:pt>
                <c:pt idx="29">
                  <c:v>79.224792259019694</c:v>
                </c:pt>
                <c:pt idx="30">
                  <c:v>80.360667362619097</c:v>
                </c:pt>
                <c:pt idx="31">
                  <c:v>81.7886685958198</c:v>
                </c:pt>
                <c:pt idx="32">
                  <c:v>81.819285331531006</c:v>
                </c:pt>
                <c:pt idx="33">
                  <c:v>80.118046655811199</c:v>
                </c:pt>
                <c:pt idx="34">
                  <c:v>80.493458097428899</c:v>
                </c:pt>
                <c:pt idx="35">
                  <c:v>81.168829158203906</c:v>
                </c:pt>
                <c:pt idx="36">
                  <c:v>83.371873950061101</c:v>
                </c:pt>
                <c:pt idx="37">
                  <c:v>81.749002920812003</c:v>
                </c:pt>
                <c:pt idx="38">
                  <c:v>81.167093346609505</c:v>
                </c:pt>
                <c:pt idx="39">
                  <c:v>80.658246847585701</c:v>
                </c:pt>
                <c:pt idx="40">
                  <c:v>81.770810457775397</c:v>
                </c:pt>
                <c:pt idx="41">
                  <c:v>83.068233203395707</c:v>
                </c:pt>
                <c:pt idx="42">
                  <c:v>84.803886871946304</c:v>
                </c:pt>
                <c:pt idx="43">
                  <c:v>88.709045518863704</c:v>
                </c:pt>
                <c:pt idx="44">
                  <c:v>92.530918507257397</c:v>
                </c:pt>
                <c:pt idx="45">
                  <c:v>94.937745907344905</c:v>
                </c:pt>
                <c:pt idx="46">
                  <c:v>94.599392655978093</c:v>
                </c:pt>
                <c:pt idx="47">
                  <c:v>93.427115624234901</c:v>
                </c:pt>
                <c:pt idx="48">
                  <c:v>93.263837686439899</c:v>
                </c:pt>
                <c:pt idx="49">
                  <c:v>93.610912030728997</c:v>
                </c:pt>
                <c:pt idx="50">
                  <c:v>94.914689467769193</c:v>
                </c:pt>
                <c:pt idx="51">
                  <c:v>94.779830920974206</c:v>
                </c:pt>
                <c:pt idx="52">
                  <c:v>94.539819665563599</c:v>
                </c:pt>
                <c:pt idx="53">
                  <c:v>93.503170645243898</c:v>
                </c:pt>
                <c:pt idx="54">
                  <c:v>94.243257489410098</c:v>
                </c:pt>
                <c:pt idx="55">
                  <c:v>95.150653902730795</c:v>
                </c:pt>
                <c:pt idx="56">
                  <c:v>96.4975843368901</c:v>
                </c:pt>
                <c:pt idx="57">
                  <c:v>97.643140943725896</c:v>
                </c:pt>
                <c:pt idx="58">
                  <c:v>98.761327325310802</c:v>
                </c:pt>
                <c:pt idx="59">
                  <c:v>100</c:v>
                </c:pt>
                <c:pt idx="60">
                  <c:v>100.58924455029199</c:v>
                </c:pt>
                <c:pt idx="61">
                  <c:v>101.154669799152</c:v>
                </c:pt>
                <c:pt idx="62">
                  <c:v>100.82548479524399</c:v>
                </c:pt>
                <c:pt idx="63">
                  <c:v>100.490213458344</c:v>
                </c:pt>
                <c:pt idx="64">
                  <c:v>101.051736055278</c:v>
                </c:pt>
                <c:pt idx="65">
                  <c:v>102.430906182469</c:v>
                </c:pt>
                <c:pt idx="66">
                  <c:v>103.71657284978799</c:v>
                </c:pt>
                <c:pt idx="67">
                  <c:v>104.099911326098</c:v>
                </c:pt>
                <c:pt idx="68">
                  <c:v>104.27847120351301</c:v>
                </c:pt>
                <c:pt idx="69">
                  <c:v>104.326450480893</c:v>
                </c:pt>
                <c:pt idx="70">
                  <c:v>104.329081352561</c:v>
                </c:pt>
                <c:pt idx="71">
                  <c:v>104.611799045986</c:v>
                </c:pt>
                <c:pt idx="72">
                  <c:v>105.901378499149</c:v>
                </c:pt>
                <c:pt idx="73">
                  <c:v>107.915509859853</c:v>
                </c:pt>
                <c:pt idx="74">
                  <c:v>109.139303429365</c:v>
                </c:pt>
                <c:pt idx="75">
                  <c:v>110.764066566959</c:v>
                </c:pt>
                <c:pt idx="76">
                  <c:v>110.866022673557</c:v>
                </c:pt>
                <c:pt idx="77">
                  <c:v>111.71178652795901</c:v>
                </c:pt>
                <c:pt idx="78">
                  <c:v>110.361615477557</c:v>
                </c:pt>
                <c:pt idx="79">
                  <c:v>109.969489585375</c:v>
                </c:pt>
                <c:pt idx="80">
                  <c:v>109.20952532757499</c:v>
                </c:pt>
                <c:pt idx="81">
                  <c:v>110.474133844229</c:v>
                </c:pt>
                <c:pt idx="82">
                  <c:v>112.361706096943</c:v>
                </c:pt>
                <c:pt idx="83">
                  <c:v>114.952118121612</c:v>
                </c:pt>
                <c:pt idx="84">
                  <c:v>116.685668752038</c:v>
                </c:pt>
                <c:pt idx="85">
                  <c:v>117.810130379059</c:v>
                </c:pt>
                <c:pt idx="86">
                  <c:v>118.196265765652</c:v>
                </c:pt>
                <c:pt idx="87">
                  <c:v>119.032022902384</c:v>
                </c:pt>
                <c:pt idx="88">
                  <c:v>119.84009802898299</c:v>
                </c:pt>
                <c:pt idx="89">
                  <c:v>121.210671313049</c:v>
                </c:pt>
                <c:pt idx="90">
                  <c:v>121.970267177076</c:v>
                </c:pt>
                <c:pt idx="91">
                  <c:v>122.41768629811899</c:v>
                </c:pt>
                <c:pt idx="92">
                  <c:v>121.63913375338601</c:v>
                </c:pt>
                <c:pt idx="93">
                  <c:v>121.005971437997</c:v>
                </c:pt>
                <c:pt idx="94">
                  <c:v>121.234354357073</c:v>
                </c:pt>
                <c:pt idx="95">
                  <c:v>122.804366296308</c:v>
                </c:pt>
                <c:pt idx="96">
                  <c:v>123.82788476889201</c:v>
                </c:pt>
                <c:pt idx="97">
                  <c:v>124.04016418792899</c:v>
                </c:pt>
                <c:pt idx="98">
                  <c:v>124.189507066248</c:v>
                </c:pt>
                <c:pt idx="99">
                  <c:v>125.49089832936301</c:v>
                </c:pt>
                <c:pt idx="100">
                  <c:v>127.455459358441</c:v>
                </c:pt>
                <c:pt idx="101">
                  <c:v>129.184289654053</c:v>
                </c:pt>
                <c:pt idx="102">
                  <c:v>131.460766364183</c:v>
                </c:pt>
                <c:pt idx="103">
                  <c:v>134.00335771082399</c:v>
                </c:pt>
                <c:pt idx="104">
                  <c:v>136.619626896005</c:v>
                </c:pt>
                <c:pt idx="105">
                  <c:v>137.22544730227801</c:v>
                </c:pt>
                <c:pt idx="106">
                  <c:v>137.96990863000599</c:v>
                </c:pt>
                <c:pt idx="107">
                  <c:v>138.104902840753</c:v>
                </c:pt>
                <c:pt idx="108">
                  <c:v>140.248387647529</c:v>
                </c:pt>
                <c:pt idx="109">
                  <c:v>141.82245320296499</c:v>
                </c:pt>
                <c:pt idx="110">
                  <c:v>144.624301391194</c:v>
                </c:pt>
                <c:pt idx="111">
                  <c:v>146.23953422845099</c:v>
                </c:pt>
                <c:pt idx="112">
                  <c:v>147.61040360589999</c:v>
                </c:pt>
                <c:pt idx="113">
                  <c:v>149.30338624816801</c:v>
                </c:pt>
                <c:pt idx="114">
                  <c:v>151.95209423850699</c:v>
                </c:pt>
                <c:pt idx="115">
                  <c:v>155.79238772342401</c:v>
                </c:pt>
                <c:pt idx="116">
                  <c:v>159.55055817222899</c:v>
                </c:pt>
                <c:pt idx="117">
                  <c:v>164.18380345373799</c:v>
                </c:pt>
                <c:pt idx="118">
                  <c:v>167.15997405060301</c:v>
                </c:pt>
                <c:pt idx="119">
                  <c:v>168.37480608758401</c:v>
                </c:pt>
                <c:pt idx="120">
                  <c:v>166.22233588889901</c:v>
                </c:pt>
                <c:pt idx="121">
                  <c:v>165.134827005441</c:v>
                </c:pt>
                <c:pt idx="122">
                  <c:v>164.639484102213</c:v>
                </c:pt>
                <c:pt idx="123">
                  <c:v>164.953832959604</c:v>
                </c:pt>
                <c:pt idx="124">
                  <c:v>164.28602902607301</c:v>
                </c:pt>
                <c:pt idx="125">
                  <c:v>162.981547486599</c:v>
                </c:pt>
                <c:pt idx="126">
                  <c:v>162.249785365203</c:v>
                </c:pt>
                <c:pt idx="127">
                  <c:v>161.446024764177</c:v>
                </c:pt>
                <c:pt idx="128">
                  <c:v>161.056553530511</c:v>
                </c:pt>
                <c:pt idx="129">
                  <c:v>167.62768443302801</c:v>
                </c:pt>
                <c:pt idx="130">
                  <c:v>174.29038677973799</c:v>
                </c:pt>
                <c:pt idx="131">
                  <c:v>181.89276695753401</c:v>
                </c:pt>
                <c:pt idx="132">
                  <c:v>177.55099070386001</c:v>
                </c:pt>
                <c:pt idx="133">
                  <c:v>174.58926445050801</c:v>
                </c:pt>
                <c:pt idx="134">
                  <c:v>171.024114892667</c:v>
                </c:pt>
                <c:pt idx="135">
                  <c:v>170.564841549124</c:v>
                </c:pt>
                <c:pt idx="136">
                  <c:v>171.02609700592299</c:v>
                </c:pt>
                <c:pt idx="137">
                  <c:v>170.59441029594001</c:v>
                </c:pt>
                <c:pt idx="138">
                  <c:v>172.694289146974</c:v>
                </c:pt>
                <c:pt idx="139">
                  <c:v>170.71288206547101</c:v>
                </c:pt>
                <c:pt idx="140">
                  <c:v>171.07819041977399</c:v>
                </c:pt>
                <c:pt idx="141">
                  <c:v>168.192932394297</c:v>
                </c:pt>
                <c:pt idx="142">
                  <c:v>167.777007173415</c:v>
                </c:pt>
                <c:pt idx="143">
                  <c:v>165.34187236041399</c:v>
                </c:pt>
                <c:pt idx="144">
                  <c:v>164.413489552398</c:v>
                </c:pt>
                <c:pt idx="145">
                  <c:v>163.34136250960299</c:v>
                </c:pt>
                <c:pt idx="146">
                  <c:v>162.82343583663501</c:v>
                </c:pt>
                <c:pt idx="147">
                  <c:v>161.07744536607399</c:v>
                </c:pt>
                <c:pt idx="148">
                  <c:v>159.109261688906</c:v>
                </c:pt>
                <c:pt idx="149">
                  <c:v>157.179961679304</c:v>
                </c:pt>
                <c:pt idx="150">
                  <c:v>157.58801263619699</c:v>
                </c:pt>
                <c:pt idx="151">
                  <c:v>157.678915106125</c:v>
                </c:pt>
                <c:pt idx="152">
                  <c:v>157.18010373906799</c:v>
                </c:pt>
                <c:pt idx="153">
                  <c:v>154.50676830642601</c:v>
                </c:pt>
                <c:pt idx="154">
                  <c:v>148.875554657001</c:v>
                </c:pt>
                <c:pt idx="155">
                  <c:v>142.616445170784</c:v>
                </c:pt>
                <c:pt idx="156">
                  <c:v>137.33495404632899</c:v>
                </c:pt>
                <c:pt idx="157">
                  <c:v>137.17201886122101</c:v>
                </c:pt>
                <c:pt idx="158">
                  <c:v>135.25937089509699</c:v>
                </c:pt>
                <c:pt idx="159">
                  <c:v>132.37876005375301</c:v>
                </c:pt>
                <c:pt idx="160">
                  <c:v>126.677592813156</c:v>
                </c:pt>
                <c:pt idx="161">
                  <c:v>124.01603362150399</c:v>
                </c:pt>
                <c:pt idx="162">
                  <c:v>121.49729422394699</c:v>
                </c:pt>
                <c:pt idx="163">
                  <c:v>121.32494072474699</c:v>
                </c:pt>
                <c:pt idx="164">
                  <c:v>120.07128519320101</c:v>
                </c:pt>
                <c:pt idx="165">
                  <c:v>119.954207850797</c:v>
                </c:pt>
                <c:pt idx="166">
                  <c:v>118.203056407367</c:v>
                </c:pt>
                <c:pt idx="167">
                  <c:v>117.656698010794</c:v>
                </c:pt>
                <c:pt idx="168">
                  <c:v>117.574984569713</c:v>
                </c:pt>
                <c:pt idx="169">
                  <c:v>118.31502423011599</c:v>
                </c:pt>
                <c:pt idx="170">
                  <c:v>119.103263965422</c:v>
                </c:pt>
                <c:pt idx="171">
                  <c:v>120.09616013932499</c:v>
                </c:pt>
                <c:pt idx="172">
                  <c:v>120.97040201718499</c:v>
                </c:pt>
                <c:pt idx="173">
                  <c:v>122.544485529262</c:v>
                </c:pt>
                <c:pt idx="174">
                  <c:v>124.154160517872</c:v>
                </c:pt>
                <c:pt idx="175">
                  <c:v>128.94286353606699</c:v>
                </c:pt>
                <c:pt idx="176">
                  <c:v>133.90964624454301</c:v>
                </c:pt>
                <c:pt idx="177">
                  <c:v>138.39521849542601</c:v>
                </c:pt>
                <c:pt idx="178">
                  <c:v>139.85667532908499</c:v>
                </c:pt>
                <c:pt idx="179">
                  <c:v>141.10570071331099</c:v>
                </c:pt>
                <c:pt idx="180">
                  <c:v>142.69280356309901</c:v>
                </c:pt>
                <c:pt idx="181">
                  <c:v>141.687635323281</c:v>
                </c:pt>
                <c:pt idx="182">
                  <c:v>139.55004135271099</c:v>
                </c:pt>
                <c:pt idx="183">
                  <c:v>137.70860552267101</c:v>
                </c:pt>
                <c:pt idx="184">
                  <c:v>139.11225694446401</c:v>
                </c:pt>
                <c:pt idx="185">
                  <c:v>141.106727709219</c:v>
                </c:pt>
                <c:pt idx="186">
                  <c:v>143.486432807943</c:v>
                </c:pt>
                <c:pt idx="187">
                  <c:v>145.43385356854299</c:v>
                </c:pt>
                <c:pt idx="188">
                  <c:v>149.14108008602901</c:v>
                </c:pt>
                <c:pt idx="189">
                  <c:v>151.68399549902099</c:v>
                </c:pt>
                <c:pt idx="190">
                  <c:v>154.07061815550401</c:v>
                </c:pt>
                <c:pt idx="191">
                  <c:v>153.094590623269</c:v>
                </c:pt>
                <c:pt idx="192">
                  <c:v>151.91310301105801</c:v>
                </c:pt>
                <c:pt idx="193">
                  <c:v>148.34622868866401</c:v>
                </c:pt>
                <c:pt idx="194">
                  <c:v>147.1739271749</c:v>
                </c:pt>
                <c:pt idx="195">
                  <c:v>147.00141014604301</c:v>
                </c:pt>
                <c:pt idx="196">
                  <c:v>149.18402749785699</c:v>
                </c:pt>
                <c:pt idx="197">
                  <c:v>149.856512828691</c:v>
                </c:pt>
                <c:pt idx="198">
                  <c:v>152.510943515718</c:v>
                </c:pt>
                <c:pt idx="199">
                  <c:v>155.37241353099</c:v>
                </c:pt>
                <c:pt idx="200">
                  <c:v>160.42501072045701</c:v>
                </c:pt>
                <c:pt idx="201">
                  <c:v>162.83052596227799</c:v>
                </c:pt>
                <c:pt idx="202">
                  <c:v>163.87765414618499</c:v>
                </c:pt>
                <c:pt idx="203">
                  <c:v>163.320111924061</c:v>
                </c:pt>
                <c:pt idx="204">
                  <c:v>162.459626845158</c:v>
                </c:pt>
                <c:pt idx="205">
                  <c:v>163.287000719476</c:v>
                </c:pt>
                <c:pt idx="206">
                  <c:v>163.51933098822701</c:v>
                </c:pt>
                <c:pt idx="207">
                  <c:v>165.18469884094</c:v>
                </c:pt>
                <c:pt idx="208">
                  <c:v>166.30980142968301</c:v>
                </c:pt>
                <c:pt idx="209">
                  <c:v>168.95657542887901</c:v>
                </c:pt>
                <c:pt idx="210">
                  <c:v>169.99317036039099</c:v>
                </c:pt>
                <c:pt idx="211">
                  <c:v>170.51180220049901</c:v>
                </c:pt>
                <c:pt idx="212">
                  <c:v>171.77821265629299</c:v>
                </c:pt>
                <c:pt idx="213">
                  <c:v>174.486069638944</c:v>
                </c:pt>
                <c:pt idx="214">
                  <c:v>177.29352111724299</c:v>
                </c:pt>
                <c:pt idx="215">
                  <c:v>177.94118719579001</c:v>
                </c:pt>
                <c:pt idx="216">
                  <c:v>178.730999097074</c:v>
                </c:pt>
                <c:pt idx="217">
                  <c:v>179.43509341448399</c:v>
                </c:pt>
                <c:pt idx="218">
                  <c:v>180.83735272165501</c:v>
                </c:pt>
                <c:pt idx="219">
                  <c:v>180.20277872791999</c:v>
                </c:pt>
                <c:pt idx="220">
                  <c:v>176.86565891908501</c:v>
                </c:pt>
                <c:pt idx="221">
                  <c:v>174.315015601803</c:v>
                </c:pt>
                <c:pt idx="222">
                  <c:v>173.780861617749</c:v>
                </c:pt>
                <c:pt idx="223">
                  <c:v>179.790302630772</c:v>
                </c:pt>
                <c:pt idx="224">
                  <c:v>184.90134955295801</c:v>
                </c:pt>
                <c:pt idx="225">
                  <c:v>189.46689012119199</c:v>
                </c:pt>
                <c:pt idx="226">
                  <c:v>191.338292188076</c:v>
                </c:pt>
                <c:pt idx="227">
                  <c:v>194.14761765597501</c:v>
                </c:pt>
                <c:pt idx="228">
                  <c:v>197.00578442976899</c:v>
                </c:pt>
                <c:pt idx="229">
                  <c:v>198.04521934353599</c:v>
                </c:pt>
                <c:pt idx="230">
                  <c:v>199.707738241718</c:v>
                </c:pt>
                <c:pt idx="231">
                  <c:v>201.570488412603</c:v>
                </c:pt>
                <c:pt idx="232">
                  <c:v>204.29759157528599</c:v>
                </c:pt>
                <c:pt idx="233">
                  <c:v>205.16473028658999</c:v>
                </c:pt>
                <c:pt idx="234">
                  <c:v>205.86183102944801</c:v>
                </c:pt>
                <c:pt idx="235">
                  <c:v>206.10008649147301</c:v>
                </c:pt>
                <c:pt idx="236">
                  <c:v>206.88099349447</c:v>
                </c:pt>
                <c:pt idx="237">
                  <c:v>206.13026770407899</c:v>
                </c:pt>
                <c:pt idx="238">
                  <c:v>206.957519384731</c:v>
                </c:pt>
                <c:pt idx="239">
                  <c:v>208.49937648216701</c:v>
                </c:pt>
                <c:pt idx="240">
                  <c:v>212.47476432583801</c:v>
                </c:pt>
                <c:pt idx="241">
                  <c:v>214.53039523459</c:v>
                </c:pt>
                <c:pt idx="242">
                  <c:v>217.011273630077</c:v>
                </c:pt>
                <c:pt idx="243">
                  <c:v>217.975724547288</c:v>
                </c:pt>
                <c:pt idx="244">
                  <c:v>219.74757871070199</c:v>
                </c:pt>
                <c:pt idx="245">
                  <c:v>220.63224572048901</c:v>
                </c:pt>
                <c:pt idx="246">
                  <c:v>222.31805826034099</c:v>
                </c:pt>
                <c:pt idx="247">
                  <c:v>223.752668875106</c:v>
                </c:pt>
                <c:pt idx="248">
                  <c:v>225.08550393223999</c:v>
                </c:pt>
                <c:pt idx="249">
                  <c:v>226.320732817514</c:v>
                </c:pt>
                <c:pt idx="250">
                  <c:v>227.780075657466</c:v>
                </c:pt>
                <c:pt idx="251">
                  <c:v>228.74966971318199</c:v>
                </c:pt>
                <c:pt idx="252">
                  <c:v>228.02127617544801</c:v>
                </c:pt>
                <c:pt idx="253">
                  <c:v>226.60696922992599</c:v>
                </c:pt>
                <c:pt idx="254">
                  <c:v>225.375476244151</c:v>
                </c:pt>
                <c:pt idx="255">
                  <c:v>226.41797247493199</c:v>
                </c:pt>
                <c:pt idx="256">
                  <c:v>229.443635544101</c:v>
                </c:pt>
                <c:pt idx="257">
                  <c:v>233.04700493647499</c:v>
                </c:pt>
                <c:pt idx="258">
                  <c:v>235.84254588135499</c:v>
                </c:pt>
                <c:pt idx="259">
                  <c:v>237.055195354017</c:v>
                </c:pt>
                <c:pt idx="260">
                  <c:v>238.33879286284801</c:v>
                </c:pt>
                <c:pt idx="261">
                  <c:v>239.84134211828101</c:v>
                </c:pt>
                <c:pt idx="262">
                  <c:v>242.158535671094</c:v>
                </c:pt>
                <c:pt idx="263">
                  <c:v>244.43843494638301</c:v>
                </c:pt>
                <c:pt idx="264">
                  <c:v>246.81739384133101</c:v>
                </c:pt>
                <c:pt idx="265">
                  <c:v>248.49089182028101</c:v>
                </c:pt>
                <c:pt idx="266">
                  <c:v>250.76629976728901</c:v>
                </c:pt>
                <c:pt idx="267">
                  <c:v>251.78707156048301</c:v>
                </c:pt>
                <c:pt idx="268">
                  <c:v>251.94884542916199</c:v>
                </c:pt>
                <c:pt idx="269">
                  <c:v>251.05929821716799</c:v>
                </c:pt>
                <c:pt idx="270">
                  <c:v>252.81531496899399</c:v>
                </c:pt>
                <c:pt idx="271">
                  <c:v>255.947703443949</c:v>
                </c:pt>
                <c:pt idx="272">
                  <c:v>259.17370047630101</c:v>
                </c:pt>
                <c:pt idx="273">
                  <c:v>259.85088826810198</c:v>
                </c:pt>
                <c:pt idx="274">
                  <c:v>259.19915803159699</c:v>
                </c:pt>
                <c:pt idx="275">
                  <c:v>258.952307480635</c:v>
                </c:pt>
                <c:pt idx="276">
                  <c:v>258.68465203327702</c:v>
                </c:pt>
                <c:pt idx="277">
                  <c:v>260.26146217275198</c:v>
                </c:pt>
                <c:pt idx="278">
                  <c:v>261.67686972053502</c:v>
                </c:pt>
                <c:pt idx="279">
                  <c:v>266.25208952955597</c:v>
                </c:pt>
                <c:pt idx="280">
                  <c:v>269.31465513724999</c:v>
                </c:pt>
                <c:pt idx="281">
                  <c:v>272.21269876215098</c:v>
                </c:pt>
                <c:pt idx="282">
                  <c:v>271.98689602689097</c:v>
                </c:pt>
                <c:pt idx="283">
                  <c:v>272.35755310585301</c:v>
                </c:pt>
                <c:pt idx="284">
                  <c:v>273.44880469169698</c:v>
                </c:pt>
                <c:pt idx="285">
                  <c:v>275.25720542452098</c:v>
                </c:pt>
                <c:pt idx="286">
                  <c:v>278.34685370649203</c:v>
                </c:pt>
                <c:pt idx="287">
                  <c:v>281.08382917119201</c:v>
                </c:pt>
                <c:pt idx="288">
                  <c:v>282.85319973271697</c:v>
                </c:pt>
                <c:pt idx="289">
                  <c:v>283.44194551365598</c:v>
                </c:pt>
                <c:pt idx="290">
                  <c:v>283.53352940146198</c:v>
                </c:pt>
                <c:pt idx="291">
                  <c:v>287.57638035638303</c:v>
                </c:pt>
                <c:pt idx="292">
                  <c:v>288.499075432685</c:v>
                </c:pt>
                <c:pt idx="293">
                  <c:v>290.56677705671598</c:v>
                </c:pt>
                <c:pt idx="294">
                  <c:v>289.30628061927899</c:v>
                </c:pt>
                <c:pt idx="295">
                  <c:v>293.37640141701797</c:v>
                </c:pt>
                <c:pt idx="296">
                  <c:v>296.65423030118899</c:v>
                </c:pt>
                <c:pt idx="297">
                  <c:v>301.12125913256699</c:v>
                </c:pt>
                <c:pt idx="298">
                  <c:v>302.75592819209902</c:v>
                </c:pt>
                <c:pt idx="299">
                  <c:v>304.35401913349602</c:v>
                </c:pt>
                <c:pt idx="300">
                  <c:v>304.623230773876</c:v>
                </c:pt>
                <c:pt idx="301">
                  <c:v>306.68017576206802</c:v>
                </c:pt>
                <c:pt idx="302">
                  <c:v>309.62964334429103</c:v>
                </c:pt>
                <c:pt idx="303">
                  <c:v>314.09824490266601</c:v>
                </c:pt>
                <c:pt idx="304">
                  <c:v>320.53854807927797</c:v>
                </c:pt>
                <c:pt idx="305">
                  <c:v>330.12311525529299</c:v>
                </c:pt>
                <c:pt idx="306">
                  <c:v>340.646104345872</c:v>
                </c:pt>
                <c:pt idx="307">
                  <c:v>349.31855548993298</c:v>
                </c:pt>
                <c:pt idx="308">
                  <c:v>355.65793029149899</c:v>
                </c:pt>
                <c:pt idx="309">
                  <c:v>362.72175491028901</c:v>
                </c:pt>
                <c:pt idx="310">
                  <c:v>371.86334298562599</c:v>
                </c:pt>
                <c:pt idx="311">
                  <c:v>379.66484874746999</c:v>
                </c:pt>
                <c:pt idx="312">
                  <c:v>385.76298504512499</c:v>
                </c:pt>
                <c:pt idx="313">
                  <c:v>386.741749950192</c:v>
                </c:pt>
                <c:pt idx="314">
                  <c:v>391.12051604200201</c:v>
                </c:pt>
                <c:pt idx="315">
                  <c:v>398.60385788943699</c:v>
                </c:pt>
                <c:pt idx="316">
                  <c:v>409.888809693962</c:v>
                </c:pt>
                <c:pt idx="317">
                  <c:v>416.90858841039801</c:v>
                </c:pt>
                <c:pt idx="318">
                  <c:v>417.229393546464</c:v>
                </c:pt>
                <c:pt idx="319">
                  <c:v>414.79732555439</c:v>
                </c:pt>
                <c:pt idx="320">
                  <c:v>407.97138614657598</c:v>
                </c:pt>
                <c:pt idx="321">
                  <c:v>400.12662445963701</c:v>
                </c:pt>
                <c:pt idx="322">
                  <c:v>384.649934479423</c:v>
                </c:pt>
                <c:pt idx="323">
                  <c:v>372.28894886212498</c:v>
                </c:pt>
                <c:pt idx="324">
                  <c:v>359.19391685587999</c:v>
                </c:pt>
                <c:pt idx="325">
                  <c:v>355.97941709238802</c:v>
                </c:pt>
                <c:pt idx="326">
                  <c:v>348.51983455580898</c:v>
                </c:pt>
                <c:pt idx="327">
                  <c:v>346.59787521715202</c:v>
                </c:pt>
                <c:pt idx="328">
                  <c:v>337.63173549849802</c:v>
                </c:pt>
                <c:pt idx="329">
                  <c:v>339.01824377293502</c:v>
                </c:pt>
                <c:pt idx="330">
                  <c:v>337.28230271650102</c:v>
                </c:pt>
                <c:pt idx="331">
                  <c:v>340.44087114559801</c:v>
                </c:pt>
                <c:pt idx="332">
                  <c:v>337.30335904608501</c:v>
                </c:pt>
                <c:pt idx="333">
                  <c:v>335.35337469145202</c:v>
                </c:pt>
                <c:pt idx="334">
                  <c:v>332.61714170548697</c:v>
                </c:pt>
                <c:pt idx="335">
                  <c:v>329.44043109244899</c:v>
                </c:pt>
                <c:pt idx="336">
                  <c:v>321.00070264128902</c:v>
                </c:pt>
                <c:pt idx="337">
                  <c:v>312.527864616702</c:v>
                </c:pt>
                <c:pt idx="338">
                  <c:v>306.62044783138202</c:v>
                </c:pt>
                <c:pt idx="339">
                  <c:v>302.41360001187098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FD-4D84-8B84-1EE7E92FE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4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PropertyType!$Q$7:$Q$119</c:f>
              <c:numCache>
                <c:formatCode>0</c:formatCode>
                <c:ptCount val="113"/>
                <c:pt idx="0">
                  <c:v>58.587069687963698</c:v>
                </c:pt>
                <c:pt idx="1">
                  <c:v>62.2551289206422</c:v>
                </c:pt>
                <c:pt idx="2">
                  <c:v>65.713428119717705</c:v>
                </c:pt>
                <c:pt idx="3">
                  <c:v>65.405670985105701</c:v>
                </c:pt>
                <c:pt idx="4">
                  <c:v>65.904997689817293</c:v>
                </c:pt>
                <c:pt idx="5">
                  <c:v>69.669999332323101</c:v>
                </c:pt>
                <c:pt idx="6">
                  <c:v>74.730544825125605</c:v>
                </c:pt>
                <c:pt idx="7">
                  <c:v>77.454806463333199</c:v>
                </c:pt>
                <c:pt idx="8">
                  <c:v>78.005523151995106</c:v>
                </c:pt>
                <c:pt idx="9">
                  <c:v>78.531272329494797</c:v>
                </c:pt>
                <c:pt idx="10">
                  <c:v>80.163832830121905</c:v>
                </c:pt>
                <c:pt idx="11">
                  <c:v>82.603342345693605</c:v>
                </c:pt>
                <c:pt idx="12">
                  <c:v>85.617420442546006</c:v>
                </c:pt>
                <c:pt idx="13">
                  <c:v>89.540979060758502</c:v>
                </c:pt>
                <c:pt idx="14">
                  <c:v>90.727145063143496</c:v>
                </c:pt>
                <c:pt idx="15">
                  <c:v>90.414399909450495</c:v>
                </c:pt>
                <c:pt idx="16">
                  <c:v>93.267818458480207</c:v>
                </c:pt>
                <c:pt idx="17">
                  <c:v>98.8019392915092</c:v>
                </c:pt>
                <c:pt idx="18">
                  <c:v>101.31111252267</c:v>
                </c:pt>
                <c:pt idx="19">
                  <c:v>100</c:v>
                </c:pt>
                <c:pt idx="20">
                  <c:v>100.21179464527999</c:v>
                </c:pt>
                <c:pt idx="21">
                  <c:v>102.50025072631399</c:v>
                </c:pt>
                <c:pt idx="22">
                  <c:v>103.30250511564699</c:v>
                </c:pt>
                <c:pt idx="23">
                  <c:v>102.562661955773</c:v>
                </c:pt>
                <c:pt idx="24">
                  <c:v>103.581091760588</c:v>
                </c:pt>
                <c:pt idx="25">
                  <c:v>106.321765819893</c:v>
                </c:pt>
                <c:pt idx="26">
                  <c:v>108.50914369504</c:v>
                </c:pt>
                <c:pt idx="27">
                  <c:v>109.745846760163</c:v>
                </c:pt>
                <c:pt idx="28">
                  <c:v>112.54541813352201</c:v>
                </c:pt>
                <c:pt idx="29">
                  <c:v>116.222027735013</c:v>
                </c:pt>
                <c:pt idx="30">
                  <c:v>118.399164995512</c:v>
                </c:pt>
                <c:pt idx="31">
                  <c:v>120.60316460183699</c:v>
                </c:pt>
                <c:pt idx="32">
                  <c:v>125.031637036848</c:v>
                </c:pt>
                <c:pt idx="33">
                  <c:v>130.011157874074</c:v>
                </c:pt>
                <c:pt idx="34">
                  <c:v>134.463186635124</c:v>
                </c:pt>
                <c:pt idx="35">
                  <c:v>138.840845605856</c:v>
                </c:pt>
                <c:pt idx="36">
                  <c:v>144.43205197044401</c:v>
                </c:pt>
                <c:pt idx="37">
                  <c:v>151.27035201340399</c:v>
                </c:pt>
                <c:pt idx="38">
                  <c:v>155.984047013527</c:v>
                </c:pt>
                <c:pt idx="39">
                  <c:v>158.58418262950499</c:v>
                </c:pt>
                <c:pt idx="40">
                  <c:v>161.97967112396299</c:v>
                </c:pt>
                <c:pt idx="41">
                  <c:v>165.835460721381</c:v>
                </c:pt>
                <c:pt idx="42">
                  <c:v>166.17115352065599</c:v>
                </c:pt>
                <c:pt idx="43">
                  <c:v>164.96657333949699</c:v>
                </c:pt>
                <c:pt idx="44">
                  <c:v>168.51012976038501</c:v>
                </c:pt>
                <c:pt idx="45">
                  <c:v>175.11713936253199</c:v>
                </c:pt>
                <c:pt idx="46">
                  <c:v>172.96799527332601</c:v>
                </c:pt>
                <c:pt idx="47">
                  <c:v>166.08004874496999</c:v>
                </c:pt>
                <c:pt idx="48">
                  <c:v>164.178416933276</c:v>
                </c:pt>
                <c:pt idx="49">
                  <c:v>163.263747093794</c:v>
                </c:pt>
                <c:pt idx="50">
                  <c:v>154.48936668999301</c:v>
                </c:pt>
                <c:pt idx="51">
                  <c:v>142.52096680552299</c:v>
                </c:pt>
                <c:pt idx="52">
                  <c:v>131.578309031434</c:v>
                </c:pt>
                <c:pt idx="53">
                  <c:v>121.498454893447</c:v>
                </c:pt>
                <c:pt idx="54">
                  <c:v>120.23732580528601</c:v>
                </c:pt>
                <c:pt idx="55">
                  <c:v>122.259703226303</c:v>
                </c:pt>
                <c:pt idx="56">
                  <c:v>118.410690487514</c:v>
                </c:pt>
                <c:pt idx="57">
                  <c:v>112.872022498768</c:v>
                </c:pt>
                <c:pt idx="58">
                  <c:v>110.550583131956</c:v>
                </c:pt>
                <c:pt idx="59">
                  <c:v>108.919236550387</c:v>
                </c:pt>
                <c:pt idx="60">
                  <c:v>106.95490671901599</c:v>
                </c:pt>
                <c:pt idx="61">
                  <c:v>108.334943789912</c:v>
                </c:pt>
                <c:pt idx="62">
                  <c:v>109.87417146126199</c:v>
                </c:pt>
                <c:pt idx="63">
                  <c:v>108.410708423358</c:v>
                </c:pt>
                <c:pt idx="64">
                  <c:v>107.049372582484</c:v>
                </c:pt>
                <c:pt idx="65">
                  <c:v>107.526562328211</c:v>
                </c:pt>
                <c:pt idx="66">
                  <c:v>110.275049914221</c:v>
                </c:pt>
                <c:pt idx="67">
                  <c:v>112.832121337169</c:v>
                </c:pt>
                <c:pt idx="68">
                  <c:v>114.48920854025999</c:v>
                </c:pt>
                <c:pt idx="69">
                  <c:v>116.658875329336</c:v>
                </c:pt>
                <c:pt idx="70">
                  <c:v>119.119580518574</c:v>
                </c:pt>
                <c:pt idx="71">
                  <c:v>121.38596595009101</c:v>
                </c:pt>
                <c:pt idx="72">
                  <c:v>125.11403504393699</c:v>
                </c:pt>
                <c:pt idx="73">
                  <c:v>130.777065269281</c:v>
                </c:pt>
                <c:pt idx="74">
                  <c:v>133.00268363523199</c:v>
                </c:pt>
                <c:pt idx="75">
                  <c:v>133.36174290987901</c:v>
                </c:pt>
                <c:pt idx="76">
                  <c:v>137.50941229573701</c:v>
                </c:pt>
                <c:pt idx="77">
                  <c:v>142.73884760944901</c:v>
                </c:pt>
                <c:pt idx="78">
                  <c:v>143.12385261785599</c:v>
                </c:pt>
                <c:pt idx="79">
                  <c:v>141.98267089673101</c:v>
                </c:pt>
                <c:pt idx="80">
                  <c:v>144.61692978586299</c:v>
                </c:pt>
                <c:pt idx="81">
                  <c:v>148.88555795004001</c:v>
                </c:pt>
                <c:pt idx="82">
                  <c:v>152.96368724998399</c:v>
                </c:pt>
                <c:pt idx="83">
                  <c:v>156.35327585665999</c:v>
                </c:pt>
                <c:pt idx="84">
                  <c:v>161.86577483676399</c:v>
                </c:pt>
                <c:pt idx="85">
                  <c:v>168.353150065969</c:v>
                </c:pt>
                <c:pt idx="86">
                  <c:v>168.43286101345899</c:v>
                </c:pt>
                <c:pt idx="87">
                  <c:v>167.26600117953001</c:v>
                </c:pt>
                <c:pt idx="88">
                  <c:v>171.88043633226701</c:v>
                </c:pt>
                <c:pt idx="89">
                  <c:v>177.88791346959701</c:v>
                </c:pt>
                <c:pt idx="90">
                  <c:v>179.605030328796</c:v>
                </c:pt>
                <c:pt idx="91">
                  <c:v>179.50016147467301</c:v>
                </c:pt>
                <c:pt idx="92">
                  <c:v>181.56625813889099</c:v>
                </c:pt>
                <c:pt idx="93">
                  <c:v>184.344069842815</c:v>
                </c:pt>
                <c:pt idx="94">
                  <c:v>186.137134183406</c:v>
                </c:pt>
                <c:pt idx="95">
                  <c:v>187.03995246051201</c:v>
                </c:pt>
                <c:pt idx="96">
                  <c:v>187.44800239345301</c:v>
                </c:pt>
                <c:pt idx="97">
                  <c:v>187.069669068455</c:v>
                </c:pt>
                <c:pt idx="98">
                  <c:v>191.62456984714399</c:v>
                </c:pt>
                <c:pt idx="99">
                  <c:v>197.271063048667</c:v>
                </c:pt>
                <c:pt idx="100">
                  <c:v>199.20158583096801</c:v>
                </c:pt>
                <c:pt idx="101">
                  <c:v>205.65229618139799</c:v>
                </c:pt>
                <c:pt idx="102">
                  <c:v>215.850893091389</c:v>
                </c:pt>
                <c:pt idx="103">
                  <c:v>221.150601178063</c:v>
                </c:pt>
                <c:pt idx="104">
                  <c:v>226.478137298782</c:v>
                </c:pt>
                <c:pt idx="105">
                  <c:v>237.422180282597</c:v>
                </c:pt>
                <c:pt idx="106">
                  <c:v>236.08544061495601</c:v>
                </c:pt>
                <c:pt idx="107">
                  <c:v>226.558573683128</c:v>
                </c:pt>
                <c:pt idx="108">
                  <c:v>224.68168262777999</c:v>
                </c:pt>
                <c:pt idx="109">
                  <c:v>227.668223787073</c:v>
                </c:pt>
                <c:pt idx="110">
                  <c:v>224.210376146187</c:v>
                </c:pt>
                <c:pt idx="111">
                  <c:v>218.59583084473701</c:v>
                </c:pt>
                <c:pt idx="112">
                  <c:v>220.684676901763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31-40B5-9B9B-6DFA1EDA2886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PropertyType!$R$7:$R$119</c:f>
              <c:numCache>
                <c:formatCode>0</c:formatCode>
                <c:ptCount val="113"/>
                <c:pt idx="0">
                  <c:v>67.946818877545198</c:v>
                </c:pt>
                <c:pt idx="1">
                  <c:v>69.899142928351594</c:v>
                </c:pt>
                <c:pt idx="2">
                  <c:v>71.467704341207295</c:v>
                </c:pt>
                <c:pt idx="3">
                  <c:v>70.5111506193537</c:v>
                </c:pt>
                <c:pt idx="4">
                  <c:v>70.403143400694603</c:v>
                </c:pt>
                <c:pt idx="5">
                  <c:v>73.230439065969406</c:v>
                </c:pt>
                <c:pt idx="6">
                  <c:v>77.375107244938803</c:v>
                </c:pt>
                <c:pt idx="7">
                  <c:v>79.3544459021265</c:v>
                </c:pt>
                <c:pt idx="8">
                  <c:v>79.2875744069202</c:v>
                </c:pt>
                <c:pt idx="9">
                  <c:v>79.401499873165207</c:v>
                </c:pt>
                <c:pt idx="10">
                  <c:v>81.317978116669096</c:v>
                </c:pt>
                <c:pt idx="11">
                  <c:v>84.223489811184294</c:v>
                </c:pt>
                <c:pt idx="12">
                  <c:v>86.672582616438802</c:v>
                </c:pt>
                <c:pt idx="13">
                  <c:v>87.414384630438903</c:v>
                </c:pt>
                <c:pt idx="14">
                  <c:v>87.978555823659207</c:v>
                </c:pt>
                <c:pt idx="15">
                  <c:v>90.834260512965002</c:v>
                </c:pt>
                <c:pt idx="16">
                  <c:v>94.577633929833894</c:v>
                </c:pt>
                <c:pt idx="17">
                  <c:v>97.866769898510896</c:v>
                </c:pt>
                <c:pt idx="18">
                  <c:v>99.4133314651707</c:v>
                </c:pt>
                <c:pt idx="19">
                  <c:v>100</c:v>
                </c:pt>
                <c:pt idx="20">
                  <c:v>101.475985832028</c:v>
                </c:pt>
                <c:pt idx="21">
                  <c:v>102.678412346535</c:v>
                </c:pt>
                <c:pt idx="22">
                  <c:v>102.48774876862799</c:v>
                </c:pt>
                <c:pt idx="23">
                  <c:v>102.575312763536</c:v>
                </c:pt>
                <c:pt idx="24">
                  <c:v>103.90840707317599</c:v>
                </c:pt>
                <c:pt idx="25">
                  <c:v>107.012287150275</c:v>
                </c:pt>
                <c:pt idx="26">
                  <c:v>110.675207310068</c:v>
                </c:pt>
                <c:pt idx="27">
                  <c:v>111.993290945973</c:v>
                </c:pt>
                <c:pt idx="28">
                  <c:v>112.14371653862401</c:v>
                </c:pt>
                <c:pt idx="29">
                  <c:v>113.45267232326199</c:v>
                </c:pt>
                <c:pt idx="30">
                  <c:v>116.675041003788</c:v>
                </c:pt>
                <c:pt idx="31">
                  <c:v>120.803337559478</c:v>
                </c:pt>
                <c:pt idx="32">
                  <c:v>126.912770382109</c:v>
                </c:pt>
                <c:pt idx="33">
                  <c:v>133.75681212068901</c:v>
                </c:pt>
                <c:pt idx="34">
                  <c:v>135.02709353034601</c:v>
                </c:pt>
                <c:pt idx="35">
                  <c:v>136.019311336062</c:v>
                </c:pt>
                <c:pt idx="36">
                  <c:v>143.90103620147599</c:v>
                </c:pt>
                <c:pt idx="37">
                  <c:v>153.028881176303</c:v>
                </c:pt>
                <c:pt idx="38">
                  <c:v>156.34692452523299</c:v>
                </c:pt>
                <c:pt idx="39">
                  <c:v>158.353988300379</c:v>
                </c:pt>
                <c:pt idx="40">
                  <c:v>163.284978903774</c:v>
                </c:pt>
                <c:pt idx="41">
                  <c:v>168.057595314005</c:v>
                </c:pt>
                <c:pt idx="42">
                  <c:v>171.23654559575999</c:v>
                </c:pt>
                <c:pt idx="43">
                  <c:v>173.404721843641</c:v>
                </c:pt>
                <c:pt idx="44">
                  <c:v>175.68367282480401</c:v>
                </c:pt>
                <c:pt idx="45">
                  <c:v>178.50598430615</c:v>
                </c:pt>
                <c:pt idx="46">
                  <c:v>178.76260468237501</c:v>
                </c:pt>
                <c:pt idx="47">
                  <c:v>175.67225863513099</c:v>
                </c:pt>
                <c:pt idx="48">
                  <c:v>172.74447139649399</c:v>
                </c:pt>
                <c:pt idx="49">
                  <c:v>171.97752610987499</c:v>
                </c:pt>
                <c:pt idx="50">
                  <c:v>166.04161713054901</c:v>
                </c:pt>
                <c:pt idx="51">
                  <c:v>154.73956316610301</c:v>
                </c:pt>
                <c:pt idx="52">
                  <c:v>143.05126794766699</c:v>
                </c:pt>
                <c:pt idx="53">
                  <c:v>135.53172223350299</c:v>
                </c:pt>
                <c:pt idx="54">
                  <c:v>133.02337503958699</c:v>
                </c:pt>
                <c:pt idx="55">
                  <c:v>129.971581768221</c:v>
                </c:pt>
                <c:pt idx="56">
                  <c:v>127.818172023241</c:v>
                </c:pt>
                <c:pt idx="57">
                  <c:v>128.947681794358</c:v>
                </c:pt>
                <c:pt idx="58">
                  <c:v>125.371371536835</c:v>
                </c:pt>
                <c:pt idx="59">
                  <c:v>118.55372082354199</c:v>
                </c:pt>
                <c:pt idx="60">
                  <c:v>118.47474180080501</c:v>
                </c:pt>
                <c:pt idx="61">
                  <c:v>123.477560364849</c:v>
                </c:pt>
                <c:pt idx="62">
                  <c:v>123.202652708754</c:v>
                </c:pt>
                <c:pt idx="63">
                  <c:v>118.992472264905</c:v>
                </c:pt>
                <c:pt idx="64">
                  <c:v>118.507964792317</c:v>
                </c:pt>
                <c:pt idx="65">
                  <c:v>120.456420847343</c:v>
                </c:pt>
                <c:pt idx="66">
                  <c:v>123.622068603599</c:v>
                </c:pt>
                <c:pt idx="67">
                  <c:v>124.788263763393</c:v>
                </c:pt>
                <c:pt idx="68">
                  <c:v>125.31225756923401</c:v>
                </c:pt>
                <c:pt idx="69">
                  <c:v>128.983321856446</c:v>
                </c:pt>
                <c:pt idx="70">
                  <c:v>133.392218899357</c:v>
                </c:pt>
                <c:pt idx="71">
                  <c:v>135.80364537685</c:v>
                </c:pt>
                <c:pt idx="72">
                  <c:v>139.98755355201399</c:v>
                </c:pt>
                <c:pt idx="73">
                  <c:v>146.714176587151</c:v>
                </c:pt>
                <c:pt idx="74">
                  <c:v>150.34993365051801</c:v>
                </c:pt>
                <c:pt idx="75">
                  <c:v>151.34017324153101</c:v>
                </c:pt>
                <c:pt idx="76">
                  <c:v>155.082265042757</c:v>
                </c:pt>
                <c:pt idx="77">
                  <c:v>161.78306211176999</c:v>
                </c:pt>
                <c:pt idx="78">
                  <c:v>164.25789125113999</c:v>
                </c:pt>
                <c:pt idx="79">
                  <c:v>163.58725081690099</c:v>
                </c:pt>
                <c:pt idx="80">
                  <c:v>169.04087608638099</c:v>
                </c:pt>
                <c:pt idx="81">
                  <c:v>178.92247236929799</c:v>
                </c:pt>
                <c:pt idx="82">
                  <c:v>181.59199151479601</c:v>
                </c:pt>
                <c:pt idx="83">
                  <c:v>180.563917612701</c:v>
                </c:pt>
                <c:pt idx="84">
                  <c:v>190.76725876435501</c:v>
                </c:pt>
                <c:pt idx="85">
                  <c:v>208.48248934623999</c:v>
                </c:pt>
                <c:pt idx="86">
                  <c:v>212.97622386408099</c:v>
                </c:pt>
                <c:pt idx="87">
                  <c:v>208.46566591454101</c:v>
                </c:pt>
                <c:pt idx="88">
                  <c:v>211.48540347819801</c:v>
                </c:pt>
                <c:pt idx="89">
                  <c:v>218.300918970743</c:v>
                </c:pt>
                <c:pt idx="90">
                  <c:v>223.980403313549</c:v>
                </c:pt>
                <c:pt idx="91">
                  <c:v>227.97319124856401</c:v>
                </c:pt>
                <c:pt idx="92">
                  <c:v>232.074150241235</c:v>
                </c:pt>
                <c:pt idx="93">
                  <c:v>235.49609934911001</c:v>
                </c:pt>
                <c:pt idx="94">
                  <c:v>238.652726746578</c:v>
                </c:pt>
                <c:pt idx="95">
                  <c:v>242.96704247087899</c:v>
                </c:pt>
                <c:pt idx="96">
                  <c:v>248.53976253353599</c:v>
                </c:pt>
                <c:pt idx="97">
                  <c:v>253.96523802613399</c:v>
                </c:pt>
                <c:pt idx="98">
                  <c:v>261.44174719941498</c:v>
                </c:pt>
                <c:pt idx="99">
                  <c:v>270.43528570653399</c:v>
                </c:pt>
                <c:pt idx="100">
                  <c:v>281.09791601231399</c:v>
                </c:pt>
                <c:pt idx="101">
                  <c:v>297.11068842674098</c:v>
                </c:pt>
                <c:pt idx="102">
                  <c:v>311.30547899553801</c:v>
                </c:pt>
                <c:pt idx="103">
                  <c:v>320.86912079105502</c:v>
                </c:pt>
                <c:pt idx="104">
                  <c:v>341.93797597081999</c:v>
                </c:pt>
                <c:pt idx="105">
                  <c:v>373.712726126826</c:v>
                </c:pt>
                <c:pt idx="106">
                  <c:v>378.41178325172598</c:v>
                </c:pt>
                <c:pt idx="107">
                  <c:v>368.816361997238</c:v>
                </c:pt>
                <c:pt idx="108">
                  <c:v>375.98501910815901</c:v>
                </c:pt>
                <c:pt idx="109">
                  <c:v>389.68400431052498</c:v>
                </c:pt>
                <c:pt idx="110">
                  <c:v>398.33003060408703</c:v>
                </c:pt>
                <c:pt idx="111">
                  <c:v>398.40929362276199</c:v>
                </c:pt>
                <c:pt idx="112">
                  <c:v>390.54916638136899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31-40B5-9B9B-6DFA1EDA2886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PropertyType!$S$7:$S$119</c:f>
              <c:numCache>
                <c:formatCode>0</c:formatCode>
                <c:ptCount val="113"/>
                <c:pt idx="0">
                  <c:v>68.698161475701099</c:v>
                </c:pt>
                <c:pt idx="1">
                  <c:v>67.711349794443095</c:v>
                </c:pt>
                <c:pt idx="2">
                  <c:v>69.671306397699695</c:v>
                </c:pt>
                <c:pt idx="3">
                  <c:v>73.976724368457099</c:v>
                </c:pt>
                <c:pt idx="4">
                  <c:v>76.019724695026596</c:v>
                </c:pt>
                <c:pt idx="5">
                  <c:v>76.851566855058493</c:v>
                </c:pt>
                <c:pt idx="6">
                  <c:v>79.3187720684071</c:v>
                </c:pt>
                <c:pt idx="7">
                  <c:v>82.026148821239005</c:v>
                </c:pt>
                <c:pt idx="8">
                  <c:v>83.246889787756203</c:v>
                </c:pt>
                <c:pt idx="9">
                  <c:v>84.446812460286594</c:v>
                </c:pt>
                <c:pt idx="10">
                  <c:v>84.9094886689074</c:v>
                </c:pt>
                <c:pt idx="11">
                  <c:v>85.420127320231501</c:v>
                </c:pt>
                <c:pt idx="12">
                  <c:v>87.7384830855639</c:v>
                </c:pt>
                <c:pt idx="13">
                  <c:v>91.302268632613007</c:v>
                </c:pt>
                <c:pt idx="14">
                  <c:v>93.989529061858406</c:v>
                </c:pt>
                <c:pt idx="15">
                  <c:v>94.888328967148496</c:v>
                </c:pt>
                <c:pt idx="16">
                  <c:v>95.875905245875302</c:v>
                </c:pt>
                <c:pt idx="17">
                  <c:v>97.750097475489895</c:v>
                </c:pt>
                <c:pt idx="18">
                  <c:v>99.018547277963094</c:v>
                </c:pt>
                <c:pt idx="19">
                  <c:v>100</c:v>
                </c:pt>
                <c:pt idx="20">
                  <c:v>102.15557685944199</c:v>
                </c:pt>
                <c:pt idx="21">
                  <c:v>105.197983070389</c:v>
                </c:pt>
                <c:pt idx="22">
                  <c:v>107.43863829726899</c:v>
                </c:pt>
                <c:pt idx="23">
                  <c:v>108.475043055388</c:v>
                </c:pt>
                <c:pt idx="24">
                  <c:v>109.702627485869</c:v>
                </c:pt>
                <c:pt idx="25">
                  <c:v>112.167625722564</c:v>
                </c:pt>
                <c:pt idx="26">
                  <c:v>116.42675923431899</c:v>
                </c:pt>
                <c:pt idx="27">
                  <c:v>120.70394108732999</c:v>
                </c:pt>
                <c:pt idx="28">
                  <c:v>124.877859158623</c:v>
                </c:pt>
                <c:pt idx="29">
                  <c:v>128.915009257023</c:v>
                </c:pt>
                <c:pt idx="30">
                  <c:v>132.640413769155</c:v>
                </c:pt>
                <c:pt idx="31">
                  <c:v>137.87291964304501</c:v>
                </c:pt>
                <c:pt idx="32">
                  <c:v>145.1109357732</c:v>
                </c:pt>
                <c:pt idx="33">
                  <c:v>151.985802297687</c:v>
                </c:pt>
                <c:pt idx="34">
                  <c:v>155.31490179345201</c:v>
                </c:pt>
                <c:pt idx="35">
                  <c:v>159.056846423038</c:v>
                </c:pt>
                <c:pt idx="36">
                  <c:v>169.472495861509</c:v>
                </c:pt>
                <c:pt idx="37">
                  <c:v>181.93210655199499</c:v>
                </c:pt>
                <c:pt idx="38">
                  <c:v>183.10216692966699</c:v>
                </c:pt>
                <c:pt idx="39">
                  <c:v>181.13277262685099</c:v>
                </c:pt>
                <c:pt idx="40">
                  <c:v>187.53297825535401</c:v>
                </c:pt>
                <c:pt idx="41">
                  <c:v>193.29637819221099</c:v>
                </c:pt>
                <c:pt idx="42">
                  <c:v>189.47651982153201</c:v>
                </c:pt>
                <c:pt idx="43">
                  <c:v>186.94384051483399</c:v>
                </c:pt>
                <c:pt idx="44">
                  <c:v>193.64244664248699</c:v>
                </c:pt>
                <c:pt idx="45">
                  <c:v>199.13204171739699</c:v>
                </c:pt>
                <c:pt idx="46">
                  <c:v>194.35149576378299</c:v>
                </c:pt>
                <c:pt idx="47">
                  <c:v>187.124629452172</c:v>
                </c:pt>
                <c:pt idx="48">
                  <c:v>184.36645570208401</c:v>
                </c:pt>
                <c:pt idx="49">
                  <c:v>181.51869701531299</c:v>
                </c:pt>
                <c:pt idx="50">
                  <c:v>169.44773383274099</c:v>
                </c:pt>
                <c:pt idx="51">
                  <c:v>156.844621313978</c:v>
                </c:pt>
                <c:pt idx="52">
                  <c:v>151.657971141508</c:v>
                </c:pt>
                <c:pt idx="53">
                  <c:v>148.82351895432899</c:v>
                </c:pt>
                <c:pt idx="54">
                  <c:v>145.474239293745</c:v>
                </c:pt>
                <c:pt idx="55">
                  <c:v>141.34633020035699</c:v>
                </c:pt>
                <c:pt idx="56">
                  <c:v>137.22419996808199</c:v>
                </c:pt>
                <c:pt idx="57">
                  <c:v>132.44882064462701</c:v>
                </c:pt>
                <c:pt idx="58">
                  <c:v>132.28122534593601</c:v>
                </c:pt>
                <c:pt idx="59">
                  <c:v>133.898797663653</c:v>
                </c:pt>
                <c:pt idx="60">
                  <c:v>131.911152435856</c:v>
                </c:pt>
                <c:pt idx="61">
                  <c:v>129.80412512262899</c:v>
                </c:pt>
                <c:pt idx="62">
                  <c:v>130.25586856768899</c:v>
                </c:pt>
                <c:pt idx="63">
                  <c:v>131.01808857307199</c:v>
                </c:pt>
                <c:pt idx="64">
                  <c:v>131.35476941452501</c:v>
                </c:pt>
                <c:pt idx="65">
                  <c:v>133.56427937609601</c:v>
                </c:pt>
                <c:pt idx="66">
                  <c:v>136.41087777396999</c:v>
                </c:pt>
                <c:pt idx="67">
                  <c:v>137.74530412680701</c:v>
                </c:pt>
                <c:pt idx="68">
                  <c:v>141.11721581376401</c:v>
                </c:pt>
                <c:pt idx="69">
                  <c:v>149.03061118338201</c:v>
                </c:pt>
                <c:pt idx="70">
                  <c:v>152.219984472373</c:v>
                </c:pt>
                <c:pt idx="71">
                  <c:v>150.51522484294901</c:v>
                </c:pt>
                <c:pt idx="72">
                  <c:v>153.43901829958901</c:v>
                </c:pt>
                <c:pt idx="73">
                  <c:v>160.27837539587699</c:v>
                </c:pt>
                <c:pt idx="74">
                  <c:v>164.64537876354601</c:v>
                </c:pt>
                <c:pt idx="75">
                  <c:v>165.82871750035</c:v>
                </c:pt>
                <c:pt idx="76">
                  <c:v>168.71951126668199</c:v>
                </c:pt>
                <c:pt idx="77">
                  <c:v>172.27818390797901</c:v>
                </c:pt>
                <c:pt idx="78">
                  <c:v>173.60829876391401</c:v>
                </c:pt>
                <c:pt idx="79">
                  <c:v>174.90092035244501</c:v>
                </c:pt>
                <c:pt idx="80">
                  <c:v>179.10145500741299</c:v>
                </c:pt>
                <c:pt idx="81">
                  <c:v>184.68074808933599</c:v>
                </c:pt>
                <c:pt idx="82">
                  <c:v>189.280329861811</c:v>
                </c:pt>
                <c:pt idx="83">
                  <c:v>193.226465326984</c:v>
                </c:pt>
                <c:pt idx="84">
                  <c:v>199.83993413057601</c:v>
                </c:pt>
                <c:pt idx="85">
                  <c:v>208.266231925912</c:v>
                </c:pt>
                <c:pt idx="86">
                  <c:v>210.75102592829401</c:v>
                </c:pt>
                <c:pt idx="87">
                  <c:v>208.98938646406</c:v>
                </c:pt>
                <c:pt idx="88">
                  <c:v>208.762491921741</c:v>
                </c:pt>
                <c:pt idx="89">
                  <c:v>209.18416540955599</c:v>
                </c:pt>
                <c:pt idx="90">
                  <c:v>210.892925482224</c:v>
                </c:pt>
                <c:pt idx="91">
                  <c:v>212.596505697412</c:v>
                </c:pt>
                <c:pt idx="92">
                  <c:v>213.169990169946</c:v>
                </c:pt>
                <c:pt idx="93">
                  <c:v>214.542939565719</c:v>
                </c:pt>
                <c:pt idx="94">
                  <c:v>216.19849797414599</c:v>
                </c:pt>
                <c:pt idx="95">
                  <c:v>217.31300720779299</c:v>
                </c:pt>
                <c:pt idx="96">
                  <c:v>216.76628403884101</c:v>
                </c:pt>
                <c:pt idx="97">
                  <c:v>213.26261375441899</c:v>
                </c:pt>
                <c:pt idx="98">
                  <c:v>216.136635210836</c:v>
                </c:pt>
                <c:pt idx="99">
                  <c:v>225.19931382200801</c:v>
                </c:pt>
                <c:pt idx="100">
                  <c:v>233.83808703294099</c:v>
                </c:pt>
                <c:pt idx="101">
                  <c:v>244.75060763855399</c:v>
                </c:pt>
                <c:pt idx="102">
                  <c:v>254.464586802376</c:v>
                </c:pt>
                <c:pt idx="103">
                  <c:v>259.349140787571</c:v>
                </c:pt>
                <c:pt idx="104">
                  <c:v>265.02530660297703</c:v>
                </c:pt>
                <c:pt idx="105">
                  <c:v>273.20927296297702</c:v>
                </c:pt>
                <c:pt idx="106">
                  <c:v>275.15622499833501</c:v>
                </c:pt>
                <c:pt idx="107">
                  <c:v>273.79878420758502</c:v>
                </c:pt>
                <c:pt idx="108">
                  <c:v>275.57899255261799</c:v>
                </c:pt>
                <c:pt idx="109">
                  <c:v>279.65734789481201</c:v>
                </c:pt>
                <c:pt idx="110">
                  <c:v>281.551209578238</c:v>
                </c:pt>
                <c:pt idx="111">
                  <c:v>281.89822289925399</c:v>
                </c:pt>
                <c:pt idx="112">
                  <c:v>288.46388219887399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31-40B5-9B9B-6DFA1EDA2886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PropertyType!$T$7:$T$119</c:f>
              <c:numCache>
                <c:formatCode>0</c:formatCode>
                <c:ptCount val="113"/>
                <c:pt idx="0">
                  <c:v>62.432133443542099</c:v>
                </c:pt>
                <c:pt idx="1">
                  <c:v>63.253185146097103</c:v>
                </c:pt>
                <c:pt idx="2">
                  <c:v>64.3196368930994</c:v>
                </c:pt>
                <c:pt idx="3">
                  <c:v>65.238098739524403</c:v>
                </c:pt>
                <c:pt idx="4">
                  <c:v>67.779802379898697</c:v>
                </c:pt>
                <c:pt idx="5">
                  <c:v>71.118155642689601</c:v>
                </c:pt>
                <c:pt idx="6">
                  <c:v>72.688135924757901</c:v>
                </c:pt>
                <c:pt idx="7">
                  <c:v>73.395305967450994</c:v>
                </c:pt>
                <c:pt idx="8">
                  <c:v>74.971239789862395</c:v>
                </c:pt>
                <c:pt idx="9">
                  <c:v>77.497498235438698</c:v>
                </c:pt>
                <c:pt idx="10">
                  <c:v>80.245192496199905</c:v>
                </c:pt>
                <c:pt idx="11">
                  <c:v>82.546680043835593</c:v>
                </c:pt>
                <c:pt idx="12">
                  <c:v>84.903239216828197</c:v>
                </c:pt>
                <c:pt idx="13">
                  <c:v>86.968549693220496</c:v>
                </c:pt>
                <c:pt idx="14">
                  <c:v>88.867035703157399</c:v>
                </c:pt>
                <c:pt idx="15">
                  <c:v>91.513144119373806</c:v>
                </c:pt>
                <c:pt idx="16">
                  <c:v>96.041281225480205</c:v>
                </c:pt>
                <c:pt idx="17">
                  <c:v>100.73646130245</c:v>
                </c:pt>
                <c:pt idx="18">
                  <c:v>100.62266829236199</c:v>
                </c:pt>
                <c:pt idx="19">
                  <c:v>100</c:v>
                </c:pt>
                <c:pt idx="20">
                  <c:v>104.43287143745501</c:v>
                </c:pt>
                <c:pt idx="21">
                  <c:v>110.50074819533999</c:v>
                </c:pt>
                <c:pt idx="22">
                  <c:v>112.947466120166</c:v>
                </c:pt>
                <c:pt idx="23">
                  <c:v>113.72018892435599</c:v>
                </c:pt>
                <c:pt idx="24">
                  <c:v>117.35250545205101</c:v>
                </c:pt>
                <c:pt idx="25">
                  <c:v>122.865924094101</c:v>
                </c:pt>
                <c:pt idx="26">
                  <c:v>127.97959689800599</c:v>
                </c:pt>
                <c:pt idx="27">
                  <c:v>131.66733804224799</c:v>
                </c:pt>
                <c:pt idx="28">
                  <c:v>135.98171889908099</c:v>
                </c:pt>
                <c:pt idx="29">
                  <c:v>141.01624205471401</c:v>
                </c:pt>
                <c:pt idx="30">
                  <c:v>143.97764571590699</c:v>
                </c:pt>
                <c:pt idx="31">
                  <c:v>146.99839691568599</c:v>
                </c:pt>
                <c:pt idx="32">
                  <c:v>154.12144808670601</c:v>
                </c:pt>
                <c:pt idx="33">
                  <c:v>162.925533817884</c:v>
                </c:pt>
                <c:pt idx="34">
                  <c:v>166.95405970877499</c:v>
                </c:pt>
                <c:pt idx="35">
                  <c:v>168.62621764319599</c:v>
                </c:pt>
                <c:pt idx="36">
                  <c:v>174.625503210907</c:v>
                </c:pt>
                <c:pt idx="37">
                  <c:v>184.329553925384</c:v>
                </c:pt>
                <c:pt idx="38">
                  <c:v>190.57555002073499</c:v>
                </c:pt>
                <c:pt idx="39">
                  <c:v>191.34714348852299</c:v>
                </c:pt>
                <c:pt idx="40">
                  <c:v>190.83637228175101</c:v>
                </c:pt>
                <c:pt idx="41">
                  <c:v>189.32735713575099</c:v>
                </c:pt>
                <c:pt idx="42">
                  <c:v>186.916537203638</c:v>
                </c:pt>
                <c:pt idx="43">
                  <c:v>187.26951420823201</c:v>
                </c:pt>
                <c:pt idx="44">
                  <c:v>192.50803206146401</c:v>
                </c:pt>
                <c:pt idx="45">
                  <c:v>197.329471462622</c:v>
                </c:pt>
                <c:pt idx="46">
                  <c:v>190.25637958774601</c:v>
                </c:pt>
                <c:pt idx="47">
                  <c:v>179.66752496061</c:v>
                </c:pt>
                <c:pt idx="48">
                  <c:v>176.17378798934101</c:v>
                </c:pt>
                <c:pt idx="49">
                  <c:v>175.090486714565</c:v>
                </c:pt>
                <c:pt idx="50">
                  <c:v>167.07059600275099</c:v>
                </c:pt>
                <c:pt idx="51">
                  <c:v>156.97553453800001</c:v>
                </c:pt>
                <c:pt idx="52">
                  <c:v>149.25363623628601</c:v>
                </c:pt>
                <c:pt idx="53">
                  <c:v>138.530101894871</c:v>
                </c:pt>
                <c:pt idx="54">
                  <c:v>128.91823022216599</c:v>
                </c:pt>
                <c:pt idx="55">
                  <c:v>125.60406236530601</c:v>
                </c:pt>
                <c:pt idx="56">
                  <c:v>126.81550388430701</c:v>
                </c:pt>
                <c:pt idx="57">
                  <c:v>126.581600670367</c:v>
                </c:pt>
                <c:pt idx="58">
                  <c:v>126.220343704595</c:v>
                </c:pt>
                <c:pt idx="59">
                  <c:v>128.125672800453</c:v>
                </c:pt>
                <c:pt idx="60">
                  <c:v>132.06171892942001</c:v>
                </c:pt>
                <c:pt idx="61">
                  <c:v>137.06962278460799</c:v>
                </c:pt>
                <c:pt idx="62">
                  <c:v>141.43315464876599</c:v>
                </c:pt>
                <c:pt idx="63">
                  <c:v>144.04105703629199</c:v>
                </c:pt>
                <c:pt idx="64">
                  <c:v>146.12897126698999</c:v>
                </c:pt>
                <c:pt idx="65">
                  <c:v>149.94837647960199</c:v>
                </c:pt>
                <c:pt idx="66">
                  <c:v>155.61525498280201</c:v>
                </c:pt>
                <c:pt idx="67">
                  <c:v>159.82850849014</c:v>
                </c:pt>
                <c:pt idx="68">
                  <c:v>163.498573570887</c:v>
                </c:pt>
                <c:pt idx="69">
                  <c:v>170.34302482417701</c:v>
                </c:pt>
                <c:pt idx="70">
                  <c:v>177.01319520285301</c:v>
                </c:pt>
                <c:pt idx="71">
                  <c:v>180.66445103080801</c:v>
                </c:pt>
                <c:pt idx="72">
                  <c:v>186.824874686599</c:v>
                </c:pt>
                <c:pt idx="73">
                  <c:v>197.720971866524</c:v>
                </c:pt>
                <c:pt idx="74">
                  <c:v>203.25765898487799</c:v>
                </c:pt>
                <c:pt idx="75">
                  <c:v>203.121993145592</c:v>
                </c:pt>
                <c:pt idx="76">
                  <c:v>208.445882734913</c:v>
                </c:pt>
                <c:pt idx="77">
                  <c:v>220.19771012910701</c:v>
                </c:pt>
                <c:pt idx="78">
                  <c:v>225.89298393586199</c:v>
                </c:pt>
                <c:pt idx="79">
                  <c:v>225.57496963702701</c:v>
                </c:pt>
                <c:pt idx="80">
                  <c:v>232.78467144929999</c:v>
                </c:pt>
                <c:pt idx="81">
                  <c:v>246.958204265673</c:v>
                </c:pt>
                <c:pt idx="82">
                  <c:v>253.766880111083</c:v>
                </c:pt>
                <c:pt idx="83">
                  <c:v>253.983413728763</c:v>
                </c:pt>
                <c:pt idx="84">
                  <c:v>262.44246193864302</c:v>
                </c:pt>
                <c:pt idx="85">
                  <c:v>276.04863884818599</c:v>
                </c:pt>
                <c:pt idx="86">
                  <c:v>279.271347768917</c:v>
                </c:pt>
                <c:pt idx="87">
                  <c:v>277.445117844165</c:v>
                </c:pt>
                <c:pt idx="88">
                  <c:v>287.00065272007998</c:v>
                </c:pt>
                <c:pt idx="89">
                  <c:v>302.84019967847502</c:v>
                </c:pt>
                <c:pt idx="90">
                  <c:v>307.00466624506998</c:v>
                </c:pt>
                <c:pt idx="91">
                  <c:v>304.51613736176199</c:v>
                </c:pt>
                <c:pt idx="92">
                  <c:v>309.90382314346601</c:v>
                </c:pt>
                <c:pt idx="93">
                  <c:v>321.27323051314301</c:v>
                </c:pt>
                <c:pt idx="94">
                  <c:v>332.629987016418</c:v>
                </c:pt>
                <c:pt idx="95">
                  <c:v>337.75508061152499</c:v>
                </c:pt>
                <c:pt idx="96">
                  <c:v>337.78797083727198</c:v>
                </c:pt>
                <c:pt idx="97">
                  <c:v>337.82805041373899</c:v>
                </c:pt>
                <c:pt idx="98">
                  <c:v>351.35838170007798</c:v>
                </c:pt>
                <c:pt idx="99">
                  <c:v>369.50884075985601</c:v>
                </c:pt>
                <c:pt idx="100">
                  <c:v>384.50314928494799</c:v>
                </c:pt>
                <c:pt idx="101">
                  <c:v>410.17970643173402</c:v>
                </c:pt>
                <c:pt idx="102">
                  <c:v>433.63208245660502</c:v>
                </c:pt>
                <c:pt idx="103">
                  <c:v>444.04338162289099</c:v>
                </c:pt>
                <c:pt idx="104">
                  <c:v>464.96946584484601</c:v>
                </c:pt>
                <c:pt idx="105">
                  <c:v>497.52567811520498</c:v>
                </c:pt>
                <c:pt idx="106">
                  <c:v>484.21784448118399</c:v>
                </c:pt>
                <c:pt idx="107">
                  <c:v>453.68678174025899</c:v>
                </c:pt>
                <c:pt idx="108">
                  <c:v>447.42483198138802</c:v>
                </c:pt>
                <c:pt idx="109">
                  <c:v>448.16442009596801</c:v>
                </c:pt>
                <c:pt idx="110">
                  <c:v>449.35247633612897</c:v>
                </c:pt>
                <c:pt idx="111">
                  <c:v>444.46528879820897</c:v>
                </c:pt>
                <c:pt idx="112">
                  <c:v>435.26105316148499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31-40B5-9B9B-6DFA1EDA2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PropertyType!$P$15:$P$119</c:f>
              <c:numCache>
                <c:formatCode>[$-409]mmm\-yy;@</c:formatCode>
                <c:ptCount val="10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</c:numCache>
            </c:numRef>
          </c:xVal>
          <c:yVal>
            <c:numRef>
              <c:f>PropertyType!$U$15:$U$119</c:f>
              <c:numCache>
                <c:formatCode>0</c:formatCode>
                <c:ptCount val="105"/>
                <c:pt idx="0">
                  <c:v>75.047036597558801</c:v>
                </c:pt>
                <c:pt idx="1">
                  <c:v>73.407607905388303</c:v>
                </c:pt>
                <c:pt idx="2">
                  <c:v>74.685215958784894</c:v>
                </c:pt>
                <c:pt idx="3">
                  <c:v>78.908009921196793</c:v>
                </c:pt>
                <c:pt idx="4">
                  <c:v>81.892433443664601</c:v>
                </c:pt>
                <c:pt idx="5">
                  <c:v>85.822989904569297</c:v>
                </c:pt>
                <c:pt idx="6">
                  <c:v>89.393371326253302</c:v>
                </c:pt>
                <c:pt idx="7">
                  <c:v>89.759047920736705</c:v>
                </c:pt>
                <c:pt idx="8">
                  <c:v>93.827819119130197</c:v>
                </c:pt>
                <c:pt idx="9">
                  <c:v>95.884451591027201</c:v>
                </c:pt>
                <c:pt idx="10">
                  <c:v>97.492413296763502</c:v>
                </c:pt>
                <c:pt idx="11">
                  <c:v>100</c:v>
                </c:pt>
                <c:pt idx="12">
                  <c:v>99.913282599969307</c:v>
                </c:pt>
                <c:pt idx="13">
                  <c:v>102.659730103689</c:v>
                </c:pt>
                <c:pt idx="14">
                  <c:v>103.457686779379</c:v>
                </c:pt>
                <c:pt idx="15">
                  <c:v>105.687569859151</c:v>
                </c:pt>
                <c:pt idx="16">
                  <c:v>109.078090825511</c:v>
                </c:pt>
                <c:pt idx="17">
                  <c:v>112.001450458644</c:v>
                </c:pt>
                <c:pt idx="18">
                  <c:v>117.19405002924201</c:v>
                </c:pt>
                <c:pt idx="19">
                  <c:v>122.076179802775</c:v>
                </c:pt>
                <c:pt idx="20">
                  <c:v>128.42856711158399</c:v>
                </c:pt>
                <c:pt idx="21">
                  <c:v>131.62714373224</c:v>
                </c:pt>
                <c:pt idx="22">
                  <c:v>134.83080911737099</c:v>
                </c:pt>
                <c:pt idx="23">
                  <c:v>135.78181483600099</c:v>
                </c:pt>
                <c:pt idx="24">
                  <c:v>142.496636627577</c:v>
                </c:pt>
                <c:pt idx="25">
                  <c:v>152.209489781987</c:v>
                </c:pt>
                <c:pt idx="26">
                  <c:v>165.90906127247101</c:v>
                </c:pt>
                <c:pt idx="27">
                  <c:v>170.209622196965</c:v>
                </c:pt>
                <c:pt idx="28">
                  <c:v>188.27473183773299</c:v>
                </c:pt>
                <c:pt idx="29">
                  <c:v>198.970696751975</c:v>
                </c:pt>
                <c:pt idx="30">
                  <c:v>203.11257786319601</c:v>
                </c:pt>
                <c:pt idx="31">
                  <c:v>217.655878826996</c:v>
                </c:pt>
                <c:pt idx="32">
                  <c:v>212.460963187559</c:v>
                </c:pt>
                <c:pt idx="33">
                  <c:v>215.60009710104501</c:v>
                </c:pt>
                <c:pt idx="34">
                  <c:v>219.17646657992299</c:v>
                </c:pt>
                <c:pt idx="35">
                  <c:v>219.87395748703</c:v>
                </c:pt>
                <c:pt idx="36">
                  <c:v>218.947646575053</c:v>
                </c:pt>
                <c:pt idx="37">
                  <c:v>218.44286142255501</c:v>
                </c:pt>
                <c:pt idx="38">
                  <c:v>219.36121802941699</c:v>
                </c:pt>
                <c:pt idx="39">
                  <c:v>223.60358041716901</c:v>
                </c:pt>
                <c:pt idx="40">
                  <c:v>213.928998977649</c:v>
                </c:pt>
                <c:pt idx="41">
                  <c:v>201.52036092191199</c:v>
                </c:pt>
                <c:pt idx="42">
                  <c:v>189.001900115393</c:v>
                </c:pt>
                <c:pt idx="43">
                  <c:v>170.19588003994599</c:v>
                </c:pt>
                <c:pt idx="44">
                  <c:v>163.225548389583</c:v>
                </c:pt>
                <c:pt idx="45">
                  <c:v>155.12305734267099</c:v>
                </c:pt>
                <c:pt idx="46">
                  <c:v>148.45298557764201</c:v>
                </c:pt>
                <c:pt idx="47">
                  <c:v>143.61148365904899</c:v>
                </c:pt>
                <c:pt idx="48">
                  <c:v>136.87593001790799</c:v>
                </c:pt>
                <c:pt idx="49">
                  <c:v>135.90779022948001</c:v>
                </c:pt>
                <c:pt idx="50">
                  <c:v>132.969835371507</c:v>
                </c:pt>
                <c:pt idx="51">
                  <c:v>130.784118132033</c:v>
                </c:pt>
                <c:pt idx="52">
                  <c:v>131.298281663821</c:v>
                </c:pt>
                <c:pt idx="53">
                  <c:v>127.715941605514</c:v>
                </c:pt>
                <c:pt idx="54">
                  <c:v>125.83076062191201</c:v>
                </c:pt>
                <c:pt idx="55">
                  <c:v>128.300623978944</c:v>
                </c:pt>
                <c:pt idx="56">
                  <c:v>125.810290200433</c:v>
                </c:pt>
                <c:pt idx="57">
                  <c:v>124.449026472379</c:v>
                </c:pt>
                <c:pt idx="58">
                  <c:v>128.19039575235499</c:v>
                </c:pt>
                <c:pt idx="59">
                  <c:v>128.24036505196</c:v>
                </c:pt>
                <c:pt idx="60">
                  <c:v>128.05156129130299</c:v>
                </c:pt>
                <c:pt idx="61">
                  <c:v>131.006415402595</c:v>
                </c:pt>
                <c:pt idx="62">
                  <c:v>130.08831468283401</c:v>
                </c:pt>
                <c:pt idx="63">
                  <c:v>135.339319885565</c:v>
                </c:pt>
                <c:pt idx="64">
                  <c:v>138.90272144055399</c:v>
                </c:pt>
                <c:pt idx="65">
                  <c:v>143.659586851791</c:v>
                </c:pt>
                <c:pt idx="66">
                  <c:v>150.266503219398</c:v>
                </c:pt>
                <c:pt idx="67">
                  <c:v>157.59753925961601</c:v>
                </c:pt>
                <c:pt idx="68">
                  <c:v>159.83911060653401</c:v>
                </c:pt>
                <c:pt idx="69">
                  <c:v>164.40774366257699</c:v>
                </c:pt>
                <c:pt idx="70">
                  <c:v>165.663067716423</c:v>
                </c:pt>
                <c:pt idx="71">
                  <c:v>170.826819854371</c:v>
                </c:pt>
                <c:pt idx="72">
                  <c:v>174.571908447243</c:v>
                </c:pt>
                <c:pt idx="73">
                  <c:v>179.70634559326299</c:v>
                </c:pt>
                <c:pt idx="74">
                  <c:v>187.709935358358</c:v>
                </c:pt>
                <c:pt idx="75">
                  <c:v>192.73685600344899</c:v>
                </c:pt>
                <c:pt idx="76">
                  <c:v>198.56266810911399</c:v>
                </c:pt>
                <c:pt idx="77">
                  <c:v>207.61876335436199</c:v>
                </c:pt>
                <c:pt idx="78">
                  <c:v>217.78798965234799</c:v>
                </c:pt>
                <c:pt idx="79">
                  <c:v>235.81930246788301</c:v>
                </c:pt>
                <c:pt idx="80">
                  <c:v>242.956836704229</c:v>
                </c:pt>
                <c:pt idx="81">
                  <c:v>243.66372505619501</c:v>
                </c:pt>
                <c:pt idx="82">
                  <c:v>245.373705352505</c:v>
                </c:pt>
                <c:pt idx="83">
                  <c:v>241.896362402562</c:v>
                </c:pt>
                <c:pt idx="84">
                  <c:v>240.83646703320699</c:v>
                </c:pt>
                <c:pt idx="85">
                  <c:v>254.43314044313499</c:v>
                </c:pt>
                <c:pt idx="86">
                  <c:v>261.16706513328103</c:v>
                </c:pt>
                <c:pt idx="87">
                  <c:v>273.70094225317001</c:v>
                </c:pt>
                <c:pt idx="88">
                  <c:v>282.35822967321701</c:v>
                </c:pt>
                <c:pt idx="89">
                  <c:v>287.08159520805702</c:v>
                </c:pt>
                <c:pt idx="90">
                  <c:v>297.70770752256698</c:v>
                </c:pt>
                <c:pt idx="91">
                  <c:v>318.04795109994501</c:v>
                </c:pt>
                <c:pt idx="92">
                  <c:v>320.786923259952</c:v>
                </c:pt>
                <c:pt idx="93">
                  <c:v>336.970205272984</c:v>
                </c:pt>
                <c:pt idx="94">
                  <c:v>343.885203869409</c:v>
                </c:pt>
                <c:pt idx="95">
                  <c:v>346.95836243788102</c:v>
                </c:pt>
                <c:pt idx="96">
                  <c:v>359.05970009385101</c:v>
                </c:pt>
                <c:pt idx="97">
                  <c:v>381.32141809568998</c:v>
                </c:pt>
                <c:pt idx="98">
                  <c:v>395.532954621832</c:v>
                </c:pt>
                <c:pt idx="99">
                  <c:v>412.42246495020601</c:v>
                </c:pt>
                <c:pt idx="100">
                  <c:v>414.88847719482402</c:v>
                </c:pt>
                <c:pt idx="101">
                  <c:v>404.88430243941298</c:v>
                </c:pt>
                <c:pt idx="102">
                  <c:v>398.16233189281598</c:v>
                </c:pt>
                <c:pt idx="103">
                  <c:v>393.10217176167498</c:v>
                </c:pt>
                <c:pt idx="104">
                  <c:v>413.19784812770098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60-4AF9-8934-F353DF029D70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PropertyType!$P$15:$P$119</c:f>
              <c:numCache>
                <c:formatCode>[$-409]mmm\-yy;@</c:formatCode>
                <c:ptCount val="10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</c:numCache>
            </c:numRef>
          </c:xVal>
          <c:yVal>
            <c:numRef>
              <c:f>PropertyType!$V$15:$V$119</c:f>
              <c:numCache>
                <c:formatCode>0</c:formatCode>
                <c:ptCount val="105"/>
                <c:pt idx="0">
                  <c:v>87.066526404525405</c:v>
                </c:pt>
                <c:pt idx="1">
                  <c:v>85.045142589811803</c:v>
                </c:pt>
                <c:pt idx="2">
                  <c:v>85.137708864298702</c:v>
                </c:pt>
                <c:pt idx="3">
                  <c:v>82.279442601352301</c:v>
                </c:pt>
                <c:pt idx="4">
                  <c:v>88.258756384861897</c:v>
                </c:pt>
                <c:pt idx="5">
                  <c:v>89.038746466331801</c:v>
                </c:pt>
                <c:pt idx="6">
                  <c:v>87.004713798603703</c:v>
                </c:pt>
                <c:pt idx="7">
                  <c:v>91.617135724134997</c:v>
                </c:pt>
                <c:pt idx="8">
                  <c:v>90.646565807011797</c:v>
                </c:pt>
                <c:pt idx="9">
                  <c:v>94.061232559069794</c:v>
                </c:pt>
                <c:pt idx="10">
                  <c:v>98.260948574622802</c:v>
                </c:pt>
                <c:pt idx="11">
                  <c:v>100</c:v>
                </c:pt>
                <c:pt idx="12">
                  <c:v>100.84348193983401</c:v>
                </c:pt>
                <c:pt idx="13">
                  <c:v>99.321431107516005</c:v>
                </c:pt>
                <c:pt idx="14">
                  <c:v>100.214151303973</c:v>
                </c:pt>
                <c:pt idx="15">
                  <c:v>98.481307907542103</c:v>
                </c:pt>
                <c:pt idx="16">
                  <c:v>100.16518526460899</c:v>
                </c:pt>
                <c:pt idx="17">
                  <c:v>100.726015521638</c:v>
                </c:pt>
                <c:pt idx="18">
                  <c:v>101.679627388104</c:v>
                </c:pt>
                <c:pt idx="19">
                  <c:v>103.331555860598</c:v>
                </c:pt>
                <c:pt idx="20">
                  <c:v>104.407906089481</c:v>
                </c:pt>
                <c:pt idx="21">
                  <c:v>106.161537984182</c:v>
                </c:pt>
                <c:pt idx="22">
                  <c:v>108.235354383889</c:v>
                </c:pt>
                <c:pt idx="23">
                  <c:v>112.53993849588601</c:v>
                </c:pt>
                <c:pt idx="24">
                  <c:v>115.700152143441</c:v>
                </c:pt>
                <c:pt idx="25">
                  <c:v>120.459907400351</c:v>
                </c:pt>
                <c:pt idx="26">
                  <c:v>127.163583690311</c:v>
                </c:pt>
                <c:pt idx="27">
                  <c:v>128.15199193345401</c:v>
                </c:pt>
                <c:pt idx="28">
                  <c:v>136.19701711901899</c:v>
                </c:pt>
                <c:pt idx="29">
                  <c:v>140.64386432406801</c:v>
                </c:pt>
                <c:pt idx="30">
                  <c:v>143.01794259985601</c:v>
                </c:pt>
                <c:pt idx="31">
                  <c:v>151.28740396305901</c:v>
                </c:pt>
                <c:pt idx="32">
                  <c:v>148.37894412430401</c:v>
                </c:pt>
                <c:pt idx="33">
                  <c:v>148.136872695541</c:v>
                </c:pt>
                <c:pt idx="34">
                  <c:v>151.46170958274001</c:v>
                </c:pt>
                <c:pt idx="35">
                  <c:v>153.43982383637299</c:v>
                </c:pt>
                <c:pt idx="36">
                  <c:v>158.91582698581601</c:v>
                </c:pt>
                <c:pt idx="37">
                  <c:v>167.63964928027801</c:v>
                </c:pt>
                <c:pt idx="38">
                  <c:v>173.10586208455601</c:v>
                </c:pt>
                <c:pt idx="39">
                  <c:v>173.60772281675199</c:v>
                </c:pt>
                <c:pt idx="40">
                  <c:v>172.98258903176</c:v>
                </c:pt>
                <c:pt idx="41">
                  <c:v>161.95347861248399</c:v>
                </c:pt>
                <c:pt idx="42">
                  <c:v>152.35771761107199</c:v>
                </c:pt>
                <c:pt idx="43">
                  <c:v>149.29194788281501</c:v>
                </c:pt>
                <c:pt idx="44">
                  <c:v>136.65818309039301</c:v>
                </c:pt>
                <c:pt idx="45">
                  <c:v>126.451122112671</c:v>
                </c:pt>
                <c:pt idx="46">
                  <c:v>113.59763889089299</c:v>
                </c:pt>
                <c:pt idx="47">
                  <c:v>100.451680540786</c:v>
                </c:pt>
                <c:pt idx="48">
                  <c:v>99.858299769166393</c:v>
                </c:pt>
                <c:pt idx="49">
                  <c:v>97.089721086131604</c:v>
                </c:pt>
                <c:pt idx="50">
                  <c:v>99.061440677514796</c:v>
                </c:pt>
                <c:pt idx="51">
                  <c:v>101.464942039382</c:v>
                </c:pt>
                <c:pt idx="52">
                  <c:v>100.338214393649</c:v>
                </c:pt>
                <c:pt idx="53">
                  <c:v>101.301456947218</c:v>
                </c:pt>
                <c:pt idx="54">
                  <c:v>102.93835885593499</c:v>
                </c:pt>
                <c:pt idx="55">
                  <c:v>102.18910223637801</c:v>
                </c:pt>
                <c:pt idx="56">
                  <c:v>103.81587803595001</c:v>
                </c:pt>
                <c:pt idx="57">
                  <c:v>105.11399162937499</c:v>
                </c:pt>
                <c:pt idx="58">
                  <c:v>105.159176924937</c:v>
                </c:pt>
                <c:pt idx="59">
                  <c:v>110.213020873947</c:v>
                </c:pt>
                <c:pt idx="60">
                  <c:v>114.099850005905</c:v>
                </c:pt>
                <c:pt idx="61">
                  <c:v>115.82523530402401</c:v>
                </c:pt>
                <c:pt idx="62">
                  <c:v>117.250733179357</c:v>
                </c:pt>
                <c:pt idx="63">
                  <c:v>116.147771837992</c:v>
                </c:pt>
                <c:pt idx="64">
                  <c:v>119.83674073300701</c:v>
                </c:pt>
                <c:pt idx="65">
                  <c:v>126.10306691127199</c:v>
                </c:pt>
                <c:pt idx="66">
                  <c:v>131.41055449599401</c:v>
                </c:pt>
                <c:pt idx="67">
                  <c:v>139.190320227679</c:v>
                </c:pt>
                <c:pt idx="68">
                  <c:v>139.79795941159901</c:v>
                </c:pt>
                <c:pt idx="69">
                  <c:v>141.26372046526501</c:v>
                </c:pt>
                <c:pt idx="70">
                  <c:v>146.45938341271099</c:v>
                </c:pt>
                <c:pt idx="71">
                  <c:v>151.27164043597401</c:v>
                </c:pt>
                <c:pt idx="72">
                  <c:v>153.99791308183001</c:v>
                </c:pt>
                <c:pt idx="73">
                  <c:v>161.07958417582199</c:v>
                </c:pt>
                <c:pt idx="74">
                  <c:v>162.27718283038899</c:v>
                </c:pt>
                <c:pt idx="75">
                  <c:v>165.95272084497699</c:v>
                </c:pt>
                <c:pt idx="76">
                  <c:v>172.20477702172701</c:v>
                </c:pt>
                <c:pt idx="77">
                  <c:v>173.512030349837</c:v>
                </c:pt>
                <c:pt idx="78">
                  <c:v>177.24481126788399</c:v>
                </c:pt>
                <c:pt idx="79">
                  <c:v>180.70270367806401</c:v>
                </c:pt>
                <c:pt idx="80">
                  <c:v>181.323246795622</c:v>
                </c:pt>
                <c:pt idx="81">
                  <c:v>183.916182657034</c:v>
                </c:pt>
                <c:pt idx="82">
                  <c:v>183.99911116072599</c:v>
                </c:pt>
                <c:pt idx="83">
                  <c:v>185.81034747853101</c:v>
                </c:pt>
                <c:pt idx="84">
                  <c:v>182.809278401271</c:v>
                </c:pt>
                <c:pt idx="85">
                  <c:v>185.95949248853799</c:v>
                </c:pt>
                <c:pt idx="86">
                  <c:v>186.69244795580099</c:v>
                </c:pt>
                <c:pt idx="87">
                  <c:v>190.58598437860101</c:v>
                </c:pt>
                <c:pt idx="88">
                  <c:v>195.806533306631</c:v>
                </c:pt>
                <c:pt idx="89">
                  <c:v>191.069213745024</c:v>
                </c:pt>
                <c:pt idx="90">
                  <c:v>190.63110891128801</c:v>
                </c:pt>
                <c:pt idx="91">
                  <c:v>190.38564756151999</c:v>
                </c:pt>
                <c:pt idx="92">
                  <c:v>187.43566054141399</c:v>
                </c:pt>
                <c:pt idx="93">
                  <c:v>197.03986022956099</c:v>
                </c:pt>
                <c:pt idx="94">
                  <c:v>204.67137591847199</c:v>
                </c:pt>
                <c:pt idx="95">
                  <c:v>219.19075500151001</c:v>
                </c:pt>
                <c:pt idx="96">
                  <c:v>232.87955736946799</c:v>
                </c:pt>
                <c:pt idx="97">
                  <c:v>237.77493569185299</c:v>
                </c:pt>
                <c:pt idx="98">
                  <c:v>240.77298611310701</c:v>
                </c:pt>
                <c:pt idx="99">
                  <c:v>240.94300149745499</c:v>
                </c:pt>
                <c:pt idx="100">
                  <c:v>236.70814719731601</c:v>
                </c:pt>
                <c:pt idx="101">
                  <c:v>245.69978554761201</c:v>
                </c:pt>
                <c:pt idx="102">
                  <c:v>254.20924125686699</c:v>
                </c:pt>
                <c:pt idx="103">
                  <c:v>247.40546061270601</c:v>
                </c:pt>
                <c:pt idx="104">
                  <c:v>249.81063747868799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60-4AF9-8934-F353DF02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412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PropertyType!$W$7:$W$119</c:f>
              <c:numCache>
                <c:formatCode>0</c:formatCode>
                <c:ptCount val="113"/>
                <c:pt idx="0">
                  <c:v>61.072089176431</c:v>
                </c:pt>
                <c:pt idx="1">
                  <c:v>61.218712617447203</c:v>
                </c:pt>
                <c:pt idx="2">
                  <c:v>64.416839562152902</c:v>
                </c:pt>
                <c:pt idx="3">
                  <c:v>66.903276896719603</c:v>
                </c:pt>
                <c:pt idx="4">
                  <c:v>67.735526763996106</c:v>
                </c:pt>
                <c:pt idx="5">
                  <c:v>68.162329430675996</c:v>
                </c:pt>
                <c:pt idx="6">
                  <c:v>73.906826137595004</c:v>
                </c:pt>
                <c:pt idx="7">
                  <c:v>81.914991182224995</c:v>
                </c:pt>
                <c:pt idx="8">
                  <c:v>82.995080974754202</c:v>
                </c:pt>
                <c:pt idx="9">
                  <c:v>84.033261754757305</c:v>
                </c:pt>
                <c:pt idx="10">
                  <c:v>86.813768495268505</c:v>
                </c:pt>
                <c:pt idx="11">
                  <c:v>86.709734848262002</c:v>
                </c:pt>
                <c:pt idx="12">
                  <c:v>85.4032431673551</c:v>
                </c:pt>
                <c:pt idx="13">
                  <c:v>87.209512565447596</c:v>
                </c:pt>
                <c:pt idx="14">
                  <c:v>90.501289155179606</c:v>
                </c:pt>
                <c:pt idx="15">
                  <c:v>88.507382330309198</c:v>
                </c:pt>
                <c:pt idx="16">
                  <c:v>87.002597387146096</c:v>
                </c:pt>
                <c:pt idx="17">
                  <c:v>92.442615867942493</c:v>
                </c:pt>
                <c:pt idx="18">
                  <c:v>98.415326918572703</c:v>
                </c:pt>
                <c:pt idx="19">
                  <c:v>100</c:v>
                </c:pt>
                <c:pt idx="20">
                  <c:v>99.927348963274596</c:v>
                </c:pt>
                <c:pt idx="21">
                  <c:v>100.195543305326</c:v>
                </c:pt>
                <c:pt idx="22">
                  <c:v>98.711612969434995</c:v>
                </c:pt>
                <c:pt idx="23">
                  <c:v>98.233226057360596</c:v>
                </c:pt>
                <c:pt idx="24">
                  <c:v>99.343432837800407</c:v>
                </c:pt>
                <c:pt idx="25">
                  <c:v>98.5419496214502</c:v>
                </c:pt>
                <c:pt idx="26">
                  <c:v>98.489104634733295</c:v>
                </c:pt>
                <c:pt idx="27">
                  <c:v>101.745481471454</c:v>
                </c:pt>
                <c:pt idx="28">
                  <c:v>105.760178962289</c:v>
                </c:pt>
                <c:pt idx="29">
                  <c:v>103.431351950219</c:v>
                </c:pt>
                <c:pt idx="30">
                  <c:v>98.431987815629498</c:v>
                </c:pt>
                <c:pt idx="31">
                  <c:v>100.810967544588</c:v>
                </c:pt>
                <c:pt idx="32">
                  <c:v>107.49762611422901</c:v>
                </c:pt>
                <c:pt idx="33">
                  <c:v>112.529287277642</c:v>
                </c:pt>
                <c:pt idx="34">
                  <c:v>116.074717297589</c:v>
                </c:pt>
                <c:pt idx="35">
                  <c:v>119.681679516896</c:v>
                </c:pt>
                <c:pt idx="36">
                  <c:v>123.53083041916</c:v>
                </c:pt>
                <c:pt idx="37">
                  <c:v>125.449927122182</c:v>
                </c:pt>
                <c:pt idx="38">
                  <c:v>128.73394486969599</c:v>
                </c:pt>
                <c:pt idx="39">
                  <c:v>134.23354218601901</c:v>
                </c:pt>
                <c:pt idx="40">
                  <c:v>138.70895465471199</c:v>
                </c:pt>
                <c:pt idx="41">
                  <c:v>144.851176094122</c:v>
                </c:pt>
                <c:pt idx="42">
                  <c:v>150.585159767005</c:v>
                </c:pt>
                <c:pt idx="43">
                  <c:v>155.25353615155601</c:v>
                </c:pt>
                <c:pt idx="44">
                  <c:v>162.143453622957</c:v>
                </c:pt>
                <c:pt idx="45">
                  <c:v>167.10061662883601</c:v>
                </c:pt>
                <c:pt idx="46">
                  <c:v>170.13807334247801</c:v>
                </c:pt>
                <c:pt idx="47">
                  <c:v>169.95504110788099</c:v>
                </c:pt>
                <c:pt idx="48">
                  <c:v>161.03745803137701</c:v>
                </c:pt>
                <c:pt idx="49">
                  <c:v>155.573184906546</c:v>
                </c:pt>
                <c:pt idx="50">
                  <c:v>153.85177043694699</c:v>
                </c:pt>
                <c:pt idx="51">
                  <c:v>150.23300857379601</c:v>
                </c:pt>
                <c:pt idx="52">
                  <c:v>134.569750351865</c:v>
                </c:pt>
                <c:pt idx="53">
                  <c:v>111.56303836609401</c:v>
                </c:pt>
                <c:pt idx="54">
                  <c:v>100.81242125067899</c:v>
                </c:pt>
                <c:pt idx="55">
                  <c:v>99.5822189080085</c:v>
                </c:pt>
                <c:pt idx="56">
                  <c:v>109.650521764798</c:v>
                </c:pt>
                <c:pt idx="57">
                  <c:v>117.798915106523</c:v>
                </c:pt>
                <c:pt idx="58">
                  <c:v>114.096299667948</c:v>
                </c:pt>
                <c:pt idx="59">
                  <c:v>115.870560425973</c:v>
                </c:pt>
                <c:pt idx="60">
                  <c:v>120.657473914121</c:v>
                </c:pt>
                <c:pt idx="61">
                  <c:v>120.186347725838</c:v>
                </c:pt>
                <c:pt idx="62">
                  <c:v>118.69262032572399</c:v>
                </c:pt>
                <c:pt idx="63">
                  <c:v>122.217756673065</c:v>
                </c:pt>
                <c:pt idx="64">
                  <c:v>125.763049986102</c:v>
                </c:pt>
                <c:pt idx="65">
                  <c:v>127.024858248236</c:v>
                </c:pt>
                <c:pt idx="66">
                  <c:v>128.218469707683</c:v>
                </c:pt>
                <c:pt idx="67">
                  <c:v>129.07811378346699</c:v>
                </c:pt>
                <c:pt idx="68">
                  <c:v>134.78183764106001</c:v>
                </c:pt>
                <c:pt idx="69">
                  <c:v>143.46725457186301</c:v>
                </c:pt>
                <c:pt idx="70">
                  <c:v>147.71712073152301</c:v>
                </c:pt>
                <c:pt idx="71">
                  <c:v>146.95901288422399</c:v>
                </c:pt>
                <c:pt idx="72">
                  <c:v>146.776091469584</c:v>
                </c:pt>
                <c:pt idx="73">
                  <c:v>152.85795255402601</c:v>
                </c:pt>
                <c:pt idx="74">
                  <c:v>157.76763517994999</c:v>
                </c:pt>
                <c:pt idx="75">
                  <c:v>160.97608514792699</c:v>
                </c:pt>
                <c:pt idx="76">
                  <c:v>168.3850172381</c:v>
                </c:pt>
                <c:pt idx="77">
                  <c:v>173.59309066370699</c:v>
                </c:pt>
                <c:pt idx="78">
                  <c:v>172.835785593119</c:v>
                </c:pt>
                <c:pt idx="79">
                  <c:v>167.398165913143</c:v>
                </c:pt>
                <c:pt idx="80">
                  <c:v>165.14889934482099</c:v>
                </c:pt>
                <c:pt idx="81">
                  <c:v>170.80323093113199</c:v>
                </c:pt>
                <c:pt idx="82">
                  <c:v>175.82635882204499</c:v>
                </c:pt>
                <c:pt idx="83">
                  <c:v>174.74894797932899</c:v>
                </c:pt>
                <c:pt idx="84">
                  <c:v>175.28295995071201</c:v>
                </c:pt>
                <c:pt idx="85">
                  <c:v>182.07847273670399</c:v>
                </c:pt>
                <c:pt idx="86">
                  <c:v>184.052459230625</c:v>
                </c:pt>
                <c:pt idx="87">
                  <c:v>182.480038996833</c:v>
                </c:pt>
                <c:pt idx="88">
                  <c:v>183.546514694748</c:v>
                </c:pt>
                <c:pt idx="89">
                  <c:v>185.40502815552199</c:v>
                </c:pt>
                <c:pt idx="90">
                  <c:v>187.412532595058</c:v>
                </c:pt>
                <c:pt idx="91">
                  <c:v>188.35639525606101</c:v>
                </c:pt>
                <c:pt idx="92">
                  <c:v>194.62204214044399</c:v>
                </c:pt>
                <c:pt idx="93">
                  <c:v>201.498404803032</c:v>
                </c:pt>
                <c:pt idx="94">
                  <c:v>201.80825416790901</c:v>
                </c:pt>
                <c:pt idx="95">
                  <c:v>201.665847735515</c:v>
                </c:pt>
                <c:pt idx="96">
                  <c:v>200.605995819681</c:v>
                </c:pt>
                <c:pt idx="97">
                  <c:v>193.12984435604901</c:v>
                </c:pt>
                <c:pt idx="98">
                  <c:v>190.84277852029899</c:v>
                </c:pt>
                <c:pt idx="99">
                  <c:v>194.856183659198</c:v>
                </c:pt>
                <c:pt idx="100">
                  <c:v>195.04484635057</c:v>
                </c:pt>
                <c:pt idx="101">
                  <c:v>202.49585645611</c:v>
                </c:pt>
                <c:pt idx="102">
                  <c:v>217.122829253215</c:v>
                </c:pt>
                <c:pt idx="103">
                  <c:v>221.450853363444</c:v>
                </c:pt>
                <c:pt idx="104">
                  <c:v>213.22404878736</c:v>
                </c:pt>
                <c:pt idx="105">
                  <c:v>204.33261644874801</c:v>
                </c:pt>
                <c:pt idx="106">
                  <c:v>194.99671086942601</c:v>
                </c:pt>
                <c:pt idx="107">
                  <c:v>183.273916465962</c:v>
                </c:pt>
                <c:pt idx="108">
                  <c:v>174.66572346753199</c:v>
                </c:pt>
                <c:pt idx="109">
                  <c:v>172.94919362876399</c:v>
                </c:pt>
                <c:pt idx="110">
                  <c:v>160.58352363293901</c:v>
                </c:pt>
                <c:pt idx="111">
                  <c:v>143.93992771756999</c:v>
                </c:pt>
                <c:pt idx="112">
                  <c:v>140.59858515659499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7-4789-9E35-E5C35AC62F24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PropertyType!$X$7:$X$119</c:f>
              <c:numCache>
                <c:formatCode>0</c:formatCode>
                <c:ptCount val="113"/>
                <c:pt idx="0">
                  <c:v>69.173234555218201</c:v>
                </c:pt>
                <c:pt idx="1">
                  <c:v>68.448053244708603</c:v>
                </c:pt>
                <c:pt idx="2">
                  <c:v>69.7098531030705</c:v>
                </c:pt>
                <c:pt idx="3">
                  <c:v>72.228868681997099</c:v>
                </c:pt>
                <c:pt idx="4">
                  <c:v>73.288329376030006</c:v>
                </c:pt>
                <c:pt idx="5">
                  <c:v>72.9318829802463</c:v>
                </c:pt>
                <c:pt idx="6">
                  <c:v>74.689914151576701</c:v>
                </c:pt>
                <c:pt idx="7">
                  <c:v>78.884367121219995</c:v>
                </c:pt>
                <c:pt idx="8">
                  <c:v>81.222695498217007</c:v>
                </c:pt>
                <c:pt idx="9">
                  <c:v>81.574708741600901</c:v>
                </c:pt>
                <c:pt idx="10">
                  <c:v>82.081717868441899</c:v>
                </c:pt>
                <c:pt idx="11">
                  <c:v>82.325471984410399</c:v>
                </c:pt>
                <c:pt idx="12">
                  <c:v>83.917287141072507</c:v>
                </c:pt>
                <c:pt idx="13">
                  <c:v>87.1048784645171</c:v>
                </c:pt>
                <c:pt idx="14">
                  <c:v>89.743949453436201</c:v>
                </c:pt>
                <c:pt idx="15">
                  <c:v>91.2738930856884</c:v>
                </c:pt>
                <c:pt idx="16">
                  <c:v>91.337337427246894</c:v>
                </c:pt>
                <c:pt idx="17">
                  <c:v>93.839412127359196</c:v>
                </c:pt>
                <c:pt idx="18">
                  <c:v>98.565549533650398</c:v>
                </c:pt>
                <c:pt idx="19">
                  <c:v>100</c:v>
                </c:pt>
                <c:pt idx="20">
                  <c:v>99.267571923573399</c:v>
                </c:pt>
                <c:pt idx="21">
                  <c:v>100.50990511959201</c:v>
                </c:pt>
                <c:pt idx="22">
                  <c:v>102.168202084245</c:v>
                </c:pt>
                <c:pt idx="23">
                  <c:v>100.911044035445</c:v>
                </c:pt>
                <c:pt idx="24">
                  <c:v>99.213711839709802</c:v>
                </c:pt>
                <c:pt idx="25">
                  <c:v>99.364798140531093</c:v>
                </c:pt>
                <c:pt idx="26">
                  <c:v>100.49565300353299</c:v>
                </c:pt>
                <c:pt idx="27">
                  <c:v>102.860333996085</c:v>
                </c:pt>
                <c:pt idx="28">
                  <c:v>105.567416391474</c:v>
                </c:pt>
                <c:pt idx="29">
                  <c:v>107.827868660709</c:v>
                </c:pt>
                <c:pt idx="30">
                  <c:v>109.568723288664</c:v>
                </c:pt>
                <c:pt idx="31">
                  <c:v>111.230496759636</c:v>
                </c:pt>
                <c:pt idx="32">
                  <c:v>113.994822568736</c:v>
                </c:pt>
                <c:pt idx="33">
                  <c:v>117.976329857911</c:v>
                </c:pt>
                <c:pt idx="34">
                  <c:v>122.66712887685399</c:v>
                </c:pt>
                <c:pt idx="35">
                  <c:v>126.070396241986</c:v>
                </c:pt>
                <c:pt idx="36">
                  <c:v>129.846922641611</c:v>
                </c:pt>
                <c:pt idx="37">
                  <c:v>134.90849970514401</c:v>
                </c:pt>
                <c:pt idx="38">
                  <c:v>139.17474865640099</c:v>
                </c:pt>
                <c:pt idx="39">
                  <c:v>144.28175817938299</c:v>
                </c:pt>
                <c:pt idx="40">
                  <c:v>149.80030115651201</c:v>
                </c:pt>
                <c:pt idx="41">
                  <c:v>153.33489766806801</c:v>
                </c:pt>
                <c:pt idx="42">
                  <c:v>156.049860667833</c:v>
                </c:pt>
                <c:pt idx="43">
                  <c:v>159.08237711748399</c:v>
                </c:pt>
                <c:pt idx="44">
                  <c:v>164.16880007349499</c:v>
                </c:pt>
                <c:pt idx="45">
                  <c:v>169.75261886552599</c:v>
                </c:pt>
                <c:pt idx="46">
                  <c:v>170.04405953165701</c:v>
                </c:pt>
                <c:pt idx="47">
                  <c:v>168.02085479252801</c:v>
                </c:pt>
                <c:pt idx="48">
                  <c:v>168.21914397190801</c:v>
                </c:pt>
                <c:pt idx="49">
                  <c:v>166.73440814870199</c:v>
                </c:pt>
                <c:pt idx="50">
                  <c:v>162.90976452134501</c:v>
                </c:pt>
                <c:pt idx="51">
                  <c:v>160.247329210272</c:v>
                </c:pt>
                <c:pt idx="52">
                  <c:v>149.97823395805199</c:v>
                </c:pt>
                <c:pt idx="53">
                  <c:v>133.909579646879</c:v>
                </c:pt>
                <c:pt idx="54">
                  <c:v>125.488910219682</c:v>
                </c:pt>
                <c:pt idx="55">
                  <c:v>123.004040012526</c:v>
                </c:pt>
                <c:pt idx="56">
                  <c:v>119.988933278451</c:v>
                </c:pt>
                <c:pt idx="57">
                  <c:v>119.461504820236</c:v>
                </c:pt>
                <c:pt idx="58">
                  <c:v>120.374376801875</c:v>
                </c:pt>
                <c:pt idx="59">
                  <c:v>119.680298851524</c:v>
                </c:pt>
                <c:pt idx="60">
                  <c:v>120.246347414121</c:v>
                </c:pt>
                <c:pt idx="61">
                  <c:v>122.259201155786</c:v>
                </c:pt>
                <c:pt idx="62">
                  <c:v>124.92795918833301</c:v>
                </c:pt>
                <c:pt idx="63">
                  <c:v>124.919746830132</c:v>
                </c:pt>
                <c:pt idx="64">
                  <c:v>124.548817330106</c:v>
                </c:pt>
                <c:pt idx="65">
                  <c:v>127.751051180293</c:v>
                </c:pt>
                <c:pt idx="66">
                  <c:v>129.88694083199999</c:v>
                </c:pt>
                <c:pt idx="67">
                  <c:v>129.27291046876201</c:v>
                </c:pt>
                <c:pt idx="68">
                  <c:v>130.789188834604</c:v>
                </c:pt>
                <c:pt idx="69">
                  <c:v>134.18194894346399</c:v>
                </c:pt>
                <c:pt idx="70">
                  <c:v>137.714181370972</c:v>
                </c:pt>
                <c:pt idx="71">
                  <c:v>142.072624369952</c:v>
                </c:pt>
                <c:pt idx="72">
                  <c:v>146.77680087115201</c:v>
                </c:pt>
                <c:pt idx="73">
                  <c:v>149.43491200780699</c:v>
                </c:pt>
                <c:pt idx="74">
                  <c:v>152.80052621522199</c:v>
                </c:pt>
                <c:pt idx="75">
                  <c:v>158.46544493245699</c:v>
                </c:pt>
                <c:pt idx="76">
                  <c:v>162.198589799422</c:v>
                </c:pt>
                <c:pt idx="77">
                  <c:v>164.86304895076</c:v>
                </c:pt>
                <c:pt idx="78">
                  <c:v>166.620297185385</c:v>
                </c:pt>
                <c:pt idx="79">
                  <c:v>168.576949337017</c:v>
                </c:pt>
                <c:pt idx="80">
                  <c:v>173.30365564067401</c:v>
                </c:pt>
                <c:pt idx="81">
                  <c:v>177.834463079139</c:v>
                </c:pt>
                <c:pt idx="82">
                  <c:v>179.747714722978</c:v>
                </c:pt>
                <c:pt idx="83">
                  <c:v>182.68218859382901</c:v>
                </c:pt>
                <c:pt idx="84">
                  <c:v>189.485089034726</c:v>
                </c:pt>
                <c:pt idx="85">
                  <c:v>195.297867724974</c:v>
                </c:pt>
                <c:pt idx="86">
                  <c:v>198.161920962415</c:v>
                </c:pt>
                <c:pt idx="87">
                  <c:v>203.23620063174201</c:v>
                </c:pt>
                <c:pt idx="88">
                  <c:v>211.556239147642</c:v>
                </c:pt>
                <c:pt idx="89">
                  <c:v>217.474696917752</c:v>
                </c:pt>
                <c:pt idx="90">
                  <c:v>218.71897187972701</c:v>
                </c:pt>
                <c:pt idx="91">
                  <c:v>218.99316003893301</c:v>
                </c:pt>
                <c:pt idx="92">
                  <c:v>223.65514961773101</c:v>
                </c:pt>
                <c:pt idx="93">
                  <c:v>231.79952634160099</c:v>
                </c:pt>
                <c:pt idx="94">
                  <c:v>237.45449669525999</c:v>
                </c:pt>
                <c:pt idx="95">
                  <c:v>243.80859606417201</c:v>
                </c:pt>
                <c:pt idx="96">
                  <c:v>249.135698699367</c:v>
                </c:pt>
                <c:pt idx="97">
                  <c:v>254.106768494167</c:v>
                </c:pt>
                <c:pt idx="98">
                  <c:v>266.86069735410302</c:v>
                </c:pt>
                <c:pt idx="99">
                  <c:v>279.38274174810999</c:v>
                </c:pt>
                <c:pt idx="100">
                  <c:v>284.36506225377599</c:v>
                </c:pt>
                <c:pt idx="101">
                  <c:v>296.990085953895</c:v>
                </c:pt>
                <c:pt idx="102">
                  <c:v>324.19414355112701</c:v>
                </c:pt>
                <c:pt idx="103">
                  <c:v>344.67812043288802</c:v>
                </c:pt>
                <c:pt idx="104">
                  <c:v>367.01444314850301</c:v>
                </c:pt>
                <c:pt idx="105">
                  <c:v>398.92105823507598</c:v>
                </c:pt>
                <c:pt idx="106">
                  <c:v>408.306252046922</c:v>
                </c:pt>
                <c:pt idx="107">
                  <c:v>399.335613617435</c:v>
                </c:pt>
                <c:pt idx="108">
                  <c:v>388.74581617130201</c:v>
                </c:pt>
                <c:pt idx="109">
                  <c:v>385.182489387489</c:v>
                </c:pt>
                <c:pt idx="110">
                  <c:v>385.19842507366502</c:v>
                </c:pt>
                <c:pt idx="111">
                  <c:v>385.29440636879502</c:v>
                </c:pt>
                <c:pt idx="112">
                  <c:v>385.156593799044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7-4789-9E35-E5C35AC62F24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PropertyType!$Y$7:$Y$119</c:f>
              <c:numCache>
                <c:formatCode>0</c:formatCode>
                <c:ptCount val="113"/>
                <c:pt idx="0">
                  <c:v>78.7312558554177</c:v>
                </c:pt>
                <c:pt idx="1">
                  <c:v>73.134841303047594</c:v>
                </c:pt>
                <c:pt idx="2">
                  <c:v>67.878416138721704</c:v>
                </c:pt>
                <c:pt idx="3">
                  <c:v>70.954488501190198</c:v>
                </c:pt>
                <c:pt idx="4">
                  <c:v>79.308583699312393</c:v>
                </c:pt>
                <c:pt idx="5">
                  <c:v>83.657014995683895</c:v>
                </c:pt>
                <c:pt idx="6">
                  <c:v>85.086003033405802</c:v>
                </c:pt>
                <c:pt idx="7">
                  <c:v>84.9539879098878</c:v>
                </c:pt>
                <c:pt idx="8">
                  <c:v>84.682251514648797</c:v>
                </c:pt>
                <c:pt idx="9">
                  <c:v>88.082931164554196</c:v>
                </c:pt>
                <c:pt idx="10">
                  <c:v>91.042564234671403</c:v>
                </c:pt>
                <c:pt idx="11">
                  <c:v>92.436353680639499</c:v>
                </c:pt>
                <c:pt idx="12">
                  <c:v>93.824724150488905</c:v>
                </c:pt>
                <c:pt idx="13">
                  <c:v>93.386413970156795</c:v>
                </c:pt>
                <c:pt idx="14">
                  <c:v>93.451938680762794</c:v>
                </c:pt>
                <c:pt idx="15">
                  <c:v>94.677433694581794</c:v>
                </c:pt>
                <c:pt idx="16">
                  <c:v>94.873888567571299</c:v>
                </c:pt>
                <c:pt idx="17">
                  <c:v>95.236741964893099</c:v>
                </c:pt>
                <c:pt idx="18">
                  <c:v>97.506337559993497</c:v>
                </c:pt>
                <c:pt idx="19">
                  <c:v>100</c:v>
                </c:pt>
                <c:pt idx="20">
                  <c:v>100.672543388138</c:v>
                </c:pt>
                <c:pt idx="21">
                  <c:v>102.367209115872</c:v>
                </c:pt>
                <c:pt idx="22">
                  <c:v>104.057454291996</c:v>
                </c:pt>
                <c:pt idx="23">
                  <c:v>103.40870878137601</c:v>
                </c:pt>
                <c:pt idx="24">
                  <c:v>103.767191589253</c:v>
                </c:pt>
                <c:pt idx="25">
                  <c:v>105.449267013387</c:v>
                </c:pt>
                <c:pt idx="26">
                  <c:v>109.302612605831</c:v>
                </c:pt>
                <c:pt idx="27">
                  <c:v>114.26931011347401</c:v>
                </c:pt>
                <c:pt idx="28">
                  <c:v>117.306492795821</c:v>
                </c:pt>
                <c:pt idx="29">
                  <c:v>121.40638031873</c:v>
                </c:pt>
                <c:pt idx="30">
                  <c:v>125.371647365681</c:v>
                </c:pt>
                <c:pt idx="31">
                  <c:v>128.142773840106</c:v>
                </c:pt>
                <c:pt idx="32">
                  <c:v>134.03948162486699</c:v>
                </c:pt>
                <c:pt idx="33">
                  <c:v>141.659002064926</c:v>
                </c:pt>
                <c:pt idx="34">
                  <c:v>147.93726898274801</c:v>
                </c:pt>
                <c:pt idx="35">
                  <c:v>151.205545748589</c:v>
                </c:pt>
                <c:pt idx="36">
                  <c:v>154.627079567359</c:v>
                </c:pt>
                <c:pt idx="37">
                  <c:v>162.43351438981199</c:v>
                </c:pt>
                <c:pt idx="38">
                  <c:v>169.12447302374201</c:v>
                </c:pt>
                <c:pt idx="39">
                  <c:v>172.154002509772</c:v>
                </c:pt>
                <c:pt idx="40">
                  <c:v>173.86412993017399</c:v>
                </c:pt>
                <c:pt idx="41">
                  <c:v>174.829001721673</c:v>
                </c:pt>
                <c:pt idx="42">
                  <c:v>175.93220837390899</c:v>
                </c:pt>
                <c:pt idx="43">
                  <c:v>177.17538119778601</c:v>
                </c:pt>
                <c:pt idx="44">
                  <c:v>178.99667073346501</c:v>
                </c:pt>
                <c:pt idx="45">
                  <c:v>182.819186348709</c:v>
                </c:pt>
                <c:pt idx="46">
                  <c:v>187.32828416499601</c:v>
                </c:pt>
                <c:pt idx="47">
                  <c:v>186.14240546969401</c:v>
                </c:pt>
                <c:pt idx="48">
                  <c:v>180.90842041296199</c:v>
                </c:pt>
                <c:pt idx="49">
                  <c:v>177.24545238878801</c:v>
                </c:pt>
                <c:pt idx="50">
                  <c:v>168.95556561903601</c:v>
                </c:pt>
                <c:pt idx="51">
                  <c:v>157.55660978429299</c:v>
                </c:pt>
                <c:pt idx="52">
                  <c:v>147.983889747446</c:v>
                </c:pt>
                <c:pt idx="53">
                  <c:v>138.972010164696</c:v>
                </c:pt>
                <c:pt idx="54">
                  <c:v>132.22543788854</c:v>
                </c:pt>
                <c:pt idx="55">
                  <c:v>128.89537166998201</c:v>
                </c:pt>
                <c:pt idx="56">
                  <c:v>129.593832023239</c:v>
                </c:pt>
                <c:pt idx="57">
                  <c:v>130.48545922199199</c:v>
                </c:pt>
                <c:pt idx="58">
                  <c:v>129.46046903866201</c:v>
                </c:pt>
                <c:pt idx="59">
                  <c:v>130.55352528046501</c:v>
                </c:pt>
                <c:pt idx="60">
                  <c:v>133.78680138687201</c:v>
                </c:pt>
                <c:pt idx="61">
                  <c:v>135.64356635805899</c:v>
                </c:pt>
                <c:pt idx="62">
                  <c:v>136.05669569613599</c:v>
                </c:pt>
                <c:pt idx="63">
                  <c:v>137.933006365426</c:v>
                </c:pt>
                <c:pt idx="64">
                  <c:v>140.45074360088401</c:v>
                </c:pt>
                <c:pt idx="65">
                  <c:v>141.600712992203</c:v>
                </c:pt>
                <c:pt idx="66">
                  <c:v>142.60878422136699</c:v>
                </c:pt>
                <c:pt idx="67">
                  <c:v>142.429638649905</c:v>
                </c:pt>
                <c:pt idx="68">
                  <c:v>145.20918318232501</c:v>
                </c:pt>
                <c:pt idx="69">
                  <c:v>152.09172631830401</c:v>
                </c:pt>
                <c:pt idx="70">
                  <c:v>155.692723047513</c:v>
                </c:pt>
                <c:pt idx="71">
                  <c:v>158.202307262179</c:v>
                </c:pt>
                <c:pt idx="72">
                  <c:v>161.32860556874601</c:v>
                </c:pt>
                <c:pt idx="73">
                  <c:v>162.602610498583</c:v>
                </c:pt>
                <c:pt idx="74">
                  <c:v>164.11429053762501</c:v>
                </c:pt>
                <c:pt idx="75">
                  <c:v>168.52545055643299</c:v>
                </c:pt>
                <c:pt idx="76">
                  <c:v>174.68962975998701</c:v>
                </c:pt>
                <c:pt idx="77">
                  <c:v>177.67621076919701</c:v>
                </c:pt>
                <c:pt idx="78">
                  <c:v>178.23557588778499</c:v>
                </c:pt>
                <c:pt idx="79">
                  <c:v>179.02223684375701</c:v>
                </c:pt>
                <c:pt idx="80">
                  <c:v>179.71368499663001</c:v>
                </c:pt>
                <c:pt idx="81">
                  <c:v>181.584270238074</c:v>
                </c:pt>
                <c:pt idx="82">
                  <c:v>185.91998280721299</c:v>
                </c:pt>
                <c:pt idx="83">
                  <c:v>190.70314306783999</c:v>
                </c:pt>
                <c:pt idx="84">
                  <c:v>190.639951518944</c:v>
                </c:pt>
                <c:pt idx="85">
                  <c:v>188.42797078498</c:v>
                </c:pt>
                <c:pt idx="86">
                  <c:v>188.15381900645301</c:v>
                </c:pt>
                <c:pt idx="87">
                  <c:v>189.29318863591999</c:v>
                </c:pt>
                <c:pt idx="88">
                  <c:v>191.47842939596501</c:v>
                </c:pt>
                <c:pt idx="89">
                  <c:v>192.31059173710401</c:v>
                </c:pt>
                <c:pt idx="90">
                  <c:v>189.39036987108801</c:v>
                </c:pt>
                <c:pt idx="91">
                  <c:v>186.15027115612099</c:v>
                </c:pt>
                <c:pt idx="92">
                  <c:v>187.53560816116499</c:v>
                </c:pt>
                <c:pt idx="93">
                  <c:v>190.19917645505299</c:v>
                </c:pt>
                <c:pt idx="94">
                  <c:v>190.39124170893899</c:v>
                </c:pt>
                <c:pt idx="95">
                  <c:v>190.525512360942</c:v>
                </c:pt>
                <c:pt idx="96">
                  <c:v>191.1170963978</c:v>
                </c:pt>
                <c:pt idx="97">
                  <c:v>190.116946107112</c:v>
                </c:pt>
                <c:pt idx="98">
                  <c:v>191.171418606071</c:v>
                </c:pt>
                <c:pt idx="99">
                  <c:v>194.05675575134501</c:v>
                </c:pt>
                <c:pt idx="100">
                  <c:v>198.99059233782199</c:v>
                </c:pt>
                <c:pt idx="101">
                  <c:v>207.78836648224001</c:v>
                </c:pt>
                <c:pt idx="102">
                  <c:v>214.253500986848</c:v>
                </c:pt>
                <c:pt idx="103">
                  <c:v>218.40093975011499</c:v>
                </c:pt>
                <c:pt idx="104">
                  <c:v>222.25888322998901</c:v>
                </c:pt>
                <c:pt idx="105">
                  <c:v>223.71746955978</c:v>
                </c:pt>
                <c:pt idx="106">
                  <c:v>224.13952243760599</c:v>
                </c:pt>
                <c:pt idx="107">
                  <c:v>222.60321465580699</c:v>
                </c:pt>
                <c:pt idx="108">
                  <c:v>219.24562301685501</c:v>
                </c:pt>
                <c:pt idx="109">
                  <c:v>220.21793272958701</c:v>
                </c:pt>
                <c:pt idx="110">
                  <c:v>220.65335394763301</c:v>
                </c:pt>
                <c:pt idx="111">
                  <c:v>220.23609725444101</c:v>
                </c:pt>
                <c:pt idx="112">
                  <c:v>223.42904313142699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A7-4789-9E35-E5C35AC62F24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PropertyType!$P$7:$P$119</c:f>
              <c:numCache>
                <c:formatCode>[$-409]mmm\-yy;@</c:formatCode>
                <c:ptCount val="11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</c:numCache>
            </c:numRef>
          </c:xVal>
          <c:yVal>
            <c:numRef>
              <c:f>PropertyType!$Z$7:$Z$119</c:f>
              <c:numCache>
                <c:formatCode>0</c:formatCode>
                <c:ptCount val="113"/>
                <c:pt idx="0">
                  <c:v>67.097683447383304</c:v>
                </c:pt>
                <c:pt idx="1">
                  <c:v>66.492593002635402</c:v>
                </c:pt>
                <c:pt idx="2">
                  <c:v>67.639392568045906</c:v>
                </c:pt>
                <c:pt idx="3">
                  <c:v>68.397942907867701</c:v>
                </c:pt>
                <c:pt idx="4">
                  <c:v>70.1672191613618</c:v>
                </c:pt>
                <c:pt idx="5">
                  <c:v>72.429509566397499</c:v>
                </c:pt>
                <c:pt idx="6">
                  <c:v>74.354264683965397</c:v>
                </c:pt>
                <c:pt idx="7">
                  <c:v>77.1844434094441</c:v>
                </c:pt>
                <c:pt idx="8">
                  <c:v>79.516088277306196</c:v>
                </c:pt>
                <c:pt idx="9">
                  <c:v>80.541461245591606</c:v>
                </c:pt>
                <c:pt idx="10">
                  <c:v>82.400445470044602</c:v>
                </c:pt>
                <c:pt idx="11">
                  <c:v>83.041642704421093</c:v>
                </c:pt>
                <c:pt idx="12">
                  <c:v>82.024265911813004</c:v>
                </c:pt>
                <c:pt idx="13">
                  <c:v>85.352461858258394</c:v>
                </c:pt>
                <c:pt idx="14">
                  <c:v>91.6699905857202</c:v>
                </c:pt>
                <c:pt idx="15">
                  <c:v>94.391658540599295</c:v>
                </c:pt>
                <c:pt idx="16">
                  <c:v>94.5517592043132</c:v>
                </c:pt>
                <c:pt idx="17">
                  <c:v>95.211473799444803</c:v>
                </c:pt>
                <c:pt idx="18">
                  <c:v>97.515444711175206</c:v>
                </c:pt>
                <c:pt idx="19">
                  <c:v>100</c:v>
                </c:pt>
                <c:pt idx="20">
                  <c:v>101.923098771057</c:v>
                </c:pt>
                <c:pt idx="21">
                  <c:v>103.868077123809</c:v>
                </c:pt>
                <c:pt idx="22">
                  <c:v>104.885366904544</c:v>
                </c:pt>
                <c:pt idx="23">
                  <c:v>106.467799852795</c:v>
                </c:pt>
                <c:pt idx="24">
                  <c:v>109.596414752683</c:v>
                </c:pt>
                <c:pt idx="25">
                  <c:v>111.296846834631</c:v>
                </c:pt>
                <c:pt idx="26">
                  <c:v>112.246555715132</c:v>
                </c:pt>
                <c:pt idx="27">
                  <c:v>115.552238370014</c:v>
                </c:pt>
                <c:pt idx="28">
                  <c:v>119.264614058048</c:v>
                </c:pt>
                <c:pt idx="29">
                  <c:v>121.674799079534</c:v>
                </c:pt>
                <c:pt idx="30">
                  <c:v>123.15155283593801</c:v>
                </c:pt>
                <c:pt idx="31">
                  <c:v>124.09743394298</c:v>
                </c:pt>
                <c:pt idx="32">
                  <c:v>126.070669041785</c:v>
                </c:pt>
                <c:pt idx="33">
                  <c:v>131.02114470429501</c:v>
                </c:pt>
                <c:pt idx="34">
                  <c:v>136.89647639155899</c:v>
                </c:pt>
                <c:pt idx="35">
                  <c:v>141.21987753060799</c:v>
                </c:pt>
                <c:pt idx="36">
                  <c:v>145.21759619864301</c:v>
                </c:pt>
                <c:pt idx="37">
                  <c:v>151.695848081604</c:v>
                </c:pt>
                <c:pt idx="38">
                  <c:v>160.58947988282199</c:v>
                </c:pt>
                <c:pt idx="39">
                  <c:v>166.80088478107299</c:v>
                </c:pt>
                <c:pt idx="40">
                  <c:v>166.93597658295801</c:v>
                </c:pt>
                <c:pt idx="41">
                  <c:v>164.57963585793499</c:v>
                </c:pt>
                <c:pt idx="42">
                  <c:v>168.88107720332999</c:v>
                </c:pt>
                <c:pt idx="43">
                  <c:v>177.21478999903499</c:v>
                </c:pt>
                <c:pt idx="44">
                  <c:v>176.91766308423001</c:v>
                </c:pt>
                <c:pt idx="45">
                  <c:v>172.57897533121101</c:v>
                </c:pt>
                <c:pt idx="46">
                  <c:v>169.71074672479301</c:v>
                </c:pt>
                <c:pt idx="47">
                  <c:v>167.19180917424899</c:v>
                </c:pt>
                <c:pt idx="48">
                  <c:v>163.437070043548</c:v>
                </c:pt>
                <c:pt idx="49">
                  <c:v>159.42283946819799</c:v>
                </c:pt>
                <c:pt idx="50">
                  <c:v>154.88288157125399</c:v>
                </c:pt>
                <c:pt idx="51">
                  <c:v>146.74016189948901</c:v>
                </c:pt>
                <c:pt idx="52">
                  <c:v>135.94620884912601</c:v>
                </c:pt>
                <c:pt idx="53">
                  <c:v>126.481189930409</c:v>
                </c:pt>
                <c:pt idx="54">
                  <c:v>121.607804734556</c:v>
                </c:pt>
                <c:pt idx="55">
                  <c:v>119.621236631241</c:v>
                </c:pt>
                <c:pt idx="56">
                  <c:v>120.284228665139</c:v>
                </c:pt>
                <c:pt idx="57">
                  <c:v>126.481810491315</c:v>
                </c:pt>
                <c:pt idx="58">
                  <c:v>135.51191310833499</c:v>
                </c:pt>
                <c:pt idx="59">
                  <c:v>140.25655351945699</c:v>
                </c:pt>
                <c:pt idx="60">
                  <c:v>141.147997252555</c:v>
                </c:pt>
                <c:pt idx="61">
                  <c:v>143.707762545066</c:v>
                </c:pt>
                <c:pt idx="62">
                  <c:v>149.598423022421</c:v>
                </c:pt>
                <c:pt idx="63">
                  <c:v>152.722952720439</c:v>
                </c:pt>
                <c:pt idx="64">
                  <c:v>150.78127542622801</c:v>
                </c:pt>
                <c:pt idx="65">
                  <c:v>153.146172471966</c:v>
                </c:pt>
                <c:pt idx="66">
                  <c:v>159.905783053768</c:v>
                </c:pt>
                <c:pt idx="67">
                  <c:v>164.026498004339</c:v>
                </c:pt>
                <c:pt idx="68">
                  <c:v>166.94456114857701</c:v>
                </c:pt>
                <c:pt idx="69">
                  <c:v>169.79394270169399</c:v>
                </c:pt>
                <c:pt idx="70">
                  <c:v>173.77575836057201</c:v>
                </c:pt>
                <c:pt idx="71">
                  <c:v>178.925757430034</c:v>
                </c:pt>
                <c:pt idx="72">
                  <c:v>177.239503501961</c:v>
                </c:pt>
                <c:pt idx="73">
                  <c:v>176.52063179254301</c:v>
                </c:pt>
                <c:pt idx="74">
                  <c:v>186.65006393606399</c:v>
                </c:pt>
                <c:pt idx="75">
                  <c:v>195.812134140989</c:v>
                </c:pt>
                <c:pt idx="76">
                  <c:v>200.44872500645499</c:v>
                </c:pt>
                <c:pt idx="77">
                  <c:v>205.824807056954</c:v>
                </c:pt>
                <c:pt idx="78">
                  <c:v>209.24294104520001</c:v>
                </c:pt>
                <c:pt idx="79">
                  <c:v>212.530624691409</c:v>
                </c:pt>
                <c:pt idx="80">
                  <c:v>217.577412741693</c:v>
                </c:pt>
                <c:pt idx="81">
                  <c:v>222.50727872225099</c:v>
                </c:pt>
                <c:pt idx="82">
                  <c:v>226.87934267507501</c:v>
                </c:pt>
                <c:pt idx="83">
                  <c:v>229.14861294326701</c:v>
                </c:pt>
                <c:pt idx="84">
                  <c:v>230.80330264840501</c:v>
                </c:pt>
                <c:pt idx="85">
                  <c:v>235.04756776676101</c:v>
                </c:pt>
                <c:pt idx="86">
                  <c:v>240.598034636497</c:v>
                </c:pt>
                <c:pt idx="87">
                  <c:v>245.892642626125</c:v>
                </c:pt>
                <c:pt idx="88">
                  <c:v>250.35647722060801</c:v>
                </c:pt>
                <c:pt idx="89">
                  <c:v>254.827679503241</c:v>
                </c:pt>
                <c:pt idx="90">
                  <c:v>259.11964927717997</c:v>
                </c:pt>
                <c:pt idx="91">
                  <c:v>261.35487061063401</c:v>
                </c:pt>
                <c:pt idx="92">
                  <c:v>265.86746334723102</c:v>
                </c:pt>
                <c:pt idx="93">
                  <c:v>272.108575112425</c:v>
                </c:pt>
                <c:pt idx="94">
                  <c:v>277.01430083365199</c:v>
                </c:pt>
                <c:pt idx="95">
                  <c:v>282.45743746257602</c:v>
                </c:pt>
                <c:pt idx="96">
                  <c:v>285.94717683849098</c:v>
                </c:pt>
                <c:pt idx="97">
                  <c:v>291.68471114312598</c:v>
                </c:pt>
                <c:pt idx="98">
                  <c:v>300.56592150616802</c:v>
                </c:pt>
                <c:pt idx="99">
                  <c:v>306.31598654453802</c:v>
                </c:pt>
                <c:pt idx="100">
                  <c:v>316.01183002870198</c:v>
                </c:pt>
                <c:pt idx="101">
                  <c:v>335.26486046864102</c:v>
                </c:pt>
                <c:pt idx="102">
                  <c:v>360.33839819273101</c:v>
                </c:pt>
                <c:pt idx="103">
                  <c:v>380.48465224131797</c:v>
                </c:pt>
                <c:pt idx="104">
                  <c:v>397.094964020931</c:v>
                </c:pt>
                <c:pt idx="105">
                  <c:v>413.94325805706001</c:v>
                </c:pt>
                <c:pt idx="106">
                  <c:v>407.47629563682199</c:v>
                </c:pt>
                <c:pt idx="107">
                  <c:v>380.30852249558097</c:v>
                </c:pt>
                <c:pt idx="108">
                  <c:v>355.19165913428498</c:v>
                </c:pt>
                <c:pt idx="109">
                  <c:v>341.099826111102</c:v>
                </c:pt>
                <c:pt idx="110">
                  <c:v>337.746241950132</c:v>
                </c:pt>
                <c:pt idx="111">
                  <c:v>331.50740711876801</c:v>
                </c:pt>
                <c:pt idx="112">
                  <c:v>323.38386959985598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A7-4789-9E35-E5C35AC6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4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PropertyType!$AA$11:$AA$119</c:f>
              <c:numCache>
                <c:formatCode>0%</c:formatCode>
                <c:ptCount val="109"/>
                <c:pt idx="0">
                  <c:v>0.12490687861381478</c:v>
                </c:pt>
                <c:pt idx="1">
                  <c:v>0.11910457082392001</c:v>
                </c:pt>
                <c:pt idx="2">
                  <c:v>0.13721878409661392</c:v>
                </c:pt>
                <c:pt idx="3">
                  <c:v>0.18422157126056171</c:v>
                </c:pt>
                <c:pt idx="4">
                  <c:v>0.18360558207025646</c:v>
                </c:pt>
                <c:pt idx="5">
                  <c:v>0.1271892217897661</c:v>
                </c:pt>
                <c:pt idx="6">
                  <c:v>7.27050500931119E-2</c:v>
                </c:pt>
                <c:pt idx="7">
                  <c:v>6.6471483403650389E-2</c:v>
                </c:pt>
                <c:pt idx="8">
                  <c:v>9.758151708974494E-2</c:v>
                </c:pt>
                <c:pt idx="9">
                  <c:v>0.14019519109623135</c:v>
                </c:pt>
                <c:pt idx="10">
                  <c:v>0.13177154659516699</c:v>
                </c:pt>
                <c:pt idx="11">
                  <c:v>9.4561035206877531E-2</c:v>
                </c:pt>
                <c:pt idx="12">
                  <c:v>8.9355623848397014E-2</c:v>
                </c:pt>
                <c:pt idx="13">
                  <c:v>0.10342706018957681</c:v>
                </c:pt>
                <c:pt idx="14">
                  <c:v>0.11665712011725238</c:v>
                </c:pt>
                <c:pt idx="15">
                  <c:v>0.10601851143345997</c:v>
                </c:pt>
                <c:pt idx="16">
                  <c:v>7.4452006078506328E-2</c:v>
                </c:pt>
                <c:pt idx="17">
                  <c:v>3.7431567247816266E-2</c:v>
                </c:pt>
                <c:pt idx="18">
                  <c:v>1.9656210887343484E-2</c:v>
                </c:pt>
                <c:pt idx="19">
                  <c:v>2.5626619557729935E-2</c:v>
                </c:pt>
                <c:pt idx="20">
                  <c:v>3.362176206138523E-2</c:v>
                </c:pt>
                <c:pt idx="21">
                  <c:v>3.7282982885406213E-2</c:v>
                </c:pt>
                <c:pt idx="22">
                  <c:v>5.0401861731854236E-2</c:v>
                </c:pt>
                <c:pt idx="23">
                  <c:v>7.0037035578186746E-2</c:v>
                </c:pt>
                <c:pt idx="24">
                  <c:v>8.6544042166051716E-2</c:v>
                </c:pt>
                <c:pt idx="25">
                  <c:v>9.311604109257221E-2</c:v>
                </c:pt>
                <c:pt idx="26">
                  <c:v>9.1144588959870987E-2</c:v>
                </c:pt>
                <c:pt idx="27">
                  <c:v>9.8931469045944187E-2</c:v>
                </c:pt>
                <c:pt idx="28">
                  <c:v>0.11094382259535918</c:v>
                </c:pt>
                <c:pt idx="29">
                  <c:v>0.11864472172607687</c:v>
                </c:pt>
                <c:pt idx="30">
                  <c:v>0.13567681529021702</c:v>
                </c:pt>
                <c:pt idx="31">
                  <c:v>0.15122058417148043</c:v>
                </c:pt>
                <c:pt idx="32">
                  <c:v>0.15516404802312977</c:v>
                </c:pt>
                <c:pt idx="33">
                  <c:v>0.16351822787334291</c:v>
                </c:pt>
                <c:pt idx="34">
                  <c:v>0.16005020345681298</c:v>
                </c:pt>
                <c:pt idx="35">
                  <c:v>0.14220121562567223</c:v>
                </c:pt>
                <c:pt idx="36">
                  <c:v>0.12149394067398456</c:v>
                </c:pt>
                <c:pt idx="37">
                  <c:v>9.6285283362640639E-2</c:v>
                </c:pt>
                <c:pt idx="38">
                  <c:v>6.5308643429706326E-2</c:v>
                </c:pt>
                <c:pt idx="39">
                  <c:v>4.0246073751901035E-2</c:v>
                </c:pt>
                <c:pt idx="40">
                  <c:v>4.0316532260546767E-2</c:v>
                </c:pt>
                <c:pt idx="41">
                  <c:v>5.5969203454893535E-2</c:v>
                </c:pt>
                <c:pt idx="42">
                  <c:v>4.0902657342540172E-2</c:v>
                </c:pt>
                <c:pt idx="43">
                  <c:v>6.7497031849081957E-3</c:v>
                </c:pt>
                <c:pt idx="44">
                  <c:v>-2.5705949151356933E-2</c:v>
                </c:pt>
                <c:pt idx="45">
                  <c:v>-6.7688361698273303E-2</c:v>
                </c:pt>
                <c:pt idx="46">
                  <c:v>-0.10683264585528018</c:v>
                </c:pt>
                <c:pt idx="47">
                  <c:v>-0.1418537754382766</c:v>
                </c:pt>
                <c:pt idx="48">
                  <c:v>-0.19856512512902991</c:v>
                </c:pt>
                <c:pt idx="49">
                  <c:v>-0.25581485751612143</c:v>
                </c:pt>
                <c:pt idx="50">
                  <c:v>-0.22171131656872578</c:v>
                </c:pt>
                <c:pt idx="51">
                  <c:v>-0.14216338854105237</c:v>
                </c:pt>
                <c:pt idx="52">
                  <c:v>-0.1000743864307776</c:v>
                </c:pt>
                <c:pt idx="53">
                  <c:v>-7.1000346483782839E-2</c:v>
                </c:pt>
                <c:pt idx="54">
                  <c:v>-8.0563523917829394E-2</c:v>
                </c:pt>
                <c:pt idx="55">
                  <c:v>-0.10911581104710166</c:v>
                </c:pt>
                <c:pt idx="56">
                  <c:v>-9.6746195139415958E-2</c:v>
                </c:pt>
                <c:pt idx="57">
                  <c:v>-4.0196663516909314E-2</c:v>
                </c:pt>
                <c:pt idx="58">
                  <c:v>-6.1185717119793814E-3</c:v>
                </c:pt>
                <c:pt idx="59">
                  <c:v>-4.6688550446618571E-3</c:v>
                </c:pt>
                <c:pt idx="60">
                  <c:v>8.8323075925988981E-4</c:v>
                </c:pt>
                <c:pt idx="61">
                  <c:v>-7.461871797050601E-3</c:v>
                </c:pt>
                <c:pt idx="62">
                  <c:v>3.6485231026324172E-3</c:v>
                </c:pt>
                <c:pt idx="63">
                  <c:v>4.0783913121799742E-2</c:v>
                </c:pt>
                <c:pt idx="64">
                  <c:v>6.949910847953289E-2</c:v>
                </c:pt>
                <c:pt idx="65">
                  <c:v>8.493076318435433E-2</c:v>
                </c:pt>
                <c:pt idx="66">
                  <c:v>8.0204276590514656E-2</c:v>
                </c:pt>
                <c:pt idx="67">
                  <c:v>7.5810367753000873E-2</c:v>
                </c:pt>
                <c:pt idx="68">
                  <c:v>9.2801991027309683E-2</c:v>
                </c:pt>
                <c:pt idx="69">
                  <c:v>0.12102113876966825</c:v>
                </c:pt>
                <c:pt idx="70">
                  <c:v>0.11654761590176377</c:v>
                </c:pt>
                <c:pt idx="71">
                  <c:v>9.8658661782301538E-2</c:v>
                </c:pt>
                <c:pt idx="72">
                  <c:v>9.9072635995210767E-2</c:v>
                </c:pt>
                <c:pt idx="73">
                  <c:v>9.1466973322407163E-2</c:v>
                </c:pt>
                <c:pt idx="74">
                  <c:v>7.6097479434188875E-2</c:v>
                </c:pt>
                <c:pt idx="75">
                  <c:v>6.4643186259778496E-2</c:v>
                </c:pt>
                <c:pt idx="76">
                  <c:v>5.1687498124419973E-2</c:v>
                </c:pt>
                <c:pt idx="77">
                  <c:v>4.3062631116436823E-2</c:v>
                </c:pt>
                <c:pt idx="78">
                  <c:v>6.8750487442513109E-2</c:v>
                </c:pt>
                <c:pt idx="79">
                  <c:v>0.10121379510025719</c:v>
                </c:pt>
                <c:pt idx="80">
                  <c:v>0.11927265415219157</c:v>
                </c:pt>
                <c:pt idx="81">
                  <c:v>0.13075540961777854</c:v>
                </c:pt>
                <c:pt idx="82">
                  <c:v>0.10112971281997263</c:v>
                </c:pt>
                <c:pt idx="83">
                  <c:v>6.9795309775757319E-2</c:v>
                </c:pt>
                <c:pt idx="84">
                  <c:v>6.1870160666159801E-2</c:v>
                </c:pt>
                <c:pt idx="85">
                  <c:v>5.6635491524166914E-2</c:v>
                </c:pt>
                <c:pt idx="86">
                  <c:v>6.6330104755771391E-2</c:v>
                </c:pt>
                <c:pt idx="87">
                  <c:v>7.3141942826814077E-2</c:v>
                </c:pt>
                <c:pt idx="88">
                  <c:v>5.6352089937100391E-2</c:v>
                </c:pt>
                <c:pt idx="89">
                  <c:v>3.6293395359440428E-2</c:v>
                </c:pt>
                <c:pt idx="90">
                  <c:v>3.6369270073627336E-2</c:v>
                </c:pt>
                <c:pt idx="91">
                  <c:v>4.2004368820040661E-2</c:v>
                </c:pt>
                <c:pt idx="92">
                  <c:v>3.2394478549327754E-2</c:v>
                </c:pt>
                <c:pt idx="93">
                  <c:v>1.478539140404167E-2</c:v>
                </c:pt>
                <c:pt idx="94">
                  <c:v>2.9480606799989983E-2</c:v>
                </c:pt>
                <c:pt idx="95">
                  <c:v>5.4700134669436462E-2</c:v>
                </c:pt>
                <c:pt idx="96">
                  <c:v>6.2703167211375588E-2</c:v>
                </c:pt>
                <c:pt idx="97">
                  <c:v>9.9335328947115276E-2</c:v>
                </c:pt>
                <c:pt idx="98">
                  <c:v>0.12642597587339655</c:v>
                </c:pt>
                <c:pt idx="99">
                  <c:v>0.12104937115640158</c:v>
                </c:pt>
                <c:pt idx="100">
                  <c:v>0.13692938916138675</c:v>
                </c:pt>
                <c:pt idx="101">
                  <c:v>0.15448348834955872</c:v>
                </c:pt>
                <c:pt idx="102">
                  <c:v>9.3743172584418888E-2</c:v>
                </c:pt>
                <c:pt idx="103">
                  <c:v>2.4453799701456225E-2</c:v>
                </c:pt>
                <c:pt idx="104">
                  <c:v>-7.9321328426152915E-3</c:v>
                </c:pt>
                <c:pt idx="105">
                  <c:v>-4.1082751762763436E-2</c:v>
                </c:pt>
                <c:pt idx="106">
                  <c:v>-5.02998593976689E-2</c:v>
                </c:pt>
                <c:pt idx="107">
                  <c:v>-3.5146508511869179E-2</c:v>
                </c:pt>
                <c:pt idx="108">
                  <c:v>-1.778963767437447E-2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PropertyType!$AB$11:$AB$119</c:f>
              <c:numCache>
                <c:formatCode>0%</c:formatCode>
                <c:ptCount val="109"/>
                <c:pt idx="0">
                  <c:v>3.6150692022480557E-2</c:v>
                </c:pt>
                <c:pt idx="1">
                  <c:v>4.7658612081016072E-2</c:v>
                </c:pt>
                <c:pt idx="2">
                  <c:v>8.2658355381444393E-2</c:v>
                </c:pt>
                <c:pt idx="3">
                  <c:v>0.12541697596898271</c:v>
                </c:pt>
                <c:pt idx="4">
                  <c:v>0.12619366944541777</c:v>
                </c:pt>
                <c:pt idx="5">
                  <c:v>8.4269067424771471E-2</c:v>
                </c:pt>
                <c:pt idx="6">
                  <c:v>5.0957872785219349E-2</c:v>
                </c:pt>
                <c:pt idx="7">
                  <c:v>6.1358174122507769E-2</c:v>
                </c:pt>
                <c:pt idx="8">
                  <c:v>9.3142062482794774E-2</c:v>
                </c:pt>
                <c:pt idx="9">
                  <c:v>0.10091603773320856</c:v>
                </c:pt>
                <c:pt idx="10">
                  <c:v>8.1907812531123225E-2</c:v>
                </c:pt>
                <c:pt idx="11">
                  <c:v>7.8490819088606001E-2</c:v>
                </c:pt>
                <c:pt idx="12">
                  <c:v>9.1205904736658683E-2</c:v>
                </c:pt>
                <c:pt idx="13">
                  <c:v>0.11957282902878585</c:v>
                </c:pt>
                <c:pt idx="14">
                  <c:v>0.12997230443781005</c:v>
                </c:pt>
                <c:pt idx="15">
                  <c:v>0.10090619371230258</c:v>
                </c:pt>
                <c:pt idx="16">
                  <c:v>7.2938512157239233E-2</c:v>
                </c:pt>
                <c:pt idx="17">
                  <c:v>4.9165232008922199E-2</c:v>
                </c:pt>
                <c:pt idx="18">
                  <c:v>3.0925603821398973E-2</c:v>
                </c:pt>
                <c:pt idx="19">
                  <c:v>2.5753127635359974E-2</c:v>
                </c:pt>
                <c:pt idx="20">
                  <c:v>2.397041251882337E-2</c:v>
                </c:pt>
                <c:pt idx="21">
                  <c:v>4.2208237395737758E-2</c:v>
                </c:pt>
                <c:pt idx="22">
                  <c:v>7.9887192760216275E-2</c:v>
                </c:pt>
                <c:pt idx="23">
                  <c:v>9.18152519227311E-2</c:v>
                </c:pt>
                <c:pt idx="24">
                  <c:v>7.9255468324602507E-2</c:v>
                </c:pt>
                <c:pt idx="25">
                  <c:v>6.0183604560688497E-2</c:v>
                </c:pt>
                <c:pt idx="26">
                  <c:v>5.4211180982122187E-2</c:v>
                </c:pt>
                <c:pt idx="27">
                  <c:v>7.8665842740125225E-2</c:v>
                </c:pt>
                <c:pt idx="28">
                  <c:v>0.13169756005365052</c:v>
                </c:pt>
                <c:pt idx="29">
                  <c:v>0.1789657253693786</c:v>
                </c:pt>
                <c:pt idx="30">
                  <c:v>0.15729201694441386</c:v>
                </c:pt>
                <c:pt idx="31">
                  <c:v>0.12595656779012709</c:v>
                </c:pt>
                <c:pt idx="32">
                  <c:v>0.13385781248190165</c:v>
                </c:pt>
                <c:pt idx="33">
                  <c:v>0.1440828975366486</c:v>
                </c:pt>
                <c:pt idx="34">
                  <c:v>0.15789298604798563</c:v>
                </c:pt>
                <c:pt idx="35">
                  <c:v>0.16420224999621458</c:v>
                </c:pt>
                <c:pt idx="36">
                  <c:v>0.13470328785651375</c:v>
                </c:pt>
                <c:pt idx="37">
                  <c:v>9.8208351405167482E-2</c:v>
                </c:pt>
                <c:pt idx="38">
                  <c:v>9.5234499276152684E-2</c:v>
                </c:pt>
                <c:pt idx="39">
                  <c:v>9.5044865650699695E-2</c:v>
                </c:pt>
                <c:pt idx="40">
                  <c:v>7.5932850677812302E-2</c:v>
                </c:pt>
                <c:pt idx="41">
                  <c:v>6.2171477418933918E-2</c:v>
                </c:pt>
                <c:pt idx="42">
                  <c:v>4.395124335421885E-2</c:v>
                </c:pt>
                <c:pt idx="43">
                  <c:v>1.3076557358885577E-2</c:v>
                </c:pt>
                <c:pt idx="44">
                  <c:v>-1.6730077309125124E-2</c:v>
                </c:pt>
                <c:pt idx="45">
                  <c:v>-3.6572769376057801E-2</c:v>
                </c:pt>
                <c:pt idx="46">
                  <c:v>-7.1161345933779763E-2</c:v>
                </c:pt>
                <c:pt idx="47">
                  <c:v>-0.11915766115642035</c:v>
                </c:pt>
                <c:pt idx="48">
                  <c:v>-0.17189090457588829</c:v>
                </c:pt>
                <c:pt idx="49">
                  <c:v>-0.21192189875488199</c:v>
                </c:pt>
                <c:pt idx="50">
                  <c:v>-0.19885521871906164</c:v>
                </c:pt>
                <c:pt idx="51">
                  <c:v>-0.16006237119394717</c:v>
                </c:pt>
                <c:pt idx="52">
                  <c:v>-0.10648696892360832</c:v>
                </c:pt>
                <c:pt idx="53">
                  <c:v>-4.857933132290293E-2</c:v>
                </c:pt>
                <c:pt idx="54">
                  <c:v>-5.7523750998460299E-2</c:v>
                </c:pt>
                <c:pt idx="55">
                  <c:v>-8.7848903501386411E-2</c:v>
                </c:pt>
                <c:pt idx="56">
                  <c:v>-7.3099388565321499E-2</c:v>
                </c:pt>
                <c:pt idx="57">
                  <c:v>-4.2421246767604504E-2</c:v>
                </c:pt>
                <c:pt idx="58">
                  <c:v>-1.7298357683227628E-2</c:v>
                </c:pt>
                <c:pt idx="59">
                  <c:v>3.7008660573045749E-3</c:v>
                </c:pt>
                <c:pt idx="60">
                  <c:v>2.8042256946081423E-4</c:v>
                </c:pt>
                <c:pt idx="61">
                  <c:v>-2.4467113770139326E-2</c:v>
                </c:pt>
                <c:pt idx="62">
                  <c:v>3.4042764958679417E-3</c:v>
                </c:pt>
                <c:pt idx="63">
                  <c:v>4.8707211373717918E-2</c:v>
                </c:pt>
                <c:pt idx="64">
                  <c:v>5.7416333061169444E-2</c:v>
                </c:pt>
                <c:pt idx="65">
                  <c:v>7.0788264744386931E-2</c:v>
                </c:pt>
                <c:pt idx="66">
                  <c:v>7.9032412304040456E-2</c:v>
                </c:pt>
                <c:pt idx="67">
                  <c:v>8.8272576933539959E-2</c:v>
                </c:pt>
                <c:pt idx="68">
                  <c:v>0.11710982043932927</c:v>
                </c:pt>
                <c:pt idx="69">
                  <c:v>0.13746625901322984</c:v>
                </c:pt>
                <c:pt idx="70">
                  <c:v>0.12712671616892002</c:v>
                </c:pt>
                <c:pt idx="71">
                  <c:v>0.1144043506458734</c:v>
                </c:pt>
                <c:pt idx="72">
                  <c:v>0.10782895413008564</c:v>
                </c:pt>
                <c:pt idx="73">
                  <c:v>0.10270913060448383</c:v>
                </c:pt>
                <c:pt idx="74">
                  <c:v>9.2503915784561963E-2</c:v>
                </c:pt>
                <c:pt idx="75">
                  <c:v>8.0924167807210567E-2</c:v>
                </c:pt>
                <c:pt idx="76">
                  <c:v>9.0007784189736428E-2</c:v>
                </c:pt>
                <c:pt idx="77">
                  <c:v>0.10594069634858938</c:v>
                </c:pt>
                <c:pt idx="78">
                  <c:v>0.10552978691996762</c:v>
                </c:pt>
                <c:pt idx="79">
                  <c:v>0.10377744421416768</c:v>
                </c:pt>
                <c:pt idx="80">
                  <c:v>0.12852739042166172</c:v>
                </c:pt>
                <c:pt idx="81">
                  <c:v>0.16521131518868004</c:v>
                </c:pt>
                <c:pt idx="82">
                  <c:v>0.17282828437248465</c:v>
                </c:pt>
                <c:pt idx="83">
                  <c:v>0.15452560329183607</c:v>
                </c:pt>
                <c:pt idx="84">
                  <c:v>0.10860430059140835</c:v>
                </c:pt>
                <c:pt idx="85">
                  <c:v>4.7094744768693353E-2</c:v>
                </c:pt>
                <c:pt idx="86">
                  <c:v>5.1668581824846127E-2</c:v>
                </c:pt>
                <c:pt idx="87">
                  <c:v>9.3576682032713965E-2</c:v>
                </c:pt>
                <c:pt idx="88">
                  <c:v>9.735303914324045E-2</c:v>
                </c:pt>
                <c:pt idx="89">
                  <c:v>7.8768245500018041E-2</c:v>
                </c:pt>
                <c:pt idx="90">
                  <c:v>6.5507174806223034E-2</c:v>
                </c:pt>
                <c:pt idx="91">
                  <c:v>6.577023877323751E-2</c:v>
                </c:pt>
                <c:pt idx="92">
                  <c:v>7.0949790294116744E-2</c:v>
                </c:pt>
                <c:pt idx="93">
                  <c:v>7.8426516312036565E-2</c:v>
                </c:pt>
                <c:pt idx="94">
                  <c:v>9.5490299916146881E-2</c:v>
                </c:pt>
                <c:pt idx="95">
                  <c:v>0.11305337117459957</c:v>
                </c:pt>
                <c:pt idx="96">
                  <c:v>0.13099776529473761</c:v>
                </c:pt>
                <c:pt idx="97">
                  <c:v>0.16988722840945325</c:v>
                </c:pt>
                <c:pt idx="98">
                  <c:v>0.19072597368349675</c:v>
                </c:pt>
                <c:pt idx="99">
                  <c:v>0.18649132620678022</c:v>
                </c:pt>
                <c:pt idx="100">
                  <c:v>0.2164372501283176</c:v>
                </c:pt>
                <c:pt idx="101">
                  <c:v>0.25782323115236183</c:v>
                </c:pt>
                <c:pt idx="102">
                  <c:v>0.21556416055610073</c:v>
                </c:pt>
                <c:pt idx="103">
                  <c:v>0.14942927847957499</c:v>
                </c:pt>
                <c:pt idx="104">
                  <c:v>9.9570815557042724E-2</c:v>
                </c:pt>
                <c:pt idx="105">
                  <c:v>4.2736778993923918E-2</c:v>
                </c:pt>
                <c:pt idx="106">
                  <c:v>5.2636435317108266E-2</c:v>
                </c:pt>
                <c:pt idx="107">
                  <c:v>8.0237578032792412E-2</c:v>
                </c:pt>
                <c:pt idx="108">
                  <c:v>3.8735977586969561E-2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PropertyType!$AC$11:$AC$119</c:f>
              <c:numCache>
                <c:formatCode>0%</c:formatCode>
                <c:ptCount val="109"/>
                <c:pt idx="0">
                  <c:v>0.1065758247681079</c:v>
                </c:pt>
                <c:pt idx="1">
                  <c:v>0.13498796122604428</c:v>
                </c:pt>
                <c:pt idx="2">
                  <c:v>0.13847114643778125</c:v>
                </c:pt>
                <c:pt idx="3">
                  <c:v>0.10881023080570595</c:v>
                </c:pt>
                <c:pt idx="4">
                  <c:v>9.5069603602529584E-2</c:v>
                </c:pt>
                <c:pt idx="5">
                  <c:v>9.8830068351796641E-2</c:v>
                </c:pt>
                <c:pt idx="6">
                  <c:v>7.0484154692645573E-2</c:v>
                </c:pt>
                <c:pt idx="7">
                  <c:v>4.1376787131492065E-2</c:v>
                </c:pt>
                <c:pt idx="8">
                  <c:v>5.3955088403414564E-2</c:v>
                </c:pt>
                <c:pt idx="9">
                  <c:v>8.1180757125088432E-2</c:v>
                </c:pt>
                <c:pt idx="10">
                  <c:v>0.10693787626442242</c:v>
                </c:pt>
                <c:pt idx="11">
                  <c:v>0.11084274800272365</c:v>
                </c:pt>
                <c:pt idx="12">
                  <c:v>9.2746328340047368E-2</c:v>
                </c:pt>
                <c:pt idx="13">
                  <c:v>7.0620685985602449E-2</c:v>
                </c:pt>
                <c:pt idx="14">
                  <c:v>5.3506153997163741E-2</c:v>
                </c:pt>
                <c:pt idx="15">
                  <c:v>5.3870387312028978E-2</c:v>
                </c:pt>
                <c:pt idx="16">
                  <c:v>6.5497912092327804E-2</c:v>
                </c:pt>
                <c:pt idx="17">
                  <c:v>7.6193127037715858E-2</c:v>
                </c:pt>
                <c:pt idx="18">
                  <c:v>8.5035493357311864E-2</c:v>
                </c:pt>
                <c:pt idx="19">
                  <c:v>8.4750430553879985E-2</c:v>
                </c:pt>
                <c:pt idx="20">
                  <c:v>7.3878008998090827E-2</c:v>
                </c:pt>
                <c:pt idx="21">
                  <c:v>6.6252626226793065E-2</c:v>
                </c:pt>
                <c:pt idx="22">
                  <c:v>8.3658179957391221E-2</c:v>
                </c:pt>
                <c:pt idx="23">
                  <c:v>0.11273466861587544</c:v>
                </c:pt>
                <c:pt idx="24">
                  <c:v>0.13833061268025459</c:v>
                </c:pt>
                <c:pt idx="25">
                  <c:v>0.14930674895341078</c:v>
                </c:pt>
                <c:pt idx="26">
                  <c:v>0.13926055007856575</c:v>
                </c:pt>
                <c:pt idx="27">
                  <c:v>0.14224041403331777</c:v>
                </c:pt>
                <c:pt idx="28">
                  <c:v>0.16202292985241229</c:v>
                </c:pt>
                <c:pt idx="29">
                  <c:v>0.17896126427502979</c:v>
                </c:pt>
                <c:pt idx="30">
                  <c:v>0.17094705437031643</c:v>
                </c:pt>
                <c:pt idx="31">
                  <c:v>0.15364820615127672</c:v>
                </c:pt>
                <c:pt idx="32">
                  <c:v>0.16788231678406862</c:v>
                </c:pt>
                <c:pt idx="33">
                  <c:v>0.19703356367230707</c:v>
                </c:pt>
                <c:pt idx="34">
                  <c:v>0.17890920198480575</c:v>
                </c:pt>
                <c:pt idx="35">
                  <c:v>0.13879268136058998</c:v>
                </c:pt>
                <c:pt idx="36">
                  <c:v>0.10656881107482974</c:v>
                </c:pt>
                <c:pt idx="37">
                  <c:v>6.2464354728768878E-2</c:v>
                </c:pt>
                <c:pt idx="38">
                  <c:v>3.4813093688364383E-2</c:v>
                </c:pt>
                <c:pt idx="39">
                  <c:v>3.208181381927111E-2</c:v>
                </c:pt>
                <c:pt idx="40">
                  <c:v>3.2578101430320361E-2</c:v>
                </c:pt>
                <c:pt idx="41">
                  <c:v>3.0190237291373823E-2</c:v>
                </c:pt>
                <c:pt idx="42">
                  <c:v>2.5728654647249938E-2</c:v>
                </c:pt>
                <c:pt idx="43">
                  <c:v>9.6707619165270486E-4</c:v>
                </c:pt>
                <c:pt idx="44">
                  <c:v>-4.7902673722816647E-2</c:v>
                </c:pt>
                <c:pt idx="45">
                  <c:v>-8.8450580580499372E-2</c:v>
                </c:pt>
                <c:pt idx="46">
                  <c:v>-0.12813774256366062</c:v>
                </c:pt>
                <c:pt idx="47">
                  <c:v>-0.16181733119174146</c:v>
                </c:pt>
                <c:pt idx="48">
                  <c:v>-0.17741017169321371</c:v>
                </c:pt>
                <c:pt idx="49">
                  <c:v>-0.18012016722567059</c:v>
                </c:pt>
                <c:pt idx="50">
                  <c:v>-0.14148017206686181</c:v>
                </c:pt>
                <c:pt idx="51">
                  <c:v>-9.881302261934688E-2</c:v>
                </c:pt>
                <c:pt idx="52">
                  <c:v>-9.5173178599087582E-2</c:v>
                </c:pt>
                <c:pt idx="53">
                  <c:v>-0.11002762483211448</c:v>
                </c:pt>
                <c:pt idx="54">
                  <c:v>-9.0689691947241302E-2</c:v>
                </c:pt>
                <c:pt idx="55">
                  <c:v>-5.2689960370015831E-2</c:v>
                </c:pt>
                <c:pt idx="56">
                  <c:v>-3.8718006980268727E-2</c:v>
                </c:pt>
                <c:pt idx="57">
                  <c:v>-1.9967678905152275E-2</c:v>
                </c:pt>
                <c:pt idx="58">
                  <c:v>-1.5310991963904064E-2</c:v>
                </c:pt>
                <c:pt idx="59">
                  <c:v>-2.1514077354280681E-2</c:v>
                </c:pt>
                <c:pt idx="60">
                  <c:v>-4.2178618794308509E-3</c:v>
                </c:pt>
                <c:pt idx="61">
                  <c:v>2.8967910302655664E-2</c:v>
                </c:pt>
                <c:pt idx="62">
                  <c:v>4.7253219942888558E-2</c:v>
                </c:pt>
                <c:pt idx="63">
                  <c:v>5.1345700635703428E-2</c:v>
                </c:pt>
                <c:pt idx="64">
                  <c:v>7.4321217590744615E-2</c:v>
                </c:pt>
                <c:pt idx="65">
                  <c:v>0.11579691725611174</c:v>
                </c:pt>
                <c:pt idx="66">
                  <c:v>0.11589329939360393</c:v>
                </c:pt>
                <c:pt idx="67">
                  <c:v>9.2706759022333829E-2</c:v>
                </c:pt>
                <c:pt idx="68">
                  <c:v>8.7316082696007769E-2</c:v>
                </c:pt>
                <c:pt idx="69">
                  <c:v>7.5472844962399144E-2</c:v>
                </c:pt>
                <c:pt idx="70">
                  <c:v>8.1627877799633763E-2</c:v>
                </c:pt>
                <c:pt idx="71">
                  <c:v>0.10174048953107184</c:v>
                </c:pt>
                <c:pt idx="72">
                  <c:v>9.958674877114948E-2</c:v>
                </c:pt>
                <c:pt idx="73">
                  <c:v>7.4868543448005864E-2</c:v>
                </c:pt>
                <c:pt idx="74">
                  <c:v>5.4437725903258016E-2</c:v>
                </c:pt>
                <c:pt idx="75">
                  <c:v>5.4708273626224324E-2</c:v>
                </c:pt>
                <c:pt idx="76">
                  <c:v>6.1533747121404803E-2</c:v>
                </c:pt>
                <c:pt idx="77">
                  <c:v>7.1991495963189989E-2</c:v>
                </c:pt>
                <c:pt idx="78">
                  <c:v>9.0272361456689598E-2</c:v>
                </c:pt>
                <c:pt idx="79">
                  <c:v>0.1047767212294306</c:v>
                </c:pt>
                <c:pt idx="80">
                  <c:v>0.11579179589749655</c:v>
                </c:pt>
                <c:pt idx="81">
                  <c:v>0.12770948829580742</c:v>
                </c:pt>
                <c:pt idx="82">
                  <c:v>0.11343331915238242</c:v>
                </c:pt>
                <c:pt idx="83">
                  <c:v>8.157744390967081E-2</c:v>
                </c:pt>
                <c:pt idx="84">
                  <c:v>4.4648522478670127E-2</c:v>
                </c:pt>
                <c:pt idx="85">
                  <c:v>4.407500318969193E-3</c:v>
                </c:pt>
                <c:pt idx="86">
                  <c:v>6.7330421432099108E-4</c:v>
                </c:pt>
                <c:pt idx="87">
                  <c:v>1.7259820196526166E-2</c:v>
                </c:pt>
                <c:pt idx="88">
                  <c:v>2.1112500658677869E-2</c:v>
                </c:pt>
                <c:pt idx="89">
                  <c:v>2.5617494257613727E-2</c:v>
                </c:pt>
                <c:pt idx="90">
                  <c:v>2.5157659887311778E-2</c:v>
                </c:pt>
                <c:pt idx="91">
                  <c:v>2.2185225927908503E-2</c:v>
                </c:pt>
                <c:pt idx="92">
                  <c:v>1.6870544798674114E-2</c:v>
                </c:pt>
                <c:pt idx="93">
                  <c:v>-5.9676902623393424E-3</c:v>
                </c:pt>
                <c:pt idx="94">
                  <c:v>-2.8613872848171074E-4</c:v>
                </c:pt>
                <c:pt idx="95">
                  <c:v>3.6290080909304301E-2</c:v>
                </c:pt>
                <c:pt idx="96">
                  <c:v>7.8756726719737324E-2</c:v>
                </c:pt>
                <c:pt idx="97">
                  <c:v>0.14764891665631907</c:v>
                </c:pt>
                <c:pt idx="98">
                  <c:v>0.17733204532471802</c:v>
                </c:pt>
                <c:pt idx="99">
                  <c:v>0.15164267770617701</c:v>
                </c:pt>
                <c:pt idx="100">
                  <c:v>0.1333710002752575</c:v>
                </c:pt>
                <c:pt idx="101">
                  <c:v>0.11627617842914861</c:v>
                </c:pt>
                <c:pt idx="102">
                  <c:v>8.1314411785042173E-2</c:v>
                </c:pt>
                <c:pt idx="103">
                  <c:v>5.5715023293057664E-2</c:v>
                </c:pt>
                <c:pt idx="104">
                  <c:v>3.9821427187143987E-2</c:v>
                </c:pt>
                <c:pt idx="105">
                  <c:v>2.3601230155569253E-2</c:v>
                </c:pt>
                <c:pt idx="106">
                  <c:v>2.3241286218190105E-2</c:v>
                </c:pt>
                <c:pt idx="107">
                  <c:v>2.958171898063755E-2</c:v>
                </c:pt>
                <c:pt idx="108">
                  <c:v>4.6755703426108575E-2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PropertyType!$AD$11:$AD$119</c:f>
              <c:numCache>
                <c:formatCode>0%</c:formatCode>
                <c:ptCount val="109"/>
                <c:pt idx="0">
                  <c:v>8.5655713514780629E-2</c:v>
                </c:pt>
                <c:pt idx="1">
                  <c:v>0.12434109805579951</c:v>
                </c:pt>
                <c:pt idx="2">
                  <c:v>0.1301079955654465</c:v>
                </c:pt>
                <c:pt idx="3">
                  <c:v>0.12503747634485496</c:v>
                </c:pt>
                <c:pt idx="4">
                  <c:v>0.10610000556886323</c:v>
                </c:pt>
                <c:pt idx="5">
                  <c:v>8.9700619133039172E-2</c:v>
                </c:pt>
                <c:pt idx="6">
                  <c:v>0.10396547490589914</c:v>
                </c:pt>
                <c:pt idx="7">
                  <c:v>0.12468609478163373</c:v>
                </c:pt>
                <c:pt idx="8">
                  <c:v>0.13247746008741879</c:v>
                </c:pt>
                <c:pt idx="9">
                  <c:v>0.12221106065912712</c:v>
                </c:pt>
                <c:pt idx="10">
                  <c:v>0.10744373511678962</c:v>
                </c:pt>
                <c:pt idx="11">
                  <c:v>0.1086229521378288</c:v>
                </c:pt>
                <c:pt idx="12">
                  <c:v>0.13118512451812792</c:v>
                </c:pt>
                <c:pt idx="13">
                  <c:v>0.15830908596033266</c:v>
                </c:pt>
                <c:pt idx="14">
                  <c:v>0.13228338827990105</c:v>
                </c:pt>
                <c:pt idx="15">
                  <c:v>9.2739201152957529E-2</c:v>
                </c:pt>
                <c:pt idx="16">
                  <c:v>8.737482575095501E-2</c:v>
                </c:pt>
                <c:pt idx="17">
                  <c:v>9.6929024175008704E-2</c:v>
                </c:pt>
                <c:pt idx="18">
                  <c:v>0.122485301145006</c:v>
                </c:pt>
                <c:pt idx="19">
                  <c:v>0.13720188924356003</c:v>
                </c:pt>
                <c:pt idx="20">
                  <c:v>0.12371233153666172</c:v>
                </c:pt>
                <c:pt idx="21">
                  <c:v>0.11190128664922905</c:v>
                </c:pt>
                <c:pt idx="22">
                  <c:v>0.13308957955592526</c:v>
                </c:pt>
                <c:pt idx="23">
                  <c:v>0.15781849544613413</c:v>
                </c:pt>
                <c:pt idx="24">
                  <c:v>0.15874576665635565</c:v>
                </c:pt>
                <c:pt idx="25">
                  <c:v>0.14772458754887952</c:v>
                </c:pt>
                <c:pt idx="26">
                  <c:v>0.12500468204045623</c:v>
                </c:pt>
                <c:pt idx="27">
                  <c:v>0.11643782810068459</c:v>
                </c:pt>
                <c:pt idx="28">
                  <c:v>0.13339829305354978</c:v>
                </c:pt>
                <c:pt idx="29">
                  <c:v>0.15536715093194187</c:v>
                </c:pt>
                <c:pt idx="30">
                  <c:v>0.15958320389683611</c:v>
                </c:pt>
                <c:pt idx="31">
                  <c:v>0.14712963665797729</c:v>
                </c:pt>
                <c:pt idx="32">
                  <c:v>0.13303829790559574</c:v>
                </c:pt>
                <c:pt idx="33">
                  <c:v>0.13137302426411024</c:v>
                </c:pt>
                <c:pt idx="34">
                  <c:v>0.14148497109422764</c:v>
                </c:pt>
                <c:pt idx="35">
                  <c:v>0.13474135969415668</c:v>
                </c:pt>
                <c:pt idx="36">
                  <c:v>9.2832196745426421E-2</c:v>
                </c:pt>
                <c:pt idx="37">
                  <c:v>2.7113412385243896E-2</c:v>
                </c:pt>
                <c:pt idx="38">
                  <c:v>-1.9199801950978923E-2</c:v>
                </c:pt>
                <c:pt idx="39">
                  <c:v>-2.1310113158472865E-2</c:v>
                </c:pt>
                <c:pt idx="40">
                  <c:v>8.7596497445725507E-3</c:v>
                </c:pt>
                <c:pt idx="41">
                  <c:v>4.2266022448796736E-2</c:v>
                </c:pt>
                <c:pt idx="42">
                  <c:v>1.786809468051187E-2</c:v>
                </c:pt>
                <c:pt idx="43">
                  <c:v>-4.0593842942151737E-2</c:v>
                </c:pt>
                <c:pt idx="44">
                  <c:v>-8.4849675606822439E-2</c:v>
                </c:pt>
                <c:pt idx="45">
                  <c:v>-0.1126997634120227</c:v>
                </c:pt>
                <c:pt idx="46">
                  <c:v>-0.12186599805606924</c:v>
                </c:pt>
                <c:pt idx="47">
                  <c:v>-0.1262998999267394</c:v>
                </c:pt>
                <c:pt idx="48">
                  <c:v>-0.15280452364845409</c:v>
                </c:pt>
                <c:pt idx="49">
                  <c:v>-0.20880851670311062</c:v>
                </c:pt>
                <c:pt idx="50">
                  <c:v>-0.22836074505867443</c:v>
                </c:pt>
                <c:pt idx="51">
                  <c:v>-0.19984943682481759</c:v>
                </c:pt>
                <c:pt idx="52">
                  <c:v>-0.15033558255463075</c:v>
                </c:pt>
                <c:pt idx="53">
                  <c:v>-8.6252020759874926E-2</c:v>
                </c:pt>
                <c:pt idx="54">
                  <c:v>-2.0927114132126223E-2</c:v>
                </c:pt>
                <c:pt idx="55">
                  <c:v>2.0075866876129833E-2</c:v>
                </c:pt>
                <c:pt idx="56">
                  <c:v>4.1368877498598966E-2</c:v>
                </c:pt>
                <c:pt idx="57">
                  <c:v>8.2855818370894285E-2</c:v>
                </c:pt>
                <c:pt idx="58">
                  <c:v>0.12052582410783907</c:v>
                </c:pt>
                <c:pt idx="59">
                  <c:v>0.12421698078125298</c:v>
                </c:pt>
                <c:pt idx="60">
                  <c:v>0.10652028802599633</c:v>
                </c:pt>
                <c:pt idx="61">
                  <c:v>9.3957752515535509E-2</c:v>
                </c:pt>
                <c:pt idx="62">
                  <c:v>0.10027422756181714</c:v>
                </c:pt>
                <c:pt idx="63">
                  <c:v>0.10960382948224456</c:v>
                </c:pt>
                <c:pt idx="64">
                  <c:v>0.11886487773982402</c:v>
                </c:pt>
                <c:pt idx="65">
                  <c:v>0.13601113145329302</c:v>
                </c:pt>
                <c:pt idx="66">
                  <c:v>0.13750541502127045</c:v>
                </c:pt>
                <c:pt idx="67">
                  <c:v>0.13036436826883979</c:v>
                </c:pt>
                <c:pt idx="68">
                  <c:v>0.14266975305199581</c:v>
                </c:pt>
                <c:pt idx="69">
                  <c:v>0.16072244267474822</c:v>
                </c:pt>
                <c:pt idx="70">
                  <c:v>0.14826275381306697</c:v>
                </c:pt>
                <c:pt idx="71">
                  <c:v>0.12430526308108281</c:v>
                </c:pt>
                <c:pt idx="72">
                  <c:v>0.11572874374776654</c:v>
                </c:pt>
                <c:pt idx="73">
                  <c:v>0.11367908042529984</c:v>
                </c:pt>
                <c:pt idx="74">
                  <c:v>0.1113627159932411</c:v>
                </c:pt>
                <c:pt idx="75">
                  <c:v>0.11053936673091513</c:v>
                </c:pt>
                <c:pt idx="76">
                  <c:v>0.11676310606402995</c:v>
                </c:pt>
                <c:pt idx="77">
                  <c:v>0.12152939338413504</c:v>
                </c:pt>
                <c:pt idx="78">
                  <c:v>0.12339425372828439</c:v>
                </c:pt>
                <c:pt idx="79">
                  <c:v>0.12593792714434615</c:v>
                </c:pt>
                <c:pt idx="80">
                  <c:v>0.12740439610862619</c:v>
                </c:pt>
                <c:pt idx="81">
                  <c:v>0.1177949712948918</c:v>
                </c:pt>
                <c:pt idx="82">
                  <c:v>0.10050353161401437</c:v>
                </c:pt>
                <c:pt idx="83">
                  <c:v>9.2374945950043363E-2</c:v>
                </c:pt>
                <c:pt idx="84">
                  <c:v>9.3575523564393581E-2</c:v>
                </c:pt>
                <c:pt idx="85">
                  <c:v>9.705376900997198E-2</c:v>
                </c:pt>
                <c:pt idx="86">
                  <c:v>9.9305992890831529E-2</c:v>
                </c:pt>
                <c:pt idx="87">
                  <c:v>9.7572520749138691E-2</c:v>
                </c:pt>
                <c:pt idx="88">
                  <c:v>7.9801806045800783E-2</c:v>
                </c:pt>
                <c:pt idx="89">
                  <c:v>6.0867186239601967E-2</c:v>
                </c:pt>
                <c:pt idx="90">
                  <c:v>8.3468831548287659E-2</c:v>
                </c:pt>
                <c:pt idx="91">
                  <c:v>0.10915330641500764</c:v>
                </c:pt>
                <c:pt idx="92">
                  <c:v>8.9976778637214094E-2</c:v>
                </c:pt>
                <c:pt idx="93">
                  <c:v>5.1528787114178076E-2</c:v>
                </c:pt>
                <c:pt idx="94">
                  <c:v>5.6303987658020693E-2</c:v>
                </c:pt>
                <c:pt idx="95">
                  <c:v>9.4014159878332615E-2</c:v>
                </c:pt>
                <c:pt idx="96">
                  <c:v>0.13829734176703656</c:v>
                </c:pt>
                <c:pt idx="97">
                  <c:v>0.2141671064003885</c:v>
                </c:pt>
                <c:pt idx="98">
                  <c:v>0.23415892445325648</c:v>
                </c:pt>
                <c:pt idx="99">
                  <c:v>0.20171246974703649</c:v>
                </c:pt>
                <c:pt idx="100">
                  <c:v>0.20927349154236952</c:v>
                </c:pt>
                <c:pt idx="101">
                  <c:v>0.21294561947814916</c:v>
                </c:pt>
                <c:pt idx="102">
                  <c:v>0.11665594883570751</c:v>
                </c:pt>
                <c:pt idx="103">
                  <c:v>2.1717247720534072E-2</c:v>
                </c:pt>
                <c:pt idx="104">
                  <c:v>-3.7732873128732303E-2</c:v>
                </c:pt>
                <c:pt idx="105">
                  <c:v>-9.9213488248956483E-2</c:v>
                </c:pt>
                <c:pt idx="106">
                  <c:v>-7.2003476415478995E-2</c:v>
                </c:pt>
                <c:pt idx="107">
                  <c:v>-2.0325681314051214E-2</c:v>
                </c:pt>
                <c:pt idx="108">
                  <c:v>-2.7186195200737173E-2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12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PropertyType!$AG$11:$AG$119</c:f>
              <c:numCache>
                <c:formatCode>0%</c:formatCode>
                <c:ptCount val="109"/>
                <c:pt idx="0">
                  <c:v>0.10910773935234341</c:v>
                </c:pt>
                <c:pt idx="1">
                  <c:v>0.11342311062009958</c:v>
                </c:pt>
                <c:pt idx="2">
                  <c:v>0.14732151778861557</c:v>
                </c:pt>
                <c:pt idx="3">
                  <c:v>0.22437935751158178</c:v>
                </c:pt>
                <c:pt idx="4">
                  <c:v>0.22528139869533148</c:v>
                </c:pt>
                <c:pt idx="5">
                  <c:v>0.23284022797699033</c:v>
                </c:pt>
                <c:pt idx="6">
                  <c:v>0.17463802780062809</c:v>
                </c:pt>
                <c:pt idx="7">
                  <c:v>5.8533164648346236E-2</c:v>
                </c:pt>
                <c:pt idx="8">
                  <c:v>2.9015721947827533E-2</c:v>
                </c:pt>
                <c:pt idx="9">
                  <c:v>3.7797542834405951E-2</c:v>
                </c:pt>
                <c:pt idx="10">
                  <c:v>4.247621919686706E-2</c:v>
                </c:pt>
                <c:pt idx="11">
                  <c:v>2.0731783867093956E-2</c:v>
                </c:pt>
                <c:pt idx="12">
                  <c:v>1.8727089984825529E-2</c:v>
                </c:pt>
                <c:pt idx="13">
                  <c:v>6.0006106542192184E-2</c:v>
                </c:pt>
                <c:pt idx="14">
                  <c:v>8.7446685425918602E-2</c:v>
                </c:pt>
                <c:pt idx="15">
                  <c:v>0.12984925513671164</c:v>
                </c:pt>
                <c:pt idx="16">
                  <c:v>0.14855592780311655</c:v>
                </c:pt>
                <c:pt idx="17">
                  <c:v>8.386746052771632E-2</c:v>
                </c:pt>
                <c:pt idx="18">
                  <c:v>3.0105681720433708E-3</c:v>
                </c:pt>
                <c:pt idx="19">
                  <c:v>-1.7667739426393991E-2</c:v>
                </c:pt>
                <c:pt idx="20">
                  <c:v>-5.8434065501806742E-3</c:v>
                </c:pt>
                <c:pt idx="21">
                  <c:v>-1.6503665026664893E-2</c:v>
                </c:pt>
                <c:pt idx="22">
                  <c:v>-2.2541252037954207E-3</c:v>
                </c:pt>
                <c:pt idx="23">
                  <c:v>3.57542509297466E-2</c:v>
                </c:pt>
                <c:pt idx="24">
                  <c:v>6.45915481395265E-2</c:v>
                </c:pt>
                <c:pt idx="25">
                  <c:v>4.9617471011599523E-2</c:v>
                </c:pt>
                <c:pt idx="26">
                  <c:v>-5.7993033153891371E-4</c:v>
                </c:pt>
                <c:pt idx="27">
                  <c:v>-9.1848199384479967E-3</c:v>
                </c:pt>
                <c:pt idx="28">
                  <c:v>1.6428179008278088E-2</c:v>
                </c:pt>
                <c:pt idx="29">
                  <c:v>8.796109840855415E-2</c:v>
                </c:pt>
                <c:pt idx="30">
                  <c:v>0.1792377648108221</c:v>
                </c:pt>
                <c:pt idx="31">
                  <c:v>0.18718907706110066</c:v>
                </c:pt>
                <c:pt idx="32">
                  <c:v>0.14914938017230073</c:v>
                </c:pt>
                <c:pt idx="33">
                  <c:v>0.11482024064243013</c:v>
                </c:pt>
                <c:pt idx="34">
                  <c:v>0.10906102437149712</c:v>
                </c:pt>
                <c:pt idx="35">
                  <c:v>0.12158805531358419</c:v>
                </c:pt>
                <c:pt idx="36">
                  <c:v>0.12286911845447945</c:v>
                </c:pt>
                <c:pt idx="37">
                  <c:v>0.15465332995406311</c:v>
                </c:pt>
                <c:pt idx="38">
                  <c:v>0.16973934046242989</c:v>
                </c:pt>
                <c:pt idx="39">
                  <c:v>0.15659270867193364</c:v>
                </c:pt>
                <c:pt idx="40">
                  <c:v>0.16894726823210848</c:v>
                </c:pt>
                <c:pt idx="41">
                  <c:v>0.15360207030874684</c:v>
                </c:pt>
                <c:pt idx="42">
                  <c:v>0.12984621861627366</c:v>
                </c:pt>
                <c:pt idx="43">
                  <c:v>9.4693527250636178E-2</c:v>
                </c:pt>
                <c:pt idx="44">
                  <c:v>-6.821093092983177E-3</c:v>
                </c:pt>
                <c:pt idx="45">
                  <c:v>-6.898497417214644E-2</c:v>
                </c:pt>
                <c:pt idx="46">
                  <c:v>-9.5724035106167227E-2</c:v>
                </c:pt>
                <c:pt idx="47">
                  <c:v>-0.1160426451932437</c:v>
                </c:pt>
                <c:pt idx="48">
                  <c:v>-0.16435746069932977</c:v>
                </c:pt>
                <c:pt idx="49">
                  <c:v>-0.2828903102220941</c:v>
                </c:pt>
                <c:pt idx="50">
                  <c:v>-0.34474318388169012</c:v>
                </c:pt>
                <c:pt idx="51">
                  <c:v>-0.33714820828411562</c:v>
                </c:pt>
                <c:pt idx="52">
                  <c:v>-0.18517704403782931</c:v>
                </c:pt>
                <c:pt idx="53">
                  <c:v>5.589554418521625E-2</c:v>
                </c:pt>
                <c:pt idx="54">
                  <c:v>0.13176827073954978</c:v>
                </c:pt>
                <c:pt idx="55">
                  <c:v>0.16356676620161736</c:v>
                </c:pt>
                <c:pt idx="56">
                  <c:v>0.1003821228770172</c:v>
                </c:pt>
                <c:pt idx="57">
                  <c:v>2.026701703624445E-2</c:v>
                </c:pt>
                <c:pt idx="58">
                  <c:v>4.0284572515958628E-2</c:v>
                </c:pt>
                <c:pt idx="59">
                  <c:v>5.4778333890488806E-2</c:v>
                </c:pt>
                <c:pt idx="60">
                  <c:v>4.2314627568077023E-2</c:v>
                </c:pt>
                <c:pt idx="61">
                  <c:v>5.6899229003926521E-2</c:v>
                </c:pt>
                <c:pt idx="62">
                  <c:v>8.025645870667919E-2</c:v>
                </c:pt>
                <c:pt idx="63">
                  <c:v>5.6132245404844072E-2</c:v>
                </c:pt>
                <c:pt idx="64">
                  <c:v>7.1712539223203198E-2</c:v>
                </c:pt>
                <c:pt idx="65">
                  <c:v>0.12944235128760995</c:v>
                </c:pt>
                <c:pt idx="66">
                  <c:v>0.15207365263595585</c:v>
                </c:pt>
                <c:pt idx="67">
                  <c:v>0.13852773779103122</c:v>
                </c:pt>
                <c:pt idx="68">
                  <c:v>8.8990134267690424E-2</c:v>
                </c:pt>
                <c:pt idx="69">
                  <c:v>6.5455340385420113E-2</c:v>
                </c:pt>
                <c:pt idx="70">
                  <c:v>6.8038927367761737E-2</c:v>
                </c:pt>
                <c:pt idx="71">
                  <c:v>9.5380827542342006E-2</c:v>
                </c:pt>
                <c:pt idx="72">
                  <c:v>0.14722374435889618</c:v>
                </c:pt>
                <c:pt idx="73">
                  <c:v>0.13564971768382383</c:v>
                </c:pt>
                <c:pt idx="74">
                  <c:v>9.5508501448869687E-2</c:v>
                </c:pt>
                <c:pt idx="75">
                  <c:v>3.9894626331075989E-2</c:v>
                </c:pt>
                <c:pt idx="76">
                  <c:v>-1.9218561997728534E-2</c:v>
                </c:pt>
                <c:pt idx="77">
                  <c:v>-1.6071260220717254E-2</c:v>
                </c:pt>
                <c:pt idx="78">
                  <c:v>1.730297472056086E-2</c:v>
                </c:pt>
                <c:pt idx="79">
                  <c:v>4.3911962990084596E-2</c:v>
                </c:pt>
                <c:pt idx="80">
                  <c:v>6.1363173754683809E-2</c:v>
                </c:pt>
                <c:pt idx="81">
                  <c:v>6.6013047552468063E-2</c:v>
                </c:pt>
                <c:pt idx="82">
                  <c:v>4.6785365196043704E-2</c:v>
                </c:pt>
                <c:pt idx="83">
                  <c:v>4.4241130529830253E-2</c:v>
                </c:pt>
                <c:pt idx="84">
                  <c:v>4.7144084891991955E-2</c:v>
                </c:pt>
                <c:pt idx="85">
                  <c:v>1.8269899614263618E-2</c:v>
                </c:pt>
                <c:pt idx="86">
                  <c:v>1.82560633988742E-2</c:v>
                </c:pt>
                <c:pt idx="87">
                  <c:v>3.220273456501177E-2</c:v>
                </c:pt>
                <c:pt idx="88">
                  <c:v>6.0341801990168253E-2</c:v>
                </c:pt>
                <c:pt idx="89">
                  <c:v>8.6801187689529824E-2</c:v>
                </c:pt>
                <c:pt idx="90">
                  <c:v>7.6813014442080219E-2</c:v>
                </c:pt>
                <c:pt idx="91">
                  <c:v>7.0661006552819483E-2</c:v>
                </c:pt>
                <c:pt idx="92">
                  <c:v>3.0746536278346337E-2</c:v>
                </c:pt>
                <c:pt idx="93">
                  <c:v>-4.1531646144610468E-2</c:v>
                </c:pt>
                <c:pt idx="94">
                  <c:v>-5.4336110744442112E-2</c:v>
                </c:pt>
                <c:pt idx="95">
                  <c:v>-3.3767066425882342E-2</c:v>
                </c:pt>
                <c:pt idx="96">
                  <c:v>-2.7721751019395002E-2</c:v>
                </c:pt>
                <c:pt idx="97">
                  <c:v>4.849593355853421E-2</c:v>
                </c:pt>
                <c:pt idx="98">
                  <c:v>0.13770524060003009</c:v>
                </c:pt>
                <c:pt idx="99">
                  <c:v>0.13648358088937984</c:v>
                </c:pt>
                <c:pt idx="100">
                  <c:v>9.320524370131289E-2</c:v>
                </c:pt>
                <c:pt idx="101">
                  <c:v>9.0706053189593128E-3</c:v>
                </c:pt>
                <c:pt idx="102">
                  <c:v>-0.10190599698746949</c:v>
                </c:pt>
                <c:pt idx="103">
                  <c:v>-0.17239462534301553</c:v>
                </c:pt>
                <c:pt idx="104">
                  <c:v>-0.18083478640948569</c:v>
                </c:pt>
                <c:pt idx="105">
                  <c:v>-0.15358988381502869</c:v>
                </c:pt>
                <c:pt idx="106">
                  <c:v>-0.17648086002604846</c:v>
                </c:pt>
                <c:pt idx="107">
                  <c:v>-0.21461858570418668</c:v>
                </c:pt>
                <c:pt idx="108">
                  <c:v>-0.19504192141779675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PropertyType!$AH$11:$AH$119</c:f>
              <c:numCache>
                <c:formatCode>0%</c:formatCode>
                <c:ptCount val="109"/>
                <c:pt idx="0">
                  <c:v>5.9489697818408294E-2</c:v>
                </c:pt>
                <c:pt idx="1">
                  <c:v>6.5507045459825664E-2</c:v>
                </c:pt>
                <c:pt idx="2">
                  <c:v>7.1439844251900197E-2</c:v>
                </c:pt>
                <c:pt idx="3">
                  <c:v>9.2144575440121335E-2</c:v>
                </c:pt>
                <c:pt idx="4">
                  <c:v>0.10826234121775524</c:v>
                </c:pt>
                <c:pt idx="5">
                  <c:v>0.1185054520489417</c:v>
                </c:pt>
                <c:pt idx="6">
                  <c:v>9.8966557946019051E-2</c:v>
                </c:pt>
                <c:pt idx="7">
                  <c:v>4.3622139452580422E-2</c:v>
                </c:pt>
                <c:pt idx="8">
                  <c:v>3.3175353592083789E-2</c:v>
                </c:pt>
                <c:pt idx="9">
                  <c:v>6.7792699578416826E-2</c:v>
                </c:pt>
                <c:pt idx="10">
                  <c:v>9.334882095517405E-2</c:v>
                </c:pt>
                <c:pt idx="11">
                  <c:v>0.10869565500909029</c:v>
                </c:pt>
                <c:pt idx="12">
                  <c:v>8.8420998091854663E-2</c:v>
                </c:pt>
                <c:pt idx="13">
                  <c:v>7.7315229428687626E-2</c:v>
                </c:pt>
                <c:pt idx="14">
                  <c:v>9.8297435469911987E-2</c:v>
                </c:pt>
                <c:pt idx="15">
                  <c:v>9.5603535899575265E-2</c:v>
                </c:pt>
                <c:pt idx="16">
                  <c:v>8.6823578612012842E-2</c:v>
                </c:pt>
                <c:pt idx="17">
                  <c:v>7.1084130228560971E-2</c:v>
                </c:pt>
                <c:pt idx="18">
                  <c:v>3.6550829043616728E-2</c:v>
                </c:pt>
                <c:pt idx="19">
                  <c:v>9.1104403544499668E-3</c:v>
                </c:pt>
                <c:pt idx="20">
                  <c:v>-5.4257480887176524E-4</c:v>
                </c:pt>
                <c:pt idx="21">
                  <c:v>-1.1392976420566692E-2</c:v>
                </c:pt>
                <c:pt idx="22">
                  <c:v>-1.6370544323887293E-2</c:v>
                </c:pt>
                <c:pt idx="23">
                  <c:v>1.9316914013448372E-2</c:v>
                </c:pt>
                <c:pt idx="24">
                  <c:v>6.40405890874165E-2</c:v>
                </c:pt>
                <c:pt idx="25">
                  <c:v>8.5171717535304836E-2</c:v>
                </c:pt>
                <c:pt idx="26">
                  <c:v>9.0283211402308439E-2</c:v>
                </c:pt>
                <c:pt idx="27">
                  <c:v>8.1374057796366639E-2</c:v>
                </c:pt>
                <c:pt idx="28">
                  <c:v>7.9829614717582764E-2</c:v>
                </c:pt>
                <c:pt idx="29">
                  <c:v>9.4117238180188245E-2</c:v>
                </c:pt>
                <c:pt idx="30">
                  <c:v>0.11954511465540785</c:v>
                </c:pt>
                <c:pt idx="31">
                  <c:v>0.13341574401504608</c:v>
                </c:pt>
                <c:pt idx="32">
                  <c:v>0.13905982496105551</c:v>
                </c:pt>
                <c:pt idx="33">
                  <c:v>0.14352175447079829</c:v>
                </c:pt>
                <c:pt idx="34">
                  <c:v>0.13457248026175828</c:v>
                </c:pt>
                <c:pt idx="35">
                  <c:v>0.14445391210194303</c:v>
                </c:pt>
                <c:pt idx="36">
                  <c:v>0.15366847445413923</c:v>
                </c:pt>
                <c:pt idx="37">
                  <c:v>0.13658441093924201</c:v>
                </c:pt>
                <c:pt idx="38">
                  <c:v>0.12125124833595935</c:v>
                </c:pt>
                <c:pt idx="39">
                  <c:v>0.1025813597287859</c:v>
                </c:pt>
                <c:pt idx="40">
                  <c:v>9.5917690458917848E-2</c:v>
                </c:pt>
                <c:pt idx="41">
                  <c:v>0.10707100240806411</c:v>
                </c:pt>
                <c:pt idx="42">
                  <c:v>8.9677740203895517E-2</c:v>
                </c:pt>
                <c:pt idx="43">
                  <c:v>5.618773013709033E-2</c:v>
                </c:pt>
                <c:pt idx="44">
                  <c:v>2.4671824954557442E-2</c:v>
                </c:pt>
                <c:pt idx="45">
                  <c:v>-1.7780053921966021E-2</c:v>
                </c:pt>
                <c:pt idx="46">
                  <c:v>-4.1955567456820275E-2</c:v>
                </c:pt>
                <c:pt idx="47">
                  <c:v>-4.6265242441807297E-2</c:v>
                </c:pt>
                <c:pt idx="48">
                  <c:v>-0.10843539910595545</c:v>
                </c:pt>
                <c:pt idx="49">
                  <c:v>-0.19686895384273762</c:v>
                </c:pt>
                <c:pt idx="50">
                  <c:v>-0.22970295495553306</c:v>
                </c:pt>
                <c:pt idx="51">
                  <c:v>-0.23241129434910213</c:v>
                </c:pt>
                <c:pt idx="52">
                  <c:v>-0.19995768644661338</c:v>
                </c:pt>
                <c:pt idx="53">
                  <c:v>-0.10789425868367841</c:v>
                </c:pt>
                <c:pt idx="54">
                  <c:v>-4.0756855795890279E-2</c:v>
                </c:pt>
                <c:pt idx="55">
                  <c:v>-2.70213983269455E-2</c:v>
                </c:pt>
                <c:pt idx="56">
                  <c:v>2.1453156440072174E-3</c:v>
                </c:pt>
                <c:pt idx="57">
                  <c:v>2.3419228978907691E-2</c:v>
                </c:pt>
                <c:pt idx="58">
                  <c:v>3.7828502272977627E-2</c:v>
                </c:pt>
                <c:pt idx="59">
                  <c:v>4.3778700662404635E-2</c:v>
                </c:pt>
                <c:pt idx="60">
                  <c:v>3.5780462429911175E-2</c:v>
                </c:pt>
                <c:pt idx="61">
                  <c:v>4.4919727698115253E-2</c:v>
                </c:pt>
                <c:pt idx="62">
                  <c:v>3.9694730274038692E-2</c:v>
                </c:pt>
                <c:pt idx="63">
                  <c:v>3.4847682204715902E-2</c:v>
                </c:pt>
                <c:pt idx="64">
                  <c:v>5.010381983763379E-2</c:v>
                </c:pt>
                <c:pt idx="65">
                  <c:v>5.0339294305259186E-2</c:v>
                </c:pt>
                <c:pt idx="66">
                  <c:v>6.0261951577534001E-2</c:v>
                </c:pt>
                <c:pt idx="67">
                  <c:v>9.9013117711795884E-2</c:v>
                </c:pt>
                <c:pt idx="68">
                  <c:v>0.12223955342949577</c:v>
                </c:pt>
                <c:pt idx="69">
                  <c:v>0.11367373319916263</c:v>
                </c:pt>
                <c:pt idx="70">
                  <c:v>0.10954823021175053</c:v>
                </c:pt>
                <c:pt idx="71">
                  <c:v>0.11538338673760729</c:v>
                </c:pt>
                <c:pt idx="72">
                  <c:v>0.10506966248574945</c:v>
                </c:pt>
                <c:pt idx="73">
                  <c:v>0.10324318953088429</c:v>
                </c:pt>
                <c:pt idx="74">
                  <c:v>9.0443215821767842E-2</c:v>
                </c:pt>
                <c:pt idx="75">
                  <c:v>6.3808891641138787E-2</c:v>
                </c:pt>
                <c:pt idx="76">
                  <c:v>6.8465859382530692E-2</c:v>
                </c:pt>
                <c:pt idx="77">
                  <c:v>7.8679935928233302E-2</c:v>
                </c:pt>
                <c:pt idx="78">
                  <c:v>7.8786424939496946E-2</c:v>
                </c:pt>
                <c:pt idx="79">
                  <c:v>8.3672407836809182E-2</c:v>
                </c:pt>
                <c:pt idx="80">
                  <c:v>9.337041007145519E-2</c:v>
                </c:pt>
                <c:pt idx="81">
                  <c:v>9.8200339481237187E-2</c:v>
                </c:pt>
                <c:pt idx="82">
                  <c:v>0.10244473075953398</c:v>
                </c:pt>
                <c:pt idx="83">
                  <c:v>0.11251240307620947</c:v>
                </c:pt>
                <c:pt idx="84">
                  <c:v>0.11647961444011634</c:v>
                </c:pt>
                <c:pt idx="85">
                  <c:v>0.11355387261067418</c:v>
                </c:pt>
                <c:pt idx="86">
                  <c:v>0.10373865381134961</c:v>
                </c:pt>
                <c:pt idx="87">
                  <c:v>7.7530279341041952E-2</c:v>
                </c:pt>
                <c:pt idx="88">
                  <c:v>5.7190043266203805E-2</c:v>
                </c:pt>
                <c:pt idx="89">
                  <c:v>6.5868947637924835E-2</c:v>
                </c:pt>
                <c:pt idx="90">
                  <c:v>8.5660263737137532E-2</c:v>
                </c:pt>
                <c:pt idx="91">
                  <c:v>0.11331603243145705</c:v>
                </c:pt>
                <c:pt idx="92">
                  <c:v>0.11392784438537218</c:v>
                </c:pt>
                <c:pt idx="93">
                  <c:v>9.6235063568214541E-2</c:v>
                </c:pt>
                <c:pt idx="94">
                  <c:v>0.12383930844898594</c:v>
                </c:pt>
                <c:pt idx="95">
                  <c:v>0.14591013712483969</c:v>
                </c:pt>
                <c:pt idx="96">
                  <c:v>0.14140632489975036</c:v>
                </c:pt>
                <c:pt idx="97">
                  <c:v>0.16876102007771743</c:v>
                </c:pt>
                <c:pt idx="98">
                  <c:v>0.21484409943269789</c:v>
                </c:pt>
                <c:pt idx="99">
                  <c:v>0.23371299986614069</c:v>
                </c:pt>
                <c:pt idx="100">
                  <c:v>0.29064534243298912</c:v>
                </c:pt>
                <c:pt idx="101">
                  <c:v>0.34321338355046915</c:v>
                </c:pt>
                <c:pt idx="102">
                  <c:v>0.25944980860682976</c:v>
                </c:pt>
                <c:pt idx="103">
                  <c:v>0.15857546488852137</c:v>
                </c:pt>
                <c:pt idx="104">
                  <c:v>5.9211220235291906E-2</c:v>
                </c:pt>
                <c:pt idx="105">
                  <c:v>-3.4439317163074246E-2</c:v>
                </c:pt>
                <c:pt idx="106">
                  <c:v>-5.6594350092394552E-2</c:v>
                </c:pt>
                <c:pt idx="107">
                  <c:v>-3.5161420043270941E-2</c:v>
                </c:pt>
                <c:pt idx="108">
                  <c:v>-9.2328257255800406E-3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PropertyType!$AI$11:$AI$119</c:f>
              <c:numCache>
                <c:formatCode>0%</c:formatCode>
                <c:ptCount val="109"/>
                <c:pt idx="0">
                  <c:v>7.3328926056368537E-3</c:v>
                </c:pt>
                <c:pt idx="1">
                  <c:v>0.14387361078744609</c:v>
                </c:pt>
                <c:pt idx="2">
                  <c:v>0.25350601669192319</c:v>
                </c:pt>
                <c:pt idx="3">
                  <c:v>0.19730252031149198</c:v>
                </c:pt>
                <c:pt idx="4">
                  <c:v>6.7756446587294183E-2</c:v>
                </c:pt>
                <c:pt idx="5">
                  <c:v>5.2905499545957246E-2</c:v>
                </c:pt>
                <c:pt idx="6">
                  <c:v>7.0006358142443048E-2</c:v>
                </c:pt>
                <c:pt idx="7">
                  <c:v>8.8075509518027228E-2</c:v>
                </c:pt>
                <c:pt idx="8">
                  <c:v>0.10796208735969426</c:v>
                </c:pt>
                <c:pt idx="9">
                  <c:v>6.021010808206162E-2</c:v>
                </c:pt>
                <c:pt idx="10">
                  <c:v>2.6464263900574991E-2</c:v>
                </c:pt>
                <c:pt idx="11">
                  <c:v>2.4244573965834348E-2</c:v>
                </c:pt>
                <c:pt idx="12">
                  <c:v>1.1182174278494106E-2</c:v>
                </c:pt>
                <c:pt idx="13">
                  <c:v>1.981367434590231E-2</c:v>
                </c:pt>
                <c:pt idx="14">
                  <c:v>4.3384855750085327E-2</c:v>
                </c:pt>
                <c:pt idx="15">
                  <c:v>5.6217897947975493E-2</c:v>
                </c:pt>
                <c:pt idx="16">
                  <c:v>6.1119607387408514E-2</c:v>
                </c:pt>
                <c:pt idx="17">
                  <c:v>7.4870968954475536E-2</c:v>
                </c:pt>
                <c:pt idx="18">
                  <c:v>6.7186573672421535E-2</c:v>
                </c:pt>
                <c:pt idx="19">
                  <c:v>3.408708781376002E-2</c:v>
                </c:pt>
                <c:pt idx="20">
                  <c:v>3.0739743896046612E-2</c:v>
                </c:pt>
                <c:pt idx="21">
                  <c:v>3.0107862899987348E-2</c:v>
                </c:pt>
                <c:pt idx="22">
                  <c:v>5.0406367804429975E-2</c:v>
                </c:pt>
                <c:pt idx="23">
                  <c:v>0.10502598340202862</c:v>
                </c:pt>
                <c:pt idx="24">
                  <c:v>0.13047766831891638</c:v>
                </c:pt>
                <c:pt idx="25">
                  <c:v>0.15132502820827765</c:v>
                </c:pt>
                <c:pt idx="26">
                  <c:v>0.14701418728021109</c:v>
                </c:pt>
                <c:pt idx="27">
                  <c:v>0.12141023440900356</c:v>
                </c:pt>
                <c:pt idx="28">
                  <c:v>0.14264333056287648</c:v>
                </c:pt>
                <c:pt idx="29">
                  <c:v>0.16681678255316146</c:v>
                </c:pt>
                <c:pt idx="30">
                  <c:v>0.17998983096431798</c:v>
                </c:pt>
                <c:pt idx="31">
                  <c:v>0.17997715530381964</c:v>
                </c:pt>
                <c:pt idx="32">
                  <c:v>0.15359353597106562</c:v>
                </c:pt>
                <c:pt idx="33">
                  <c:v>0.14665155071023639</c:v>
                </c:pt>
                <c:pt idx="34">
                  <c:v>0.14321748797096423</c:v>
                </c:pt>
                <c:pt idx="35">
                  <c:v>0.13854291294324761</c:v>
                </c:pt>
                <c:pt idx="36">
                  <c:v>0.12440932349391542</c:v>
                </c:pt>
                <c:pt idx="37">
                  <c:v>7.63111441528872E-2</c:v>
                </c:pt>
                <c:pt idx="38">
                  <c:v>4.0252810420945417E-2</c:v>
                </c:pt>
                <c:pt idx="39">
                  <c:v>2.9167946227268038E-2</c:v>
                </c:pt>
                <c:pt idx="40">
                  <c:v>2.9520412320541922E-2</c:v>
                </c:pt>
                <c:pt idx="41">
                  <c:v>4.5702855638084294E-2</c:v>
                </c:pt>
                <c:pt idx="42">
                  <c:v>6.4775380792509107E-2</c:v>
                </c:pt>
                <c:pt idx="43">
                  <c:v>5.0611005949510846E-2</c:v>
                </c:pt>
                <c:pt idx="44">
                  <c:v>1.0680364454061175E-2</c:v>
                </c:pt>
                <c:pt idx="45">
                  <c:v>-3.0487686064249564E-2</c:v>
                </c:pt>
                <c:pt idx="46">
                  <c:v>-9.8077653504676232E-2</c:v>
                </c:pt>
                <c:pt idx="47">
                  <c:v>-0.15356949757509764</c:v>
                </c:pt>
                <c:pt idx="48">
                  <c:v>-0.18199556764886193</c:v>
                </c:pt>
                <c:pt idx="49">
                  <c:v>-0.21593469230533024</c:v>
                </c:pt>
                <c:pt idx="50">
                  <c:v>-0.21739519261126772</c:v>
                </c:pt>
                <c:pt idx="51">
                  <c:v>-0.18191073134634206</c:v>
                </c:pt>
                <c:pt idx="52">
                  <c:v>-0.12427067402804493</c:v>
                </c:pt>
                <c:pt idx="53">
                  <c:v>-6.1066620052819154E-2</c:v>
                </c:pt>
                <c:pt idx="54">
                  <c:v>-2.091102055724503E-2</c:v>
                </c:pt>
                <c:pt idx="55">
                  <c:v>1.2864337865664099E-2</c:v>
                </c:pt>
                <c:pt idx="56">
                  <c:v>3.2354698508190838E-2</c:v>
                </c:pt>
                <c:pt idx="57">
                  <c:v>3.9530129769414613E-2</c:v>
                </c:pt>
                <c:pt idx="58">
                  <c:v>5.0951666608778368E-2</c:v>
                </c:pt>
                <c:pt idx="59">
                  <c:v>5.6524563922022208E-2</c:v>
                </c:pt>
                <c:pt idx="60">
                  <c:v>4.9810161726954183E-2</c:v>
                </c:pt>
                <c:pt idx="61">
                  <c:v>4.3917649720436325E-2</c:v>
                </c:pt>
                <c:pt idx="62">
                  <c:v>4.8157045794087194E-2</c:v>
                </c:pt>
                <c:pt idx="63">
                  <c:v>3.2600118006317347E-2</c:v>
                </c:pt>
                <c:pt idx="64">
                  <c:v>3.3879774926382389E-2</c:v>
                </c:pt>
                <c:pt idx="65">
                  <c:v>7.4088704106162862E-2</c:v>
                </c:pt>
                <c:pt idx="66">
                  <c:v>9.1747075031761272E-2</c:v>
                </c:pt>
                <c:pt idx="67">
                  <c:v>0.11074007321638679</c:v>
                </c:pt>
                <c:pt idx="68">
                  <c:v>0.11100828496625748</c:v>
                </c:pt>
                <c:pt idx="69">
                  <c:v>6.9108849210386181E-2</c:v>
                </c:pt>
                <c:pt idx="70">
                  <c:v>5.409095123567198E-2</c:v>
                </c:pt>
                <c:pt idx="71">
                  <c:v>6.5252798602652984E-2</c:v>
                </c:pt>
                <c:pt idx="72">
                  <c:v>8.2818692594150978E-2</c:v>
                </c:pt>
                <c:pt idx="73">
                  <c:v>9.2702080393385566E-2</c:v>
                </c:pt>
                <c:pt idx="74">
                  <c:v>8.6045433971044138E-2</c:v>
                </c:pt>
                <c:pt idx="75">
                  <c:v>6.2286059777119762E-2</c:v>
                </c:pt>
                <c:pt idx="76">
                  <c:v>2.8759894010570219E-2</c:v>
                </c:pt>
                <c:pt idx="77">
                  <c:v>2.1995400802156784E-2</c:v>
                </c:pt>
                <c:pt idx="78">
                  <c:v>4.3113766043351598E-2</c:v>
                </c:pt>
                <c:pt idx="79">
                  <c:v>6.5248353668363457E-2</c:v>
                </c:pt>
                <c:pt idx="80">
                  <c:v>6.0798188643891526E-2</c:v>
                </c:pt>
                <c:pt idx="81">
                  <c:v>3.7688840216904662E-2</c:v>
                </c:pt>
                <c:pt idx="82">
                  <c:v>1.2015040909058028E-2</c:v>
                </c:pt>
                <c:pt idx="83">
                  <c:v>-7.3934514619846681E-3</c:v>
                </c:pt>
                <c:pt idx="84">
                  <c:v>4.3982274981730907E-3</c:v>
                </c:pt>
                <c:pt idx="85">
                  <c:v>2.0605332297265688E-2</c:v>
                </c:pt>
                <c:pt idx="86">
                  <c:v>6.5720210791606615E-3</c:v>
                </c:pt>
                <c:pt idx="87">
                  <c:v>-1.6603436723991005E-2</c:v>
                </c:pt>
                <c:pt idx="88">
                  <c:v>-2.0591464256511705E-2</c:v>
                </c:pt>
                <c:pt idx="89">
                  <c:v>-1.0979193932996623E-2</c:v>
                </c:pt>
                <c:pt idx="90">
                  <c:v>5.2847029050751004E-3</c:v>
                </c:pt>
                <c:pt idx="91">
                  <c:v>2.3503813223842096E-2</c:v>
                </c:pt>
                <c:pt idx="92">
                  <c:v>1.909764375817713E-2</c:v>
                </c:pt>
                <c:pt idx="93">
                  <c:v>-4.3233808617682001E-4</c:v>
                </c:pt>
                <c:pt idx="94">
                  <c:v>4.0977562314798988E-3</c:v>
                </c:pt>
                <c:pt idx="95">
                  <c:v>1.853422854842246E-2</c:v>
                </c:pt>
                <c:pt idx="96">
                  <c:v>4.1197235037695012E-2</c:v>
                </c:pt>
                <c:pt idx="97">
                  <c:v>9.2950264229322954E-2</c:v>
                </c:pt>
                <c:pt idx="98">
                  <c:v>0.1207402369511108</c:v>
                </c:pt>
                <c:pt idx="99">
                  <c:v>0.12544878380819391</c:v>
                </c:pt>
                <c:pt idx="100">
                  <c:v>0.11693161279034214</c:v>
                </c:pt>
                <c:pt idx="101">
                  <c:v>7.6660225724915598E-2</c:v>
                </c:pt>
                <c:pt idx="102">
                  <c:v>4.6141703193754768E-2</c:v>
                </c:pt>
                <c:pt idx="103">
                  <c:v>1.9241102673367871E-2</c:v>
                </c:pt>
                <c:pt idx="104">
                  <c:v>-1.3557434327679641E-2</c:v>
                </c:pt>
                <c:pt idx="105">
                  <c:v>-1.564266231456668E-2</c:v>
                </c:pt>
                <c:pt idx="106">
                  <c:v>-1.5553564369458428E-2</c:v>
                </c:pt>
                <c:pt idx="107">
                  <c:v>-1.0633797023219427E-2</c:v>
                </c:pt>
                <c:pt idx="108">
                  <c:v>1.9080974374801496E-2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PropertyType!$P$11:$P$119</c:f>
              <c:numCache>
                <c:formatCode>[$-409]mmm\-yy;@</c:formatCode>
                <c:ptCount val="109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</c:numCache>
            </c:numRef>
          </c:xVal>
          <c:yVal>
            <c:numRef>
              <c:f>PropertyType!$AJ$11:$AJ$119</c:f>
              <c:numCache>
                <c:formatCode>0%</c:formatCode>
                <c:ptCount val="109"/>
                <c:pt idx="0">
                  <c:v>4.574726810629115E-2</c:v>
                </c:pt>
                <c:pt idx="1">
                  <c:v>8.9286885887076117E-2</c:v>
                </c:pt>
                <c:pt idx="2">
                  <c:v>9.9274577446334389E-2</c:v>
                </c:pt>
                <c:pt idx="3">
                  <c:v>0.12846147307985345</c:v>
                </c:pt>
                <c:pt idx="4">
                  <c:v>0.13323699054461646</c:v>
                </c:pt>
                <c:pt idx="5">
                  <c:v>0.11199788218581985</c:v>
                </c:pt>
                <c:pt idx="6">
                  <c:v>0.10821411280548077</c:v>
                </c:pt>
                <c:pt idx="7">
                  <c:v>7.5885748944330977E-2</c:v>
                </c:pt>
                <c:pt idx="8">
                  <c:v>3.1543020901125374E-2</c:v>
                </c:pt>
                <c:pt idx="9">
                  <c:v>5.9733217379764447E-2</c:v>
                </c:pt>
                <c:pt idx="10">
                  <c:v>0.11249387139594291</c:v>
                </c:pt>
                <c:pt idx="11">
                  <c:v>0.13667860445123314</c:v>
                </c:pt>
                <c:pt idx="12">
                  <c:v>0.15272911196753558</c:v>
                </c:pt>
                <c:pt idx="13">
                  <c:v>0.11550940332053794</c:v>
                </c:pt>
                <c:pt idx="14">
                  <c:v>6.3766278234630658E-2</c:v>
                </c:pt>
                <c:pt idx="15">
                  <c:v>5.941564695558843E-2</c:v>
                </c:pt>
                <c:pt idx="16">
                  <c:v>7.7960892835588158E-2</c:v>
                </c:pt>
                <c:pt idx="17">
                  <c:v>9.0919749258357552E-2</c:v>
                </c:pt>
                <c:pt idx="18">
                  <c:v>7.5576973629124078E-2</c:v>
                </c:pt>
                <c:pt idx="19">
                  <c:v>6.4677998527949976E-2</c:v>
                </c:pt>
                <c:pt idx="20">
                  <c:v>7.5285348210046621E-2</c:v>
                </c:pt>
                <c:pt idx="21">
                  <c:v>7.1521201860385242E-2</c:v>
                </c:pt>
                <c:pt idx="22">
                  <c:v>7.0183182152448564E-2</c:v>
                </c:pt>
                <c:pt idx="23">
                  <c:v>8.5325690300535717E-2</c:v>
                </c:pt>
                <c:pt idx="24">
                  <c:v>8.8216383055799819E-2</c:v>
                </c:pt>
                <c:pt idx="25">
                  <c:v>9.3245698688328105E-2</c:v>
                </c:pt>
                <c:pt idx="26">
                  <c:v>9.715217586258551E-2</c:v>
                </c:pt>
                <c:pt idx="27">
                  <c:v>7.3950930708958973E-2</c:v>
                </c:pt>
                <c:pt idx="28">
                  <c:v>5.7066842814117447E-2</c:v>
                </c:pt>
                <c:pt idx="29">
                  <c:v>7.6814144715798394E-2</c:v>
                </c:pt>
                <c:pt idx="30">
                  <c:v>0.11160982739642678</c:v>
                </c:pt>
                <c:pt idx="31">
                  <c:v>0.13797580694130529</c:v>
                </c:pt>
                <c:pt idx="32">
                  <c:v>0.15187455815366491</c:v>
                </c:pt>
                <c:pt idx="33">
                  <c:v>0.1577966932281829</c:v>
                </c:pt>
                <c:pt idx="34">
                  <c:v>0.17307241293409881</c:v>
                </c:pt>
                <c:pt idx="35">
                  <c:v>0.18114310603987449</c:v>
                </c:pt>
                <c:pt idx="36">
                  <c:v>0.14955749821534337</c:v>
                </c:pt>
                <c:pt idx="37">
                  <c:v>8.4931709992486004E-2</c:v>
                </c:pt>
                <c:pt idx="38">
                  <c:v>5.1632257147592453E-2</c:v>
                </c:pt>
                <c:pt idx="39">
                  <c:v>6.24331533470599E-2</c:v>
                </c:pt>
                <c:pt idx="40">
                  <c:v>5.9793501110958269E-2</c:v>
                </c:pt>
                <c:pt idx="41">
                  <c:v>4.8604673546495336E-2</c:v>
                </c:pt>
                <c:pt idx="42">
                  <c:v>4.9127441345255818E-3</c:v>
                </c:pt>
                <c:pt idx="43">
                  <c:v>-5.6558376560108647E-2</c:v>
                </c:pt>
                <c:pt idx="44">
                  <c:v>-7.6196987941582361E-2</c:v>
                </c:pt>
                <c:pt idx="45">
                  <c:v>-7.623255288058095E-2</c:v>
                </c:pt>
                <c:pt idx="46">
                  <c:v>-8.7371397744093637E-2</c:v>
                </c:pt>
                <c:pt idx="47">
                  <c:v>-0.12232445701598371</c:v>
                </c:pt>
                <c:pt idx="48">
                  <c:v>-0.16820456452809041</c:v>
                </c:pt>
                <c:pt idx="49">
                  <c:v>-0.20663067881412478</c:v>
                </c:pt>
                <c:pt idx="50">
                  <c:v>-0.21484024896185683</c:v>
                </c:pt>
                <c:pt idx="51">
                  <c:v>-0.18480915461183256</c:v>
                </c:pt>
                <c:pt idx="52">
                  <c:v>-0.11520718611115355</c:v>
                </c:pt>
                <c:pt idx="53">
                  <c:v>4.9063493658962898E-6</c:v>
                </c:pt>
                <c:pt idx="54">
                  <c:v>0.11433565801248302</c:v>
                </c:pt>
                <c:pt idx="55">
                  <c:v>0.17250546365633146</c:v>
                </c:pt>
                <c:pt idx="56">
                  <c:v>0.17345390014096496</c:v>
                </c:pt>
                <c:pt idx="57">
                  <c:v>0.13619311730941619</c:v>
                </c:pt>
                <c:pt idx="58">
                  <c:v>0.10395034348621834</c:v>
                </c:pt>
                <c:pt idx="59">
                  <c:v>8.888282856068197E-2</c:v>
                </c:pt>
                <c:pt idx="60">
                  <c:v>6.8249485371274954E-2</c:v>
                </c:pt>
                <c:pt idx="61">
                  <c:v>6.5677801670178892E-2</c:v>
                </c:pt>
                <c:pt idx="62">
                  <c:v>6.8900191747356843E-2</c:v>
                </c:pt>
                <c:pt idx="63">
                  <c:v>7.4013401931740219E-2</c:v>
                </c:pt>
                <c:pt idx="64">
                  <c:v>0.10719690277628091</c:v>
                </c:pt>
                <c:pt idx="65">
                  <c:v>0.10870510154457458</c:v>
                </c:pt>
                <c:pt idx="66">
                  <c:v>8.6738422100345547E-2</c:v>
                </c:pt>
                <c:pt idx="67">
                  <c:v>9.0834466424448479E-2</c:v>
                </c:pt>
                <c:pt idx="68">
                  <c:v>6.166683288485042E-2</c:v>
                </c:pt>
                <c:pt idx="69">
                  <c:v>3.9616778925187779E-2</c:v>
                </c:pt>
                <c:pt idx="70">
                  <c:v>7.4085739558556352E-2</c:v>
                </c:pt>
                <c:pt idx="71">
                  <c:v>9.4376443914499841E-2</c:v>
                </c:pt>
                <c:pt idx="72">
                  <c:v>0.13094835545077688</c:v>
                </c:pt>
                <c:pt idx="73">
                  <c:v>0.16600991604681603</c:v>
                </c:pt>
                <c:pt idx="74">
                  <c:v>0.12104403627139981</c:v>
                </c:pt>
                <c:pt idx="75">
                  <c:v>8.5380258091576344E-2</c:v>
                </c:pt>
                <c:pt idx="76">
                  <c:v>8.5451717064732646E-2</c:v>
                </c:pt>
                <c:pt idx="77">
                  <c:v>8.1051802762923231E-2</c:v>
                </c:pt>
                <c:pt idx="78">
                  <c:v>8.4286722131597491E-2</c:v>
                </c:pt>
                <c:pt idx="79">
                  <c:v>7.8191029062221196E-2</c:v>
                </c:pt>
                <c:pt idx="80">
                  <c:v>6.0787053858452289E-2</c:v>
                </c:pt>
                <c:pt idx="81">
                  <c:v>5.6359005945884944E-2</c:v>
                </c:pt>
                <c:pt idx="82">
                  <c:v>6.0466906328572989E-2</c:v>
                </c:pt>
                <c:pt idx="83">
                  <c:v>7.307061329235931E-2</c:v>
                </c:pt>
                <c:pt idx="84">
                  <c:v>8.4717914985772191E-2</c:v>
                </c:pt>
                <c:pt idx="85">
                  <c:v>8.4153654191852389E-2</c:v>
                </c:pt>
                <c:pt idx="86">
                  <c:v>7.6981570812355127E-2</c:v>
                </c:pt>
                <c:pt idx="87">
                  <c:v>6.2882027779981309E-2</c:v>
                </c:pt>
                <c:pt idx="88">
                  <c:v>6.1955601464048105E-2</c:v>
                </c:pt>
                <c:pt idx="89">
                  <c:v>6.7814044545204899E-2</c:v>
                </c:pt>
                <c:pt idx="90">
                  <c:v>6.9059415626678833E-2</c:v>
                </c:pt>
                <c:pt idx="91">
                  <c:v>8.0742963781917032E-2</c:v>
                </c:pt>
                <c:pt idx="92">
                  <c:v>7.5525275783878909E-2</c:v>
                </c:pt>
                <c:pt idx="93">
                  <c:v>7.1942370881229456E-2</c:v>
                </c:pt>
                <c:pt idx="94">
                  <c:v>8.5019511995010122E-2</c:v>
                </c:pt>
                <c:pt idx="95">
                  <c:v>8.4467767237048186E-2</c:v>
                </c:pt>
                <c:pt idx="96">
                  <c:v>0.10514058408484361</c:v>
                </c:pt>
                <c:pt idx="97">
                  <c:v>0.14940841141355121</c:v>
                </c:pt>
                <c:pt idx="98">
                  <c:v>0.19886644629250272</c:v>
                </c:pt>
                <c:pt idx="99">
                  <c:v>0.24213122708173085</c:v>
                </c:pt>
                <c:pt idx="100">
                  <c:v>0.2565825905468937</c:v>
                </c:pt>
                <c:pt idx="101">
                  <c:v>0.23467534736101037</c:v>
                </c:pt>
                <c:pt idx="102">
                  <c:v>0.13081563796839313</c:v>
                </c:pt>
                <c:pt idx="103">
                  <c:v>-4.6290893653522236E-4</c:v>
                </c:pt>
                <c:pt idx="104">
                  <c:v>-0.10552464443854614</c:v>
                </c:pt>
                <c:pt idx="105">
                  <c:v>-0.17597443738512808</c:v>
                </c:pt>
                <c:pt idx="106">
                  <c:v>-0.17112665063795374</c:v>
                </c:pt>
                <c:pt idx="107">
                  <c:v>-0.12831980481683791</c:v>
                </c:pt>
                <c:pt idx="108">
                  <c:v>-8.9551059875546346E-2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412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0749B9-582E-4872-940C-1EC35E184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94DF04-6089-4A32-8136-5B97D348E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013AF5-D313-4558-9203-B2D81877F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353ED-76B2-4FD0-9347-1400678C6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D23A4C-D22D-4AE6-BAA8-D88388AF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2D34F-D4CF-4AF2-8F51-CD794F998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F06C96-556D-4E1A-8765-02118C0E9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A67FDE-BB3C-43FF-AB83-E595781EE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DEDF03-C77D-411D-BB82-E49E128F3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7D8961-5893-4DE3-8FE6-076138F6D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60C551-8106-41A9-B393-5B6BA29EC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533400</xdr:colOff>
      <xdr:row>28</xdr:row>
      <xdr:rowOff>171450</xdr:rowOff>
    </xdr:from>
    <xdr:to>
      <xdr:col>14</xdr:col>
      <xdr:colOff>590551</xdr:colOff>
      <xdr:row>44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60AD51-6384-43E5-8DAF-D7A46B921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523875</xdr:colOff>
      <xdr:row>49</xdr:row>
      <xdr:rowOff>180975</xdr:rowOff>
    </xdr:from>
    <xdr:to>
      <xdr:col>14</xdr:col>
      <xdr:colOff>581026</xdr:colOff>
      <xdr:row>65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B2CFE4-B9E5-4138-8DCB-C1B712EA1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830483-DB48-4F47-9602-AEBA650E2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9F16FD-7405-4C19-AADD-3109CA2C7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E5417F-7183-43C3-B06C-DE568E70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3E1FAA-46DD-4A37-8DDA-850CBB3DF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61BA69-819C-4473-974B-E51015FE6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ABEFCD-DE09-4806-8027-B0FD85EDC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16795BE-37FD-4858-9303-AF8B60CA7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8223E4-2AF2-44E4-AA15-6474E3B3F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5E9993-1552-44EC-A955-A39F85C65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92EBFE-1674-44B5-B00C-A97D18ADB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B0E499-7134-4626-8330-843F9A529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8DA8D1D-5FB6-4BEE-8582-E0F4F9703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C01F64-5209-4178-9E12-49019C6D2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75985B-B0D2-48EE-A8BE-B5DE8E3E0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0F2729-EF8B-4DA0-9CFF-89F93EFD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0B8F07-F14F-4C82-8000-0827E768A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D5A6C8-D375-41CE-ADE9-B9C9301E3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9ED85-DA4A-482F-B541-E4321C460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4E8136-D85B-4E53-B67A-7A00F0B8C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09396E-09A6-4C3E-B884-247063E8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78.359919455608804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45291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86EE-714D-4FF0-ABD1-5C2734E9BB2F}">
  <sheetPr codeName="Sheet3"/>
  <dimension ref="A1:U354"/>
  <sheetViews>
    <sheetView tabSelected="1" topLeftCell="A4" zoomScaleNormal="100" workbookViewId="0">
      <selection activeCell="I6" sqref="I6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32" t="s">
        <v>0</v>
      </c>
      <c r="M5" s="119" t="s">
        <v>1</v>
      </c>
      <c r="N5" s="119" t="s">
        <v>96</v>
      </c>
      <c r="O5" s="119" t="s">
        <v>97</v>
      </c>
      <c r="P5" s="119" t="s">
        <v>98</v>
      </c>
      <c r="Q5" s="136" t="s">
        <v>0</v>
      </c>
      <c r="R5" s="137" t="s">
        <v>2</v>
      </c>
      <c r="S5" s="122" t="s">
        <v>99</v>
      </c>
      <c r="T5" s="123" t="s">
        <v>100</v>
      </c>
      <c r="U5" s="124" t="s">
        <v>101</v>
      </c>
    </row>
    <row r="6" spans="1:21" x14ac:dyDescent="0.25">
      <c r="L6" s="133"/>
      <c r="M6" s="133"/>
      <c r="N6" s="120"/>
      <c r="O6" s="120"/>
      <c r="P6" s="120"/>
      <c r="Q6" s="138">
        <v>35079.5</v>
      </c>
      <c r="R6" s="139">
        <v>65.925578735347202</v>
      </c>
      <c r="S6" s="125"/>
      <c r="T6" s="126"/>
      <c r="U6" s="126"/>
    </row>
    <row r="7" spans="1:21" x14ac:dyDescent="0.25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07"/>
      <c r="L7" s="133"/>
      <c r="M7" s="133"/>
      <c r="N7" s="120"/>
      <c r="O7" s="120"/>
      <c r="P7" s="120"/>
      <c r="Q7" s="138">
        <v>35109.5</v>
      </c>
      <c r="R7" s="139">
        <v>65.142134743143203</v>
      </c>
      <c r="S7" s="127">
        <f>R7/R6-1</f>
        <v>-1.1883763589684571E-2</v>
      </c>
      <c r="T7" s="126"/>
      <c r="U7" s="126"/>
    </row>
    <row r="8" spans="1:21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L8" s="133"/>
      <c r="M8" s="133"/>
      <c r="N8" s="120"/>
      <c r="O8" s="120"/>
      <c r="P8" s="120"/>
      <c r="Q8" s="138">
        <v>35139.5</v>
      </c>
      <c r="R8" s="139">
        <v>64.526855135405796</v>
      </c>
      <c r="S8" s="127">
        <f t="shared" ref="S8:S71" si="0">R8/R7-1</f>
        <v>-9.4451864398282792E-3</v>
      </c>
      <c r="T8" s="126"/>
      <c r="U8" s="126"/>
    </row>
    <row r="9" spans="1:21" x14ac:dyDescent="0.25">
      <c r="L9" s="133"/>
      <c r="M9" s="133"/>
      <c r="N9" s="120"/>
      <c r="O9" s="120"/>
      <c r="P9" s="120"/>
      <c r="Q9" s="138">
        <v>35170</v>
      </c>
      <c r="R9" s="139">
        <v>64.289586448380305</v>
      </c>
      <c r="S9" s="127">
        <f t="shared" si="0"/>
        <v>-3.6770533218704049E-3</v>
      </c>
      <c r="T9" s="128">
        <f>R9/R6-1</f>
        <v>-2.4815744030620479E-2</v>
      </c>
      <c r="U9" s="126"/>
    </row>
    <row r="10" spans="1:21" x14ac:dyDescent="0.25">
      <c r="L10" s="133"/>
      <c r="M10" s="133"/>
      <c r="N10" s="120"/>
      <c r="O10" s="120"/>
      <c r="P10" s="120"/>
      <c r="Q10" s="138">
        <v>35200.5</v>
      </c>
      <c r="R10" s="139">
        <v>63.838950795745397</v>
      </c>
      <c r="S10" s="127">
        <f t="shared" si="0"/>
        <v>-7.009465724231001E-3</v>
      </c>
      <c r="T10" s="128">
        <f t="shared" ref="T10:T73" si="1">R10/R7-1</f>
        <v>-2.0005238583848839E-2</v>
      </c>
      <c r="U10" s="126"/>
    </row>
    <row r="11" spans="1:21" x14ac:dyDescent="0.25">
      <c r="L11" s="133"/>
      <c r="M11" s="133"/>
      <c r="N11" s="120"/>
      <c r="O11" s="120"/>
      <c r="P11" s="120"/>
      <c r="Q11" s="138">
        <v>35231</v>
      </c>
      <c r="R11" s="139">
        <v>64.2169474149389</v>
      </c>
      <c r="S11" s="127">
        <f t="shared" si="0"/>
        <v>5.9210969867427021E-3</v>
      </c>
      <c r="T11" s="128">
        <f t="shared" si="1"/>
        <v>-4.8027711844405019E-3</v>
      </c>
      <c r="U11" s="126"/>
    </row>
    <row r="12" spans="1:21" x14ac:dyDescent="0.25">
      <c r="L12" s="133"/>
      <c r="M12" s="133"/>
      <c r="N12" s="120"/>
      <c r="O12" s="120"/>
      <c r="P12" s="120"/>
      <c r="Q12" s="138">
        <v>35261.5</v>
      </c>
      <c r="R12" s="139">
        <v>64.654689360686106</v>
      </c>
      <c r="S12" s="127">
        <f t="shared" si="0"/>
        <v>6.8166109316709633E-3</v>
      </c>
      <c r="T12" s="128">
        <f t="shared" si="1"/>
        <v>5.6790365668155651E-3</v>
      </c>
      <c r="U12" s="126"/>
    </row>
    <row r="13" spans="1:21" x14ac:dyDescent="0.25">
      <c r="L13" s="133"/>
      <c r="M13" s="133"/>
      <c r="N13" s="120"/>
      <c r="O13" s="120"/>
      <c r="P13" s="120"/>
      <c r="Q13" s="138">
        <v>35292.5</v>
      </c>
      <c r="R13" s="139">
        <v>64.9499996782572</v>
      </c>
      <c r="S13" s="127">
        <f t="shared" si="0"/>
        <v>4.5675003699059413E-3</v>
      </c>
      <c r="T13" s="128">
        <f t="shared" si="1"/>
        <v>1.7403933940998373E-2</v>
      </c>
      <c r="U13" s="126"/>
    </row>
    <row r="14" spans="1:21" x14ac:dyDescent="0.25">
      <c r="L14" s="133"/>
      <c r="M14" s="133"/>
      <c r="N14" s="120"/>
      <c r="O14" s="120"/>
      <c r="P14" s="120"/>
      <c r="Q14" s="138">
        <v>35323</v>
      </c>
      <c r="R14" s="139">
        <v>64.831467602598096</v>
      </c>
      <c r="S14" s="127">
        <f t="shared" si="0"/>
        <v>-1.8249742301197358E-3</v>
      </c>
      <c r="T14" s="128">
        <f t="shared" si="1"/>
        <v>9.5694394143102102E-3</v>
      </c>
      <c r="U14" s="126"/>
    </row>
    <row r="15" spans="1:21" x14ac:dyDescent="0.25">
      <c r="L15" s="133"/>
      <c r="M15" s="133"/>
      <c r="N15" s="120"/>
      <c r="O15" s="120"/>
      <c r="P15" s="120"/>
      <c r="Q15" s="138">
        <v>35353.5</v>
      </c>
      <c r="R15" s="139">
        <v>64.4773574455741</v>
      </c>
      <c r="S15" s="127">
        <f t="shared" si="0"/>
        <v>-5.4620105038283295E-3</v>
      </c>
      <c r="T15" s="128">
        <f t="shared" si="1"/>
        <v>-2.7427541121222143E-3</v>
      </c>
      <c r="U15" s="126"/>
    </row>
    <row r="16" spans="1:21" x14ac:dyDescent="0.25">
      <c r="L16" s="133"/>
      <c r="M16" s="133"/>
      <c r="N16" s="120"/>
      <c r="O16" s="120"/>
      <c r="P16" s="120"/>
      <c r="Q16" s="138">
        <v>35384</v>
      </c>
      <c r="R16" s="139">
        <v>65.348922492606803</v>
      </c>
      <c r="S16" s="127">
        <f t="shared" si="0"/>
        <v>1.3517381629177372E-2</v>
      </c>
      <c r="T16" s="128">
        <f t="shared" si="1"/>
        <v>6.1419987117128372E-3</v>
      </c>
      <c r="U16" s="126"/>
    </row>
    <row r="17" spans="12:21" x14ac:dyDescent="0.25">
      <c r="L17" s="133"/>
      <c r="M17" s="133"/>
      <c r="N17" s="120"/>
      <c r="O17" s="120"/>
      <c r="P17" s="120"/>
      <c r="Q17" s="138">
        <v>35414.5</v>
      </c>
      <c r="R17" s="139">
        <v>67.280080086155905</v>
      </c>
      <c r="S17" s="127">
        <f t="shared" si="0"/>
        <v>2.9551483328092765E-2</v>
      </c>
      <c r="T17" s="128">
        <f t="shared" si="1"/>
        <v>3.7768888691017022E-2</v>
      </c>
      <c r="U17" s="126"/>
    </row>
    <row r="18" spans="12:21" x14ac:dyDescent="0.25">
      <c r="L18" s="133"/>
      <c r="M18" s="133"/>
      <c r="N18" s="120"/>
      <c r="O18" s="120"/>
      <c r="P18" s="120"/>
      <c r="Q18" s="138">
        <v>35445.5</v>
      </c>
      <c r="R18" s="139">
        <v>69.573724850051093</v>
      </c>
      <c r="S18" s="127">
        <f t="shared" si="0"/>
        <v>3.4090993366209466E-2</v>
      </c>
      <c r="T18" s="128">
        <f t="shared" si="1"/>
        <v>7.9041195334019099E-2</v>
      </c>
      <c r="U18" s="128">
        <f>R18/R6-1</f>
        <v>5.5337339234427851E-2</v>
      </c>
    </row>
    <row r="19" spans="12:21" x14ac:dyDescent="0.25">
      <c r="L19" s="133"/>
      <c r="M19" s="133"/>
      <c r="N19" s="120"/>
      <c r="O19" s="120"/>
      <c r="P19" s="120"/>
      <c r="Q19" s="138">
        <v>35475</v>
      </c>
      <c r="R19" s="139">
        <v>70.841976666360296</v>
      </c>
      <c r="S19" s="127">
        <f t="shared" si="0"/>
        <v>1.8228890562386857E-2</v>
      </c>
      <c r="T19" s="128">
        <f t="shared" si="1"/>
        <v>8.4057302924542388E-2</v>
      </c>
      <c r="U19" s="128">
        <f t="shared" ref="U19:U82" si="2">R19/R7-1</f>
        <v>8.7498543695132103E-2</v>
      </c>
    </row>
    <row r="20" spans="12:21" x14ac:dyDescent="0.25">
      <c r="L20" s="133"/>
      <c r="M20" s="133"/>
      <c r="N20" s="120"/>
      <c r="O20" s="120"/>
      <c r="P20" s="120"/>
      <c r="Q20" s="138">
        <v>35504.5</v>
      </c>
      <c r="R20" s="139">
        <v>71.0122555072316</v>
      </c>
      <c r="S20" s="127">
        <f t="shared" si="0"/>
        <v>2.4036432759810822E-3</v>
      </c>
      <c r="T20" s="128">
        <f t="shared" si="1"/>
        <v>5.5472220251468807E-2</v>
      </c>
      <c r="U20" s="128">
        <f t="shared" si="2"/>
        <v>0.10050699601300228</v>
      </c>
    </row>
    <row r="21" spans="12:21" x14ac:dyDescent="0.25">
      <c r="L21" s="133"/>
      <c r="M21" s="133"/>
      <c r="N21" s="120"/>
      <c r="O21" s="120"/>
      <c r="P21" s="120"/>
      <c r="Q21" s="138">
        <v>35535</v>
      </c>
      <c r="R21" s="139">
        <v>70.9614239354744</v>
      </c>
      <c r="S21" s="127">
        <f t="shared" si="0"/>
        <v>-7.1581407172771616E-4</v>
      </c>
      <c r="T21" s="128">
        <f t="shared" si="1"/>
        <v>1.9945735094881734E-2</v>
      </c>
      <c r="U21" s="128">
        <f t="shared" si="2"/>
        <v>0.10377788776804597</v>
      </c>
    </row>
    <row r="22" spans="12:21" x14ac:dyDescent="0.25">
      <c r="L22" s="133"/>
      <c r="M22" s="133"/>
      <c r="N22" s="120"/>
      <c r="O22" s="120"/>
      <c r="P22" s="120"/>
      <c r="Q22" s="138">
        <v>35565.5</v>
      </c>
      <c r="R22" s="139">
        <v>71.502489870222902</v>
      </c>
      <c r="S22" s="127">
        <f t="shared" si="0"/>
        <v>7.6247897060308656E-3</v>
      </c>
      <c r="T22" s="128">
        <f t="shared" si="1"/>
        <v>9.3237545724249582E-3</v>
      </c>
      <c r="U22" s="128">
        <f t="shared" si="2"/>
        <v>0.12004487822798371</v>
      </c>
    </row>
    <row r="23" spans="12:21" x14ac:dyDescent="0.25">
      <c r="L23" s="133"/>
      <c r="M23" s="133"/>
      <c r="N23" s="120"/>
      <c r="O23" s="120"/>
      <c r="P23" s="120"/>
      <c r="Q23" s="138">
        <v>35596</v>
      </c>
      <c r="R23" s="139">
        <v>72.109197719442903</v>
      </c>
      <c r="S23" s="127">
        <f t="shared" si="0"/>
        <v>8.4851289839160682E-3</v>
      </c>
      <c r="T23" s="128">
        <f t="shared" si="1"/>
        <v>1.5447223924602627E-2</v>
      </c>
      <c r="U23" s="128">
        <f t="shared" si="2"/>
        <v>0.1228998048366905</v>
      </c>
    </row>
    <row r="24" spans="12:21" x14ac:dyDescent="0.25">
      <c r="L24" s="133"/>
      <c r="M24" s="133"/>
      <c r="N24" s="120"/>
      <c r="O24" s="120"/>
      <c r="P24" s="120"/>
      <c r="Q24" s="138">
        <v>35626.5</v>
      </c>
      <c r="R24" s="139">
        <v>73.089877495582797</v>
      </c>
      <c r="S24" s="127">
        <f t="shared" si="0"/>
        <v>1.3599926322234834E-2</v>
      </c>
      <c r="T24" s="128">
        <f t="shared" si="1"/>
        <v>2.9994515922394882E-2</v>
      </c>
      <c r="U24" s="128">
        <f t="shared" si="2"/>
        <v>0.13046521788759513</v>
      </c>
    </row>
    <row r="25" spans="12:21" x14ac:dyDescent="0.25">
      <c r="L25" s="133"/>
      <c r="M25" s="133"/>
      <c r="N25" s="120"/>
      <c r="O25" s="120"/>
      <c r="P25" s="120"/>
      <c r="Q25" s="138">
        <v>35657.5</v>
      </c>
      <c r="R25" s="139">
        <v>73.3530784346855</v>
      </c>
      <c r="S25" s="127">
        <f t="shared" si="0"/>
        <v>3.601058698156967E-3</v>
      </c>
      <c r="T25" s="128">
        <f t="shared" si="1"/>
        <v>2.5881456265668845E-2</v>
      </c>
      <c r="U25" s="128">
        <f t="shared" si="2"/>
        <v>0.12937765662901657</v>
      </c>
    </row>
    <row r="26" spans="12:21" x14ac:dyDescent="0.25">
      <c r="L26" s="133"/>
      <c r="M26" s="133"/>
      <c r="N26" s="120"/>
      <c r="O26" s="120"/>
      <c r="P26" s="120"/>
      <c r="Q26" s="138">
        <v>35688</v>
      </c>
      <c r="R26" s="139">
        <v>74.922705826835497</v>
      </c>
      <c r="S26" s="127">
        <f t="shared" si="0"/>
        <v>2.1398248385002816E-2</v>
      </c>
      <c r="T26" s="128">
        <f t="shared" si="1"/>
        <v>3.9017326448966827E-2</v>
      </c>
      <c r="U26" s="128">
        <f t="shared" si="2"/>
        <v>0.15565339791618404</v>
      </c>
    </row>
    <row r="27" spans="12:21" x14ac:dyDescent="0.25">
      <c r="L27" s="133"/>
      <c r="M27" s="133"/>
      <c r="N27" s="120"/>
      <c r="O27" s="120"/>
      <c r="P27" s="120"/>
      <c r="Q27" s="138">
        <v>35718.5</v>
      </c>
      <c r="R27" s="139">
        <v>75.869914406098005</v>
      </c>
      <c r="S27" s="127">
        <f t="shared" si="0"/>
        <v>1.2642476920837975E-2</v>
      </c>
      <c r="T27" s="128">
        <f t="shared" si="1"/>
        <v>3.8035867698413162E-2</v>
      </c>
      <c r="U27" s="128">
        <f t="shared" si="2"/>
        <v>0.17669081692965571</v>
      </c>
    </row>
    <row r="28" spans="12:21" x14ac:dyDescent="0.25">
      <c r="L28" s="133"/>
      <c r="M28" s="133"/>
      <c r="N28" s="120"/>
      <c r="O28" s="120"/>
      <c r="P28" s="120"/>
      <c r="Q28" s="138">
        <v>35749</v>
      </c>
      <c r="R28" s="139">
        <v>78.719361730327194</v>
      </c>
      <c r="S28" s="127">
        <f t="shared" si="0"/>
        <v>3.7557012506661769E-2</v>
      </c>
      <c r="T28" s="128">
        <f t="shared" si="1"/>
        <v>7.3156892800619211E-2</v>
      </c>
      <c r="U28" s="128">
        <f t="shared" si="2"/>
        <v>0.20460076046752018</v>
      </c>
    </row>
    <row r="29" spans="12:21" x14ac:dyDescent="0.25">
      <c r="L29" s="133"/>
      <c r="M29" s="133"/>
      <c r="N29" s="120"/>
      <c r="O29" s="120"/>
      <c r="P29" s="120"/>
      <c r="Q29" s="138">
        <v>35779.5</v>
      </c>
      <c r="R29" s="139">
        <v>80.476434058442806</v>
      </c>
      <c r="S29" s="127">
        <f t="shared" si="0"/>
        <v>2.2320713602009379E-2</v>
      </c>
      <c r="T29" s="128">
        <f t="shared" si="1"/>
        <v>7.4126103299623436E-2</v>
      </c>
      <c r="U29" s="128">
        <f t="shared" si="2"/>
        <v>0.19614058062041884</v>
      </c>
    </row>
    <row r="30" spans="12:21" x14ac:dyDescent="0.25">
      <c r="L30" s="134">
        <v>35826</v>
      </c>
      <c r="M30" s="120">
        <v>78.383177151055193</v>
      </c>
      <c r="N30" s="120"/>
      <c r="O30" s="120"/>
      <c r="P30" s="120"/>
      <c r="Q30" s="138">
        <v>35810.5</v>
      </c>
      <c r="R30" s="139">
        <v>83.659588461942207</v>
      </c>
      <c r="S30" s="127">
        <f t="shared" si="0"/>
        <v>3.9553869909143335E-2</v>
      </c>
      <c r="T30" s="128">
        <f t="shared" si="1"/>
        <v>0.10267144910892512</v>
      </c>
      <c r="U30" s="128">
        <f t="shared" si="2"/>
        <v>0.20245952968954439</v>
      </c>
    </row>
    <row r="31" spans="12:21" x14ac:dyDescent="0.25">
      <c r="L31" s="134">
        <v>35854</v>
      </c>
      <c r="M31" s="120">
        <v>78.015688764611596</v>
      </c>
      <c r="N31" s="121">
        <f>M31/M30-1</f>
        <v>-4.6883578823986305E-3</v>
      </c>
      <c r="O31" s="120"/>
      <c r="P31" s="120"/>
      <c r="Q31" s="138">
        <v>35840</v>
      </c>
      <c r="R31" s="139">
        <v>83.003381009709599</v>
      </c>
      <c r="S31" s="127">
        <f t="shared" si="0"/>
        <v>-7.8437805432323149E-3</v>
      </c>
      <c r="T31" s="128">
        <f t="shared" si="1"/>
        <v>5.4421417872497324E-2</v>
      </c>
      <c r="U31" s="128">
        <f t="shared" si="2"/>
        <v>0.17166946654559134</v>
      </c>
    </row>
    <row r="32" spans="12:21" x14ac:dyDescent="0.25">
      <c r="L32" s="134">
        <v>35885</v>
      </c>
      <c r="M32" s="120">
        <v>77.821262269951006</v>
      </c>
      <c r="N32" s="121">
        <f t="shared" ref="N32:N95" si="3">M32/M31-1</f>
        <v>-2.4921461021412128E-3</v>
      </c>
      <c r="O32" s="120"/>
      <c r="P32" s="120"/>
      <c r="Q32" s="138">
        <v>35869.5</v>
      </c>
      <c r="R32" s="139">
        <v>81.961609566463807</v>
      </c>
      <c r="S32" s="127">
        <f t="shared" si="0"/>
        <v>-1.25509519078979E-2</v>
      </c>
      <c r="T32" s="128">
        <f t="shared" si="1"/>
        <v>1.8454787732548494E-2</v>
      </c>
      <c r="U32" s="128">
        <f t="shared" si="2"/>
        <v>0.15418963925342677</v>
      </c>
    </row>
    <row r="33" spans="12:21" x14ac:dyDescent="0.25">
      <c r="L33" s="134">
        <v>35915</v>
      </c>
      <c r="M33" s="120">
        <v>78.636676845561993</v>
      </c>
      <c r="N33" s="121">
        <f t="shared" si="3"/>
        <v>1.0478043555531391E-2</v>
      </c>
      <c r="O33" s="121">
        <f>M33/M30-1</f>
        <v>3.2341084365370421E-3</v>
      </c>
      <c r="P33" s="120"/>
      <c r="Q33" s="138">
        <v>35900</v>
      </c>
      <c r="R33" s="139">
        <v>80.462409397070104</v>
      </c>
      <c r="S33" s="127">
        <f t="shared" si="0"/>
        <v>-1.8291492533196063E-2</v>
      </c>
      <c r="T33" s="128">
        <f t="shared" si="1"/>
        <v>-3.8216528716568332E-2</v>
      </c>
      <c r="U33" s="128">
        <f t="shared" si="2"/>
        <v>0.13388944210357168</v>
      </c>
    </row>
    <row r="34" spans="12:21" x14ac:dyDescent="0.25">
      <c r="L34" s="134">
        <v>35946</v>
      </c>
      <c r="M34" s="120">
        <v>79.689825904918393</v>
      </c>
      <c r="N34" s="121">
        <f t="shared" si="3"/>
        <v>1.3392593654799612E-2</v>
      </c>
      <c r="O34" s="121">
        <f t="shared" ref="O34:O97" si="4">M34/M31-1</f>
        <v>2.1458980454021059E-2</v>
      </c>
      <c r="P34" s="120"/>
      <c r="Q34" s="138">
        <v>35930.5</v>
      </c>
      <c r="R34" s="139">
        <v>81.647014524547899</v>
      </c>
      <c r="S34" s="127">
        <f t="shared" si="0"/>
        <v>1.4722466507707255E-2</v>
      </c>
      <c r="T34" s="128">
        <f t="shared" si="1"/>
        <v>-1.6341099225862132E-2</v>
      </c>
      <c r="U34" s="128">
        <f t="shared" si="2"/>
        <v>0.14187652307964838</v>
      </c>
    </row>
    <row r="35" spans="12:21" x14ac:dyDescent="0.25">
      <c r="L35" s="134">
        <v>35976</v>
      </c>
      <c r="M35" s="120">
        <v>80.870140107388394</v>
      </c>
      <c r="N35" s="121">
        <f t="shared" si="3"/>
        <v>1.4811353758989121E-2</v>
      </c>
      <c r="O35" s="121">
        <f t="shared" si="4"/>
        <v>3.917795405144231E-2</v>
      </c>
      <c r="P35" s="120"/>
      <c r="Q35" s="138">
        <v>35961</v>
      </c>
      <c r="R35" s="139">
        <v>83.829757812743907</v>
      </c>
      <c r="S35" s="127">
        <f t="shared" si="0"/>
        <v>2.6733902040468882E-2</v>
      </c>
      <c r="T35" s="128">
        <f t="shared" si="1"/>
        <v>2.2792966806797432E-2</v>
      </c>
      <c r="U35" s="128">
        <f t="shared" si="2"/>
        <v>0.16253904444898248</v>
      </c>
    </row>
    <row r="36" spans="12:21" x14ac:dyDescent="0.25">
      <c r="L36" s="134">
        <v>36007</v>
      </c>
      <c r="M36" s="120">
        <v>80.666874599153502</v>
      </c>
      <c r="N36" s="121">
        <f t="shared" si="3"/>
        <v>-2.5134803521420501E-3</v>
      </c>
      <c r="O36" s="121">
        <f t="shared" si="4"/>
        <v>2.5817440856239493E-2</v>
      </c>
      <c r="P36" s="120"/>
      <c r="Q36" s="138">
        <v>35991.5</v>
      </c>
      <c r="R36" s="139">
        <v>84.588193941883603</v>
      </c>
      <c r="S36" s="127">
        <f t="shared" si="0"/>
        <v>9.0473377107191943E-3</v>
      </c>
      <c r="T36" s="128">
        <f t="shared" si="1"/>
        <v>5.127592593521979E-2</v>
      </c>
      <c r="U36" s="128">
        <f t="shared" si="2"/>
        <v>0.15731749512093129</v>
      </c>
    </row>
    <row r="37" spans="12:21" x14ac:dyDescent="0.25">
      <c r="L37" s="134">
        <v>36038</v>
      </c>
      <c r="M37" s="120">
        <v>79.985389620310997</v>
      </c>
      <c r="N37" s="121">
        <f t="shared" si="3"/>
        <v>-8.4481391181809862E-3</v>
      </c>
      <c r="O37" s="121">
        <f t="shared" si="4"/>
        <v>3.7089266043228708E-3</v>
      </c>
      <c r="P37" s="120"/>
      <c r="Q37" s="138">
        <v>36022.5</v>
      </c>
      <c r="R37" s="139">
        <v>85.471332965834094</v>
      </c>
      <c r="S37" s="127">
        <f t="shared" si="0"/>
        <v>1.044045253593251E-2</v>
      </c>
      <c r="T37" s="128">
        <f t="shared" si="1"/>
        <v>4.6839660501442726E-2</v>
      </c>
      <c r="U37" s="128">
        <f t="shared" si="2"/>
        <v>0.16520444389990852</v>
      </c>
    </row>
    <row r="38" spans="12:21" x14ac:dyDescent="0.25">
      <c r="L38" s="134">
        <v>36068</v>
      </c>
      <c r="M38" s="120">
        <v>79.599017785601504</v>
      </c>
      <c r="N38" s="121">
        <f t="shared" si="3"/>
        <v>-4.8305301323603445E-3</v>
      </c>
      <c r="O38" s="121">
        <f t="shared" si="4"/>
        <v>-1.571806751044269E-2</v>
      </c>
      <c r="P38" s="120"/>
      <c r="Q38" s="138">
        <v>36053</v>
      </c>
      <c r="R38" s="139">
        <v>85.649813420723405</v>
      </c>
      <c r="S38" s="127">
        <f t="shared" si="0"/>
        <v>2.0881908435972374E-3</v>
      </c>
      <c r="T38" s="128">
        <f t="shared" si="1"/>
        <v>2.1711330862306477E-2</v>
      </c>
      <c r="U38" s="128">
        <f t="shared" si="2"/>
        <v>0.14317565650499664</v>
      </c>
    </row>
    <row r="39" spans="12:21" x14ac:dyDescent="0.25">
      <c r="L39" s="134">
        <v>36099</v>
      </c>
      <c r="M39" s="120">
        <v>80.579446877796201</v>
      </c>
      <c r="N39" s="121">
        <f t="shared" si="3"/>
        <v>1.2317100379749313E-2</v>
      </c>
      <c r="O39" s="121">
        <f t="shared" si="4"/>
        <v>-1.0838119338544283E-3</v>
      </c>
      <c r="P39" s="120"/>
      <c r="Q39" s="138">
        <v>36083.5</v>
      </c>
      <c r="R39" s="139">
        <v>86.783975185882795</v>
      </c>
      <c r="S39" s="127">
        <f t="shared" si="0"/>
        <v>1.3241847470095935E-2</v>
      </c>
      <c r="T39" s="128">
        <f t="shared" si="1"/>
        <v>2.5958483585875047E-2</v>
      </c>
      <c r="U39" s="128">
        <f t="shared" si="2"/>
        <v>0.14385228802772421</v>
      </c>
    </row>
    <row r="40" spans="12:21" x14ac:dyDescent="0.25">
      <c r="L40" s="134">
        <v>36129</v>
      </c>
      <c r="M40" s="120">
        <v>82.376479999777501</v>
      </c>
      <c r="N40" s="121">
        <f t="shared" si="3"/>
        <v>2.2301383189023527E-2</v>
      </c>
      <c r="O40" s="121">
        <f t="shared" si="4"/>
        <v>2.989408929326931E-2</v>
      </c>
      <c r="P40" s="120"/>
      <c r="Q40" s="138">
        <v>36114</v>
      </c>
      <c r="R40" s="139">
        <v>87.076412002475706</v>
      </c>
      <c r="S40" s="127">
        <f t="shared" si="0"/>
        <v>3.3697098567626593E-3</v>
      </c>
      <c r="T40" s="128">
        <f t="shared" si="1"/>
        <v>1.8779150633853048E-2</v>
      </c>
      <c r="U40" s="128">
        <f t="shared" si="2"/>
        <v>0.10616257663238771</v>
      </c>
    </row>
    <row r="41" spans="12:21" x14ac:dyDescent="0.25">
      <c r="L41" s="134">
        <v>36160</v>
      </c>
      <c r="M41" s="120">
        <v>83.824245421610797</v>
      </c>
      <c r="N41" s="121">
        <f t="shared" si="3"/>
        <v>1.7574985260807585E-2</v>
      </c>
      <c r="O41" s="121">
        <f t="shared" si="4"/>
        <v>5.3081404187547365E-2</v>
      </c>
      <c r="P41" s="120"/>
      <c r="Q41" s="138">
        <v>36144.5</v>
      </c>
      <c r="R41" s="139">
        <v>87.119791386719101</v>
      </c>
      <c r="S41" s="127">
        <f t="shared" si="0"/>
        <v>4.9817606451396657E-4</v>
      </c>
      <c r="T41" s="128">
        <f t="shared" si="1"/>
        <v>1.7162652284774538E-2</v>
      </c>
      <c r="U41" s="128">
        <f t="shared" si="2"/>
        <v>8.2550344159779909E-2</v>
      </c>
    </row>
    <row r="42" spans="12:21" x14ac:dyDescent="0.25">
      <c r="L42" s="134">
        <v>36191</v>
      </c>
      <c r="M42" s="120">
        <v>84.1480964774791</v>
      </c>
      <c r="N42" s="121">
        <f t="shared" si="3"/>
        <v>3.8634532794112886E-3</v>
      </c>
      <c r="O42" s="121">
        <f t="shared" si="4"/>
        <v>4.4287342963460485E-2</v>
      </c>
      <c r="P42" s="121">
        <f>M42/M30-1</f>
        <v>7.3547915968168898E-2</v>
      </c>
      <c r="Q42" s="138">
        <v>36175.5</v>
      </c>
      <c r="R42" s="139">
        <v>86.968201841878695</v>
      </c>
      <c r="S42" s="127">
        <f t="shared" si="0"/>
        <v>-1.7400127161405488E-3</v>
      </c>
      <c r="T42" s="128">
        <f t="shared" si="1"/>
        <v>2.1228188222688349E-3</v>
      </c>
      <c r="U42" s="128">
        <f t="shared" si="2"/>
        <v>3.9548525647381316E-2</v>
      </c>
    </row>
    <row r="43" spans="12:21" x14ac:dyDescent="0.25">
      <c r="L43" s="134">
        <v>36219</v>
      </c>
      <c r="M43" s="120">
        <v>83.727943277323206</v>
      </c>
      <c r="N43" s="121">
        <f t="shared" si="3"/>
        <v>-4.993020849477503E-3</v>
      </c>
      <c r="O43" s="121">
        <f t="shared" si="4"/>
        <v>1.6405936227784412E-2</v>
      </c>
      <c r="P43" s="121">
        <f t="shared" ref="P43:P106" si="5">M43/M31-1</f>
        <v>7.3219305029102344E-2</v>
      </c>
      <c r="Q43" s="138">
        <v>36205</v>
      </c>
      <c r="R43" s="139">
        <v>85.818133307655003</v>
      </c>
      <c r="S43" s="127">
        <f t="shared" si="0"/>
        <v>-1.3224011878671393E-2</v>
      </c>
      <c r="T43" s="128">
        <f t="shared" si="1"/>
        <v>-1.4450281837346868E-2</v>
      </c>
      <c r="U43" s="128">
        <f t="shared" si="2"/>
        <v>3.3911296909894917E-2</v>
      </c>
    </row>
    <row r="44" spans="12:21" x14ac:dyDescent="0.25">
      <c r="L44" s="134">
        <v>36250</v>
      </c>
      <c r="M44" s="120">
        <v>83.869004463687901</v>
      </c>
      <c r="N44" s="121">
        <f t="shared" si="3"/>
        <v>1.6847563769417651E-3</v>
      </c>
      <c r="O44" s="121">
        <f t="shared" si="4"/>
        <v>5.3396295847307762E-4</v>
      </c>
      <c r="P44" s="121">
        <f t="shared" si="5"/>
        <v>7.7713236939772612E-2</v>
      </c>
      <c r="Q44" s="138">
        <v>36234.5</v>
      </c>
      <c r="R44" s="139">
        <v>84.360783740116403</v>
      </c>
      <c r="S44" s="127">
        <f t="shared" si="0"/>
        <v>-1.698183718718338E-2</v>
      </c>
      <c r="T44" s="128">
        <f t="shared" si="1"/>
        <v>-3.1669125955038679E-2</v>
      </c>
      <c r="U44" s="128">
        <f t="shared" si="2"/>
        <v>2.9271926043705543E-2</v>
      </c>
    </row>
    <row r="45" spans="12:21" x14ac:dyDescent="0.25">
      <c r="L45" s="134">
        <v>36280</v>
      </c>
      <c r="M45" s="120">
        <v>84.965466458571797</v>
      </c>
      <c r="N45" s="121">
        <f t="shared" si="3"/>
        <v>1.3073506737028451E-2</v>
      </c>
      <c r="O45" s="121">
        <f t="shared" si="4"/>
        <v>9.713469648258144E-3</v>
      </c>
      <c r="P45" s="121">
        <f t="shared" si="5"/>
        <v>8.0481397064110283E-2</v>
      </c>
      <c r="Q45" s="138">
        <v>36265</v>
      </c>
      <c r="R45" s="139">
        <v>83.153226109401203</v>
      </c>
      <c r="S45" s="127">
        <f t="shared" si="0"/>
        <v>-1.4314205928138701E-2</v>
      </c>
      <c r="T45" s="128">
        <f t="shared" si="1"/>
        <v>-4.38663287463813E-2</v>
      </c>
      <c r="U45" s="128">
        <f t="shared" si="2"/>
        <v>3.3441910731908608E-2</v>
      </c>
    </row>
    <row r="46" spans="12:21" x14ac:dyDescent="0.25">
      <c r="L46" s="134">
        <v>36311</v>
      </c>
      <c r="M46" s="120">
        <v>86.524062409299503</v>
      </c>
      <c r="N46" s="121">
        <f t="shared" si="3"/>
        <v>1.8343875643731744E-2</v>
      </c>
      <c r="O46" s="121">
        <f t="shared" si="4"/>
        <v>3.3395292211048533E-2</v>
      </c>
      <c r="P46" s="121">
        <f t="shared" si="5"/>
        <v>8.5760464736556852E-2</v>
      </c>
      <c r="Q46" s="138">
        <v>36295.5</v>
      </c>
      <c r="R46" s="139">
        <v>83.022380276195904</v>
      </c>
      <c r="S46" s="127">
        <f t="shared" si="0"/>
        <v>-1.573550893060327E-3</v>
      </c>
      <c r="T46" s="128">
        <f t="shared" si="1"/>
        <v>-3.2577649078387894E-2</v>
      </c>
      <c r="U46" s="128">
        <f t="shared" si="2"/>
        <v>1.6845266904823353E-2</v>
      </c>
    </row>
    <row r="47" spans="12:21" x14ac:dyDescent="0.25">
      <c r="L47" s="134">
        <v>36341</v>
      </c>
      <c r="M47" s="120">
        <v>87.846154806115294</v>
      </c>
      <c r="N47" s="121">
        <f t="shared" si="3"/>
        <v>1.5280054588302505E-2</v>
      </c>
      <c r="O47" s="121">
        <f t="shared" si="4"/>
        <v>4.7420979512751371E-2</v>
      </c>
      <c r="P47" s="121">
        <f t="shared" si="5"/>
        <v>8.6261934126284023E-2</v>
      </c>
      <c r="Q47" s="138">
        <v>36326</v>
      </c>
      <c r="R47" s="139">
        <v>84.260882460645206</v>
      </c>
      <c r="S47" s="127">
        <f t="shared" si="0"/>
        <v>1.4917690631479186E-2</v>
      </c>
      <c r="T47" s="128">
        <f t="shared" si="1"/>
        <v>-1.1842146912592888E-3</v>
      </c>
      <c r="U47" s="128">
        <f t="shared" si="2"/>
        <v>5.1428592799269701E-3</v>
      </c>
    </row>
    <row r="48" spans="12:21" x14ac:dyDescent="0.25">
      <c r="L48" s="134">
        <v>36372</v>
      </c>
      <c r="M48" s="120">
        <v>88.485781672833994</v>
      </c>
      <c r="N48" s="121">
        <f t="shared" si="3"/>
        <v>7.281216441748839E-3</v>
      </c>
      <c r="O48" s="121">
        <f t="shared" si="4"/>
        <v>4.1432306100251504E-2</v>
      </c>
      <c r="P48" s="121">
        <f t="shared" si="5"/>
        <v>9.6928350237118766E-2</v>
      </c>
      <c r="Q48" s="138">
        <v>36356.5</v>
      </c>
      <c r="R48" s="139">
        <v>85.801115232833396</v>
      </c>
      <c r="S48" s="127">
        <f t="shared" si="0"/>
        <v>1.8279333508138595E-2</v>
      </c>
      <c r="T48" s="128">
        <f t="shared" si="1"/>
        <v>3.184349239737827E-2</v>
      </c>
      <c r="U48" s="128">
        <f t="shared" si="2"/>
        <v>1.4339132146303113E-2</v>
      </c>
    </row>
    <row r="49" spans="12:21" x14ac:dyDescent="0.25">
      <c r="L49" s="134">
        <v>36403</v>
      </c>
      <c r="M49" s="120">
        <v>88.670103227856202</v>
      </c>
      <c r="N49" s="121">
        <f t="shared" si="3"/>
        <v>2.0830640984075277E-3</v>
      </c>
      <c r="O49" s="121">
        <f t="shared" si="4"/>
        <v>2.4802820843119022E-2</v>
      </c>
      <c r="P49" s="121">
        <f t="shared" si="5"/>
        <v>0.10857874980382487</v>
      </c>
      <c r="Q49" s="138">
        <v>36387.5</v>
      </c>
      <c r="R49" s="139">
        <v>88.328351074608705</v>
      </c>
      <c r="S49" s="127">
        <f t="shared" si="0"/>
        <v>2.9454580338697189E-2</v>
      </c>
      <c r="T49" s="128">
        <f t="shared" si="1"/>
        <v>6.3910126170330095E-2</v>
      </c>
      <c r="U49" s="128">
        <f t="shared" si="2"/>
        <v>3.3426623987678594E-2</v>
      </c>
    </row>
    <row r="50" spans="12:21" x14ac:dyDescent="0.25">
      <c r="L50" s="134">
        <v>36433</v>
      </c>
      <c r="M50" s="120">
        <v>89.116953731062594</v>
      </c>
      <c r="N50" s="121">
        <f t="shared" si="3"/>
        <v>5.0394720084865341E-3</v>
      </c>
      <c r="O50" s="121">
        <f t="shared" si="4"/>
        <v>1.4466187253751484E-2</v>
      </c>
      <c r="P50" s="121">
        <f t="shared" si="5"/>
        <v>0.11957353507925794</v>
      </c>
      <c r="Q50" s="138">
        <v>36418</v>
      </c>
      <c r="R50" s="139">
        <v>90.024948675343296</v>
      </c>
      <c r="S50" s="127">
        <f t="shared" si="0"/>
        <v>1.9207848670258931E-2</v>
      </c>
      <c r="T50" s="128">
        <f t="shared" si="1"/>
        <v>6.8407380107729621E-2</v>
      </c>
      <c r="U50" s="128">
        <f t="shared" si="2"/>
        <v>5.1081667079981186E-2</v>
      </c>
    </row>
    <row r="51" spans="12:21" x14ac:dyDescent="0.25">
      <c r="L51" s="134">
        <v>36464</v>
      </c>
      <c r="M51" s="120">
        <v>89.674729048463504</v>
      </c>
      <c r="N51" s="121">
        <f t="shared" si="3"/>
        <v>6.2589136415520663E-3</v>
      </c>
      <c r="O51" s="121">
        <f t="shared" si="4"/>
        <v>1.3436592333280206E-2</v>
      </c>
      <c r="P51" s="121">
        <f t="shared" si="5"/>
        <v>0.11287347485098609</v>
      </c>
      <c r="Q51" s="138">
        <v>36448.5</v>
      </c>
      <c r="R51" s="139">
        <v>91.377150034381003</v>
      </c>
      <c r="S51" s="127">
        <f t="shared" si="0"/>
        <v>1.5020295806156492E-2</v>
      </c>
      <c r="T51" s="128">
        <f t="shared" si="1"/>
        <v>6.4987905884629216E-2</v>
      </c>
      <c r="U51" s="128">
        <f t="shared" si="2"/>
        <v>5.2926532100656454E-2</v>
      </c>
    </row>
    <row r="52" spans="12:21" x14ac:dyDescent="0.25">
      <c r="L52" s="134">
        <v>36494</v>
      </c>
      <c r="M52" s="120">
        <v>90.744658183694696</v>
      </c>
      <c r="N52" s="121">
        <f t="shared" si="3"/>
        <v>1.1931222392129737E-2</v>
      </c>
      <c r="O52" s="121">
        <f t="shared" si="4"/>
        <v>2.3396329544215E-2</v>
      </c>
      <c r="P52" s="121">
        <f t="shared" si="5"/>
        <v>0.10158455646490117</v>
      </c>
      <c r="Q52" s="138">
        <v>36479</v>
      </c>
      <c r="R52" s="139">
        <v>91.386202608286695</v>
      </c>
      <c r="S52" s="127">
        <f t="shared" si="0"/>
        <v>9.9068245204447791E-5</v>
      </c>
      <c r="T52" s="128">
        <f t="shared" si="1"/>
        <v>3.461913979459541E-2</v>
      </c>
      <c r="U52" s="128">
        <f t="shared" si="2"/>
        <v>4.9494352221224336E-2</v>
      </c>
    </row>
    <row r="53" spans="12:21" x14ac:dyDescent="0.25">
      <c r="L53" s="134">
        <v>36525</v>
      </c>
      <c r="M53" s="120">
        <v>91.278274576551894</v>
      </c>
      <c r="N53" s="121">
        <f t="shared" si="3"/>
        <v>5.8804165836074951E-3</v>
      </c>
      <c r="O53" s="121">
        <f t="shared" si="4"/>
        <v>2.425263381434406E-2</v>
      </c>
      <c r="P53" s="121">
        <f t="shared" si="5"/>
        <v>8.8924500512346683E-2</v>
      </c>
      <c r="Q53" s="138">
        <v>36509.5</v>
      </c>
      <c r="R53" s="139">
        <v>91.221458841910604</v>
      </c>
      <c r="S53" s="127">
        <f t="shared" si="0"/>
        <v>-1.8027203415185156E-3</v>
      </c>
      <c r="T53" s="128">
        <f t="shared" si="1"/>
        <v>1.329087307655441E-2</v>
      </c>
      <c r="U53" s="128">
        <f t="shared" si="2"/>
        <v>4.7080776823540171E-2</v>
      </c>
    </row>
    <row r="54" spans="12:21" x14ac:dyDescent="0.25">
      <c r="L54" s="134">
        <v>36556</v>
      </c>
      <c r="M54" s="120">
        <v>92.302690291413398</v>
      </c>
      <c r="N54" s="121">
        <f t="shared" si="3"/>
        <v>1.1222996048225742E-2</v>
      </c>
      <c r="O54" s="121">
        <f t="shared" si="4"/>
        <v>2.9305482947482808E-2</v>
      </c>
      <c r="P54" s="121">
        <f t="shared" si="5"/>
        <v>9.6907644442280949E-2</v>
      </c>
      <c r="Q54" s="138">
        <v>36540.5</v>
      </c>
      <c r="R54" s="139">
        <v>91.498721557503998</v>
      </c>
      <c r="S54" s="127">
        <f t="shared" si="0"/>
        <v>3.0394461907685688E-3</v>
      </c>
      <c r="T54" s="128">
        <f t="shared" si="1"/>
        <v>1.3304368004172229E-3</v>
      </c>
      <c r="U54" s="128">
        <f t="shared" si="2"/>
        <v>5.2093979404822743E-2</v>
      </c>
    </row>
    <row r="55" spans="12:21" x14ac:dyDescent="0.25">
      <c r="L55" s="134">
        <v>36585</v>
      </c>
      <c r="M55" s="120">
        <v>92.657958136390207</v>
      </c>
      <c r="N55" s="121">
        <f t="shared" si="3"/>
        <v>3.8489435557638174E-3</v>
      </c>
      <c r="O55" s="121">
        <f t="shared" si="4"/>
        <v>2.1084436163971265E-2</v>
      </c>
      <c r="P55" s="121">
        <f t="shared" si="5"/>
        <v>0.10665513219988054</v>
      </c>
      <c r="Q55" s="138">
        <v>36570.5</v>
      </c>
      <c r="R55" s="139">
        <v>89.7284247984079</v>
      </c>
      <c r="S55" s="127">
        <f t="shared" si="0"/>
        <v>-1.9347775891967234E-2</v>
      </c>
      <c r="T55" s="128">
        <f t="shared" si="1"/>
        <v>-1.8140351197046822E-2</v>
      </c>
      <c r="U55" s="128">
        <f t="shared" si="2"/>
        <v>4.5564863042809822E-2</v>
      </c>
    </row>
    <row r="56" spans="12:21" x14ac:dyDescent="0.25">
      <c r="L56" s="134">
        <v>36616</v>
      </c>
      <c r="M56" s="120">
        <v>93.286972385627607</v>
      </c>
      <c r="N56" s="121">
        <f t="shared" si="3"/>
        <v>6.7885615211971118E-3</v>
      </c>
      <c r="O56" s="121">
        <f t="shared" si="4"/>
        <v>2.2006307836056838E-2</v>
      </c>
      <c r="P56" s="121">
        <f t="shared" si="5"/>
        <v>0.11229378460092887</v>
      </c>
      <c r="Q56" s="138">
        <v>36600.5</v>
      </c>
      <c r="R56" s="139">
        <v>88.450277035437907</v>
      </c>
      <c r="S56" s="127">
        <f t="shared" si="0"/>
        <v>-1.4244624998617783E-2</v>
      </c>
      <c r="T56" s="128">
        <f t="shared" si="1"/>
        <v>-3.037861750572568E-2</v>
      </c>
      <c r="U56" s="128">
        <f t="shared" si="2"/>
        <v>4.8476236398178552E-2</v>
      </c>
    </row>
    <row r="57" spans="12:21" x14ac:dyDescent="0.25">
      <c r="L57" s="134">
        <v>36646</v>
      </c>
      <c r="M57" s="120">
        <v>93.936719410601597</v>
      </c>
      <c r="N57" s="121">
        <f t="shared" si="3"/>
        <v>6.9650349706718018E-3</v>
      </c>
      <c r="O57" s="121">
        <f t="shared" si="4"/>
        <v>1.7702941420551399E-2</v>
      </c>
      <c r="P57" s="121">
        <f t="shared" si="5"/>
        <v>0.10558704996228174</v>
      </c>
      <c r="Q57" s="138">
        <v>36631</v>
      </c>
      <c r="R57" s="139">
        <v>87.341302263557907</v>
      </c>
      <c r="S57" s="127">
        <f t="shared" si="0"/>
        <v>-1.2537832656371317E-2</v>
      </c>
      <c r="T57" s="128">
        <f t="shared" si="1"/>
        <v>-4.5436911283326387E-2</v>
      </c>
      <c r="U57" s="128">
        <f t="shared" si="2"/>
        <v>5.0365768715294745E-2</v>
      </c>
    </row>
    <row r="58" spans="12:21" x14ac:dyDescent="0.25">
      <c r="L58" s="134">
        <v>36677</v>
      </c>
      <c r="M58" s="120">
        <v>95.617818716692696</v>
      </c>
      <c r="N58" s="121">
        <f t="shared" si="3"/>
        <v>1.7896082774010225E-2</v>
      </c>
      <c r="O58" s="121">
        <f t="shared" si="4"/>
        <v>3.194394350829155E-2</v>
      </c>
      <c r="P58" s="121">
        <f t="shared" si="5"/>
        <v>0.10510089394988698</v>
      </c>
      <c r="Q58" s="138">
        <v>36661.5</v>
      </c>
      <c r="R58" s="139">
        <v>90.033952584407103</v>
      </c>
      <c r="S58" s="127">
        <f t="shared" si="0"/>
        <v>3.0829060834517419E-2</v>
      </c>
      <c r="T58" s="128">
        <f t="shared" si="1"/>
        <v>3.4050278569541792E-3</v>
      </c>
      <c r="U58" s="128">
        <f t="shared" si="2"/>
        <v>8.4454002461569422E-2</v>
      </c>
    </row>
    <row r="59" spans="12:21" x14ac:dyDescent="0.25">
      <c r="L59" s="134">
        <v>36707</v>
      </c>
      <c r="M59" s="120">
        <v>97.599627486387405</v>
      </c>
      <c r="N59" s="121">
        <f t="shared" si="3"/>
        <v>2.0726354107351463E-2</v>
      </c>
      <c r="O59" s="121">
        <f t="shared" si="4"/>
        <v>4.622998249886634E-2</v>
      </c>
      <c r="P59" s="121">
        <f t="shared" si="5"/>
        <v>0.11102902229242639</v>
      </c>
      <c r="Q59" s="138">
        <v>36692</v>
      </c>
      <c r="R59" s="139">
        <v>92.944914487993103</v>
      </c>
      <c r="S59" s="127">
        <f t="shared" si="0"/>
        <v>3.2331823940051629E-2</v>
      </c>
      <c r="T59" s="128">
        <f t="shared" si="1"/>
        <v>5.0815414074445453E-2</v>
      </c>
      <c r="U59" s="128">
        <f t="shared" si="2"/>
        <v>0.10306125183775339</v>
      </c>
    </row>
    <row r="60" spans="12:21" x14ac:dyDescent="0.25">
      <c r="L60" s="134">
        <v>36738</v>
      </c>
      <c r="M60" s="120">
        <v>98.072978794459303</v>
      </c>
      <c r="N60" s="121">
        <f t="shared" si="3"/>
        <v>4.8499294542687643E-3</v>
      </c>
      <c r="O60" s="121">
        <f t="shared" si="4"/>
        <v>4.4032401917060149E-2</v>
      </c>
      <c r="P60" s="121">
        <f t="shared" si="5"/>
        <v>0.1083473179575094</v>
      </c>
      <c r="Q60" s="138">
        <v>36722.5</v>
      </c>
      <c r="R60" s="139">
        <v>95.125709681237097</v>
      </c>
      <c r="S60" s="127">
        <f t="shared" si="0"/>
        <v>2.3463308404309879E-2</v>
      </c>
      <c r="T60" s="128">
        <f t="shared" si="1"/>
        <v>8.9126303546393837E-2</v>
      </c>
      <c r="U60" s="128">
        <f t="shared" si="2"/>
        <v>0.1086768443871633</v>
      </c>
    </row>
    <row r="61" spans="12:21" x14ac:dyDescent="0.25">
      <c r="L61" s="134">
        <v>36769</v>
      </c>
      <c r="M61" s="120">
        <v>97.694325535965604</v>
      </c>
      <c r="N61" s="121">
        <f t="shared" si="3"/>
        <v>-3.8609335940257283E-3</v>
      </c>
      <c r="O61" s="121">
        <f t="shared" si="4"/>
        <v>2.1716734884168476E-2</v>
      </c>
      <c r="P61" s="121">
        <f t="shared" si="5"/>
        <v>0.10177299878539436</v>
      </c>
      <c r="Q61" s="138">
        <v>36753.5</v>
      </c>
      <c r="R61" s="139">
        <v>96.132608133980298</v>
      </c>
      <c r="S61" s="127">
        <f t="shared" si="0"/>
        <v>1.0584924476435331E-2</v>
      </c>
      <c r="T61" s="128">
        <f t="shared" si="1"/>
        <v>6.7737285485224952E-2</v>
      </c>
      <c r="U61" s="128">
        <f t="shared" si="2"/>
        <v>8.8355063401778455E-2</v>
      </c>
    </row>
    <row r="62" spans="12:21" x14ac:dyDescent="0.25">
      <c r="L62" s="134">
        <v>36799</v>
      </c>
      <c r="M62" s="120">
        <v>97.157466752884204</v>
      </c>
      <c r="N62" s="121">
        <f t="shared" si="3"/>
        <v>-5.4952913604358056E-3</v>
      </c>
      <c r="O62" s="121">
        <f t="shared" si="4"/>
        <v>-4.5303526754225665E-3</v>
      </c>
      <c r="P62" s="121">
        <f t="shared" si="5"/>
        <v>9.0224280399959556E-2</v>
      </c>
      <c r="Q62" s="138">
        <v>36784</v>
      </c>
      <c r="R62" s="139">
        <v>97.356141936164903</v>
      </c>
      <c r="S62" s="127">
        <f t="shared" si="0"/>
        <v>1.272756274831699E-2</v>
      </c>
      <c r="T62" s="128">
        <f t="shared" si="1"/>
        <v>4.7460664980671474E-2</v>
      </c>
      <c r="U62" s="128">
        <f t="shared" si="2"/>
        <v>8.1435128469331985E-2</v>
      </c>
    </row>
    <row r="63" spans="12:21" x14ac:dyDescent="0.25">
      <c r="L63" s="134">
        <v>36830</v>
      </c>
      <c r="M63" s="120">
        <v>98.237136659425104</v>
      </c>
      <c r="N63" s="121">
        <f t="shared" si="3"/>
        <v>1.1112577783517041E-2</v>
      </c>
      <c r="O63" s="121">
        <f t="shared" si="4"/>
        <v>1.6738337815744853E-3</v>
      </c>
      <c r="P63" s="121">
        <f t="shared" si="5"/>
        <v>9.5482949341660905E-2</v>
      </c>
      <c r="Q63" s="138">
        <v>36814.5</v>
      </c>
      <c r="R63" s="139">
        <v>98.800918964235393</v>
      </c>
      <c r="S63" s="127">
        <f t="shared" si="0"/>
        <v>1.4840122044049497E-2</v>
      </c>
      <c r="T63" s="128">
        <f t="shared" si="1"/>
        <v>3.8635288980379601E-2</v>
      </c>
      <c r="U63" s="128">
        <f t="shared" si="2"/>
        <v>8.124316557324418E-2</v>
      </c>
    </row>
    <row r="64" spans="12:21" x14ac:dyDescent="0.25">
      <c r="L64" s="134">
        <v>36860</v>
      </c>
      <c r="M64" s="120">
        <v>99.256833790145905</v>
      </c>
      <c r="N64" s="121">
        <f t="shared" si="3"/>
        <v>1.0379955741747215E-2</v>
      </c>
      <c r="O64" s="121">
        <f t="shared" si="4"/>
        <v>1.5993848625374563E-2</v>
      </c>
      <c r="P64" s="121">
        <f t="shared" si="5"/>
        <v>9.3803599868324872E-2</v>
      </c>
      <c r="Q64" s="138">
        <v>36845</v>
      </c>
      <c r="R64" s="139">
        <v>99.710920436604894</v>
      </c>
      <c r="S64" s="127">
        <f t="shared" si="0"/>
        <v>9.2104555494965101E-3</v>
      </c>
      <c r="T64" s="128">
        <f t="shared" si="1"/>
        <v>3.7222669519560769E-2</v>
      </c>
      <c r="U64" s="128">
        <f t="shared" si="2"/>
        <v>9.1093814938354001E-2</v>
      </c>
    </row>
    <row r="65" spans="12:21" x14ac:dyDescent="0.25">
      <c r="L65" s="134">
        <v>36891</v>
      </c>
      <c r="M65" s="120">
        <v>100</v>
      </c>
      <c r="N65" s="121">
        <f t="shared" si="3"/>
        <v>7.4873052209718516E-3</v>
      </c>
      <c r="O65" s="121">
        <f t="shared" si="4"/>
        <v>2.9256971616455019E-2</v>
      </c>
      <c r="P65" s="121">
        <f t="shared" si="5"/>
        <v>9.5550945325259207E-2</v>
      </c>
      <c r="Q65" s="138">
        <v>36875.5</v>
      </c>
      <c r="R65" s="139">
        <v>100</v>
      </c>
      <c r="S65" s="127">
        <f t="shared" si="0"/>
        <v>2.8991765608954445E-3</v>
      </c>
      <c r="T65" s="128">
        <f t="shared" si="1"/>
        <v>2.7156561581586081E-2</v>
      </c>
      <c r="U65" s="128">
        <f t="shared" si="2"/>
        <v>9.6233290604383459E-2</v>
      </c>
    </row>
    <row r="66" spans="12:21" x14ac:dyDescent="0.25">
      <c r="L66" s="134">
        <v>36922</v>
      </c>
      <c r="M66" s="120">
        <v>100.14800596939899</v>
      </c>
      <c r="N66" s="121">
        <f t="shared" si="3"/>
        <v>1.4800596939898991E-3</v>
      </c>
      <c r="O66" s="121">
        <f t="shared" si="4"/>
        <v>1.9451598193447106E-2</v>
      </c>
      <c r="P66" s="121">
        <f t="shared" si="5"/>
        <v>8.499552562570778E-2</v>
      </c>
      <c r="Q66" s="138">
        <v>36906.5</v>
      </c>
      <c r="R66" s="139">
        <v>100.169729151864</v>
      </c>
      <c r="S66" s="127">
        <f t="shared" si="0"/>
        <v>1.697291518639954E-3</v>
      </c>
      <c r="T66" s="128">
        <f t="shared" si="1"/>
        <v>1.3854225264079867E-2</v>
      </c>
      <c r="U66" s="128">
        <f t="shared" si="2"/>
        <v>9.4766434402152377E-2</v>
      </c>
    </row>
    <row r="67" spans="12:21" x14ac:dyDescent="0.25">
      <c r="L67" s="134">
        <v>36950</v>
      </c>
      <c r="M67" s="120">
        <v>100.321224503742</v>
      </c>
      <c r="N67" s="121">
        <f t="shared" si="3"/>
        <v>1.7296253945977558E-3</v>
      </c>
      <c r="O67" s="121">
        <f t="shared" si="4"/>
        <v>1.0723601317431664E-2</v>
      </c>
      <c r="P67" s="121">
        <f t="shared" si="5"/>
        <v>8.2704891425209981E-2</v>
      </c>
      <c r="Q67" s="138">
        <v>36936</v>
      </c>
      <c r="R67" s="139">
        <v>100.101270342614</v>
      </c>
      <c r="S67" s="127">
        <f t="shared" si="0"/>
        <v>-6.8342811575561324E-4</v>
      </c>
      <c r="T67" s="128">
        <f t="shared" si="1"/>
        <v>3.9148159930715298E-3</v>
      </c>
      <c r="U67" s="128">
        <f t="shared" si="2"/>
        <v>0.11560267069783836</v>
      </c>
    </row>
    <row r="68" spans="12:21" x14ac:dyDescent="0.25">
      <c r="L68" s="134">
        <v>36981</v>
      </c>
      <c r="M68" s="120">
        <v>100.390235484502</v>
      </c>
      <c r="N68" s="121">
        <f t="shared" si="3"/>
        <v>6.8790010390507028E-4</v>
      </c>
      <c r="O68" s="121">
        <f t="shared" si="4"/>
        <v>3.9023548450201062E-3</v>
      </c>
      <c r="P68" s="121">
        <f t="shared" si="5"/>
        <v>7.6144213036640096E-2</v>
      </c>
      <c r="Q68" s="138">
        <v>36965.5</v>
      </c>
      <c r="R68" s="139">
        <v>99.8786579760975</v>
      </c>
      <c r="S68" s="127">
        <f t="shared" si="0"/>
        <v>-2.2238715428343214E-3</v>
      </c>
      <c r="T68" s="128">
        <f t="shared" si="1"/>
        <v>-1.2134202390250426E-3</v>
      </c>
      <c r="U68" s="128">
        <f t="shared" si="2"/>
        <v>0.12920684167083807</v>
      </c>
    </row>
    <row r="69" spans="12:21" x14ac:dyDescent="0.25">
      <c r="L69" s="134">
        <v>37011</v>
      </c>
      <c r="M69" s="120">
        <v>100.43922744066801</v>
      </c>
      <c r="N69" s="121">
        <f t="shared" si="3"/>
        <v>4.8801515336194257E-4</v>
      </c>
      <c r="O69" s="121">
        <f t="shared" si="4"/>
        <v>2.9079108310752222E-3</v>
      </c>
      <c r="P69" s="121">
        <f t="shared" si="5"/>
        <v>6.9222217582920464E-2</v>
      </c>
      <c r="Q69" s="138">
        <v>36996</v>
      </c>
      <c r="R69" s="139">
        <v>99.578272824856896</v>
      </c>
      <c r="S69" s="127">
        <f t="shared" si="0"/>
        <v>-3.0075008748364773E-3</v>
      </c>
      <c r="T69" s="128">
        <f t="shared" si="1"/>
        <v>-5.9045415417907643E-3</v>
      </c>
      <c r="U69" s="128">
        <f t="shared" si="2"/>
        <v>0.14010519930620169</v>
      </c>
    </row>
    <row r="70" spans="12:21" x14ac:dyDescent="0.25">
      <c r="L70" s="134">
        <v>37042</v>
      </c>
      <c r="M70" s="120">
        <v>100.785266764097</v>
      </c>
      <c r="N70" s="121">
        <f t="shared" si="3"/>
        <v>3.4452607038759631E-3</v>
      </c>
      <c r="O70" s="121">
        <f t="shared" si="4"/>
        <v>4.6255641580381646E-3</v>
      </c>
      <c r="P70" s="121">
        <f t="shared" si="5"/>
        <v>5.4042730913105297E-2</v>
      </c>
      <c r="Q70" s="138">
        <v>37026.5</v>
      </c>
      <c r="R70" s="139">
        <v>99.877302315732194</v>
      </c>
      <c r="S70" s="127">
        <f t="shared" si="0"/>
        <v>3.0029592037736919E-3</v>
      </c>
      <c r="T70" s="128">
        <f t="shared" si="1"/>
        <v>-2.2374144315575606E-3</v>
      </c>
      <c r="U70" s="128">
        <f t="shared" si="2"/>
        <v>0.1093293079863058</v>
      </c>
    </row>
    <row r="71" spans="12:21" x14ac:dyDescent="0.25">
      <c r="L71" s="134">
        <v>37072</v>
      </c>
      <c r="M71" s="120">
        <v>102.20696144522699</v>
      </c>
      <c r="N71" s="121">
        <f t="shared" si="3"/>
        <v>1.4106175701828372E-2</v>
      </c>
      <c r="O71" s="121">
        <f t="shared" si="4"/>
        <v>1.8096640096092464E-2</v>
      </c>
      <c r="P71" s="121">
        <f t="shared" si="5"/>
        <v>4.7206470736604E-2</v>
      </c>
      <c r="Q71" s="138">
        <v>37057</v>
      </c>
      <c r="R71" s="139">
        <v>100.40786003169799</v>
      </c>
      <c r="S71" s="127">
        <f t="shared" si="0"/>
        <v>5.3120949771809922E-3</v>
      </c>
      <c r="T71" s="128">
        <f t="shared" si="1"/>
        <v>5.2984498022303761E-3</v>
      </c>
      <c r="U71" s="128">
        <f t="shared" si="2"/>
        <v>8.0294285973752544E-2</v>
      </c>
    </row>
    <row r="72" spans="12:21" x14ac:dyDescent="0.25">
      <c r="L72" s="134">
        <v>37103</v>
      </c>
      <c r="M72" s="120">
        <v>103.93417559781</v>
      </c>
      <c r="N72" s="121">
        <f t="shared" si="3"/>
        <v>1.6899183070897106E-2</v>
      </c>
      <c r="O72" s="121">
        <f t="shared" si="4"/>
        <v>3.4796645157456396E-2</v>
      </c>
      <c r="P72" s="121">
        <f t="shared" si="5"/>
        <v>5.9763625775398843E-2</v>
      </c>
      <c r="Q72" s="138">
        <v>37087.5</v>
      </c>
      <c r="R72" s="139">
        <v>101.181925160856</v>
      </c>
      <c r="S72" s="127">
        <f t="shared" ref="S72:S135" si="6">R72/R71-1</f>
        <v>7.7092085113021902E-3</v>
      </c>
      <c r="T72" s="128">
        <f t="shared" si="1"/>
        <v>1.6104440160552791E-2</v>
      </c>
      <c r="U72" s="128">
        <f t="shared" si="2"/>
        <v>6.3665390775144326E-2</v>
      </c>
    </row>
    <row r="73" spans="12:21" x14ac:dyDescent="0.25">
      <c r="L73" s="134">
        <v>37134</v>
      </c>
      <c r="M73" s="120">
        <v>105.865066520982</v>
      </c>
      <c r="N73" s="121">
        <f t="shared" si="3"/>
        <v>1.8578017404437652E-2</v>
      </c>
      <c r="O73" s="121">
        <f t="shared" si="4"/>
        <v>5.0402205798343758E-2</v>
      </c>
      <c r="P73" s="121">
        <f t="shared" si="5"/>
        <v>8.3635778641087732E-2</v>
      </c>
      <c r="Q73" s="138">
        <v>37118.5</v>
      </c>
      <c r="R73" s="139">
        <v>101.123441438025</v>
      </c>
      <c r="S73" s="127">
        <f t="shared" si="6"/>
        <v>-5.780056342872264E-4</v>
      </c>
      <c r="T73" s="128">
        <f t="shared" si="1"/>
        <v>1.2476699844710559E-2</v>
      </c>
      <c r="U73" s="128">
        <f t="shared" si="2"/>
        <v>5.1916133359129812E-2</v>
      </c>
    </row>
    <row r="74" spans="12:21" x14ac:dyDescent="0.25">
      <c r="L74" s="134">
        <v>37164</v>
      </c>
      <c r="M74" s="120">
        <v>106.829891858368</v>
      </c>
      <c r="N74" s="121">
        <f t="shared" si="3"/>
        <v>9.1137272104275802E-3</v>
      </c>
      <c r="O74" s="121">
        <f t="shared" si="4"/>
        <v>4.5231071815186041E-2</v>
      </c>
      <c r="P74" s="121">
        <f t="shared" si="5"/>
        <v>9.9554109722572282E-2</v>
      </c>
      <c r="Q74" s="138">
        <v>37149</v>
      </c>
      <c r="R74" s="139">
        <v>100.9097030926</v>
      </c>
      <c r="S74" s="127">
        <f t="shared" si="6"/>
        <v>-2.1136379694512986E-3</v>
      </c>
      <c r="T74" s="128">
        <f t="shared" ref="T74:T137" si="7">R74/R71-1</f>
        <v>4.9980455787383971E-3</v>
      </c>
      <c r="U74" s="128">
        <f t="shared" si="2"/>
        <v>3.6500636588137514E-2</v>
      </c>
    </row>
    <row r="75" spans="12:21" x14ac:dyDescent="0.25">
      <c r="L75" s="134">
        <v>37195</v>
      </c>
      <c r="M75" s="120">
        <v>106.40200541831901</v>
      </c>
      <c r="N75" s="121">
        <f t="shared" si="3"/>
        <v>-4.0053063108617115E-3</v>
      </c>
      <c r="O75" s="121">
        <f t="shared" si="4"/>
        <v>2.3744161208904657E-2</v>
      </c>
      <c r="P75" s="121">
        <f t="shared" si="5"/>
        <v>8.3113871561631525E-2</v>
      </c>
      <c r="Q75" s="138">
        <v>37179.5</v>
      </c>
      <c r="R75" s="139">
        <v>99.572289667051706</v>
      </c>
      <c r="S75" s="127">
        <f t="shared" si="6"/>
        <v>-1.3253566154297514E-2</v>
      </c>
      <c r="T75" s="128">
        <f t="shared" si="7"/>
        <v>-1.5908330378625823E-2</v>
      </c>
      <c r="U75" s="128">
        <f t="shared" si="2"/>
        <v>7.8073231595703341E-3</v>
      </c>
    </row>
    <row r="76" spans="12:21" x14ac:dyDescent="0.25">
      <c r="L76" s="134">
        <v>37225</v>
      </c>
      <c r="M76" s="120">
        <v>105.248003797834</v>
      </c>
      <c r="N76" s="121">
        <f t="shared" si="3"/>
        <v>-1.0845675473390326E-2</v>
      </c>
      <c r="O76" s="121">
        <f t="shared" si="4"/>
        <v>-5.8287662155834807E-3</v>
      </c>
      <c r="P76" s="121">
        <f t="shared" si="5"/>
        <v>6.0360277261663819E-2</v>
      </c>
      <c r="Q76" s="138">
        <v>37210</v>
      </c>
      <c r="R76" s="139">
        <v>98.615511444780395</v>
      </c>
      <c r="S76" s="127">
        <f t="shared" si="6"/>
        <v>-9.6088803970519887E-3</v>
      </c>
      <c r="T76" s="128">
        <f t="shared" si="7"/>
        <v>-2.4800678829563161E-2</v>
      </c>
      <c r="U76" s="128">
        <f t="shared" si="2"/>
        <v>-1.0985847758981926E-2</v>
      </c>
    </row>
    <row r="77" spans="12:21" x14ac:dyDescent="0.25">
      <c r="L77" s="134">
        <v>37256</v>
      </c>
      <c r="M77" s="120">
        <v>104.01175168000999</v>
      </c>
      <c r="N77" s="121">
        <f t="shared" si="3"/>
        <v>-1.174608613193906E-2</v>
      </c>
      <c r="O77" s="121">
        <f t="shared" si="4"/>
        <v>-2.6379697005536773E-2</v>
      </c>
      <c r="P77" s="121">
        <f t="shared" si="5"/>
        <v>4.0117516800100006E-2</v>
      </c>
      <c r="Q77" s="138">
        <v>37240.5</v>
      </c>
      <c r="R77" s="139">
        <v>97.670909337974095</v>
      </c>
      <c r="S77" s="127">
        <f t="shared" si="6"/>
        <v>-9.5786361898576589E-3</v>
      </c>
      <c r="T77" s="128">
        <f t="shared" si="7"/>
        <v>-3.2095959609095392E-2</v>
      </c>
      <c r="U77" s="128">
        <f t="shared" si="2"/>
        <v>-2.3290906620259011E-2</v>
      </c>
    </row>
    <row r="78" spans="12:21" x14ac:dyDescent="0.25">
      <c r="L78" s="134">
        <v>37287</v>
      </c>
      <c r="M78" s="120">
        <v>104.421234295205</v>
      </c>
      <c r="N78" s="121">
        <f t="shared" si="3"/>
        <v>3.9368879821846114E-3</v>
      </c>
      <c r="O78" s="121">
        <f t="shared" si="4"/>
        <v>-1.8615919082790033E-2</v>
      </c>
      <c r="P78" s="121">
        <f t="shared" si="5"/>
        <v>4.2669130397980259E-2</v>
      </c>
      <c r="Q78" s="138">
        <v>37271.5</v>
      </c>
      <c r="R78" s="139">
        <v>98.663326115064706</v>
      </c>
      <c r="S78" s="127">
        <f t="shared" si="6"/>
        <v>1.0160822539867276E-2</v>
      </c>
      <c r="T78" s="128">
        <f t="shared" si="7"/>
        <v>-9.1286798267508074E-3</v>
      </c>
      <c r="U78" s="128">
        <f t="shared" si="2"/>
        <v>-1.5038505639917377E-2</v>
      </c>
    </row>
    <row r="79" spans="12:21" x14ac:dyDescent="0.25">
      <c r="L79" s="134">
        <v>37315</v>
      </c>
      <c r="M79" s="120">
        <v>105.700593925813</v>
      </c>
      <c r="N79" s="121">
        <f t="shared" si="3"/>
        <v>1.2251910631425611E-2</v>
      </c>
      <c r="O79" s="121">
        <f t="shared" si="4"/>
        <v>4.3002252930930407E-3</v>
      </c>
      <c r="P79" s="121">
        <f t="shared" si="5"/>
        <v>5.3621448987301257E-2</v>
      </c>
      <c r="Q79" s="138">
        <v>37301</v>
      </c>
      <c r="R79" s="139">
        <v>100.022922765217</v>
      </c>
      <c r="S79" s="127">
        <f t="shared" si="6"/>
        <v>1.3780162332726276E-2</v>
      </c>
      <c r="T79" s="128">
        <f t="shared" si="7"/>
        <v>1.427170330323424E-2</v>
      </c>
      <c r="U79" s="128">
        <f t="shared" si="2"/>
        <v>-7.8268314806428929E-4</v>
      </c>
    </row>
    <row r="80" spans="12:21" x14ac:dyDescent="0.25">
      <c r="L80" s="134">
        <v>37346</v>
      </c>
      <c r="M80" s="120">
        <v>107.64523465902199</v>
      </c>
      <c r="N80" s="121">
        <f t="shared" si="3"/>
        <v>1.839763298372632E-2</v>
      </c>
      <c r="O80" s="121">
        <f t="shared" si="4"/>
        <v>3.4933388971184032E-2</v>
      </c>
      <c r="P80" s="121">
        <f t="shared" si="5"/>
        <v>7.2267976457132566E-2</v>
      </c>
      <c r="Q80" s="138">
        <v>37330.5</v>
      </c>
      <c r="R80" s="139">
        <v>101.302927664726</v>
      </c>
      <c r="S80" s="127">
        <f t="shared" si="6"/>
        <v>1.2797115542339643E-2</v>
      </c>
      <c r="T80" s="128">
        <f t="shared" si="7"/>
        <v>3.7186285572338607E-2</v>
      </c>
      <c r="U80" s="128">
        <f t="shared" si="2"/>
        <v>1.4260000259207928E-2</v>
      </c>
    </row>
    <row r="81" spans="12:21" x14ac:dyDescent="0.25">
      <c r="L81" s="134">
        <v>37376</v>
      </c>
      <c r="M81" s="120">
        <v>108.56091374056901</v>
      </c>
      <c r="N81" s="121">
        <f t="shared" si="3"/>
        <v>8.5064525563767202E-3</v>
      </c>
      <c r="O81" s="121">
        <f t="shared" si="4"/>
        <v>3.9644038622076438E-2</v>
      </c>
      <c r="P81" s="121">
        <f t="shared" si="5"/>
        <v>8.0861696240133618E-2</v>
      </c>
      <c r="Q81" s="138">
        <v>37361</v>
      </c>
      <c r="R81" s="139">
        <v>101.304204984432</v>
      </c>
      <c r="S81" s="127">
        <f t="shared" si="6"/>
        <v>1.2608912056677468E-5</v>
      </c>
      <c r="T81" s="128">
        <f t="shared" si="7"/>
        <v>2.6766570450781346E-2</v>
      </c>
      <c r="U81" s="128">
        <f t="shared" si="2"/>
        <v>1.7332417108808063E-2</v>
      </c>
    </row>
    <row r="82" spans="12:21" x14ac:dyDescent="0.25">
      <c r="L82" s="134">
        <v>37407</v>
      </c>
      <c r="M82" s="120">
        <v>109.174141273046</v>
      </c>
      <c r="N82" s="121">
        <f t="shared" si="3"/>
        <v>5.6486953853616129E-3</v>
      </c>
      <c r="O82" s="121">
        <f t="shared" si="4"/>
        <v>3.2862136514303364E-2</v>
      </c>
      <c r="P82" s="121">
        <f t="shared" si="5"/>
        <v>8.3235127298759037E-2</v>
      </c>
      <c r="Q82" s="138">
        <v>37391.5</v>
      </c>
      <c r="R82" s="139">
        <v>101.121376160681</v>
      </c>
      <c r="S82" s="127">
        <f t="shared" si="6"/>
        <v>-1.8047505903541206E-3</v>
      </c>
      <c r="T82" s="128">
        <f t="shared" si="7"/>
        <v>1.0982016572764763E-2</v>
      </c>
      <c r="U82" s="128">
        <f t="shared" si="2"/>
        <v>1.245602169966542E-2</v>
      </c>
    </row>
    <row r="83" spans="12:21" x14ac:dyDescent="0.25">
      <c r="L83" s="134">
        <v>37437</v>
      </c>
      <c r="M83" s="120">
        <v>109.612886200863</v>
      </c>
      <c r="N83" s="121">
        <f t="shared" si="3"/>
        <v>4.0187623433620701E-3</v>
      </c>
      <c r="O83" s="121">
        <f t="shared" si="4"/>
        <v>1.8279039922888929E-2</v>
      </c>
      <c r="P83" s="121">
        <f t="shared" si="5"/>
        <v>7.2460081494594375E-2</v>
      </c>
      <c r="Q83" s="138">
        <v>37422</v>
      </c>
      <c r="R83" s="139">
        <v>101.176223950397</v>
      </c>
      <c r="S83" s="127">
        <f t="shared" si="6"/>
        <v>5.42395602180612E-4</v>
      </c>
      <c r="T83" s="128">
        <f t="shared" si="7"/>
        <v>-1.2507408941658804E-3</v>
      </c>
      <c r="U83" s="128">
        <f t="shared" ref="U83:U146" si="8">R83/R71-1</f>
        <v>7.6524279917571381E-3</v>
      </c>
    </row>
    <row r="84" spans="12:21" x14ac:dyDescent="0.25">
      <c r="L84" s="134">
        <v>37468</v>
      </c>
      <c r="M84" s="120">
        <v>110.58827607689901</v>
      </c>
      <c r="N84" s="121">
        <f t="shared" si="3"/>
        <v>8.8984964253986387E-3</v>
      </c>
      <c r="O84" s="121">
        <f t="shared" si="4"/>
        <v>1.8674882759137867E-2</v>
      </c>
      <c r="P84" s="121">
        <f t="shared" si="5"/>
        <v>6.402225678720086E-2</v>
      </c>
      <c r="Q84" s="138">
        <v>37452.5</v>
      </c>
      <c r="R84" s="139">
        <v>101.377941075414</v>
      </c>
      <c r="S84" s="127">
        <f t="shared" si="6"/>
        <v>1.993720630608653E-3</v>
      </c>
      <c r="T84" s="128">
        <f t="shared" si="7"/>
        <v>7.2786801883828467E-4</v>
      </c>
      <c r="U84" s="128">
        <f t="shared" si="8"/>
        <v>1.9372621567179671E-3</v>
      </c>
    </row>
    <row r="85" spans="12:21" x14ac:dyDescent="0.25">
      <c r="L85" s="134">
        <v>37499</v>
      </c>
      <c r="M85" s="120">
        <v>111.73382255132699</v>
      </c>
      <c r="N85" s="121">
        <f t="shared" si="3"/>
        <v>1.0358661108266221E-2</v>
      </c>
      <c r="O85" s="121">
        <f t="shared" si="4"/>
        <v>2.3445856760889949E-2</v>
      </c>
      <c r="P85" s="121">
        <f t="shared" si="5"/>
        <v>5.543619083431861E-2</v>
      </c>
      <c r="Q85" s="138">
        <v>37483.5</v>
      </c>
      <c r="R85" s="139">
        <v>101.51780052161401</v>
      </c>
      <c r="S85" s="127">
        <f t="shared" si="6"/>
        <v>1.3795845991384503E-3</v>
      </c>
      <c r="T85" s="128">
        <f t="shared" si="7"/>
        <v>3.9202824959887472E-3</v>
      </c>
      <c r="U85" s="128">
        <f t="shared" si="8"/>
        <v>3.8997791014727667E-3</v>
      </c>
    </row>
    <row r="86" spans="12:21" x14ac:dyDescent="0.25">
      <c r="L86" s="134">
        <v>37529</v>
      </c>
      <c r="M86" s="120">
        <v>113.223939726263</v>
      </c>
      <c r="N86" s="121">
        <f t="shared" si="3"/>
        <v>1.3336312505118908E-2</v>
      </c>
      <c r="O86" s="121">
        <f t="shared" si="4"/>
        <v>3.2943695313184529E-2</v>
      </c>
      <c r="P86" s="121">
        <f t="shared" si="5"/>
        <v>5.9852610132490325E-2</v>
      </c>
      <c r="Q86" s="138">
        <v>37514</v>
      </c>
      <c r="R86" s="139">
        <v>101.679379356683</v>
      </c>
      <c r="S86" s="127">
        <f t="shared" si="6"/>
        <v>1.5916305735426128E-3</v>
      </c>
      <c r="T86" s="128">
        <f t="shared" si="7"/>
        <v>4.9730597430941437E-3</v>
      </c>
      <c r="U86" s="128">
        <f t="shared" si="8"/>
        <v>7.6273761639820137E-3</v>
      </c>
    </row>
    <row r="87" spans="12:21" x14ac:dyDescent="0.25">
      <c r="L87" s="134">
        <v>37560</v>
      </c>
      <c r="M87" s="120">
        <v>115.001045884349</v>
      </c>
      <c r="N87" s="121">
        <f t="shared" si="3"/>
        <v>1.5695498340566827E-2</v>
      </c>
      <c r="O87" s="121">
        <f t="shared" si="4"/>
        <v>3.9902690990331724E-2</v>
      </c>
      <c r="P87" s="121">
        <f t="shared" si="5"/>
        <v>8.0816526269621436E-2</v>
      </c>
      <c r="Q87" s="138">
        <v>37544.5</v>
      </c>
      <c r="R87" s="139">
        <v>102.38635336537401</v>
      </c>
      <c r="S87" s="127">
        <f t="shared" si="6"/>
        <v>6.9529732888218287E-3</v>
      </c>
      <c r="T87" s="128">
        <f t="shared" si="7"/>
        <v>9.9470582975231814E-3</v>
      </c>
      <c r="U87" s="128">
        <f t="shared" si="8"/>
        <v>2.8261514400561794E-2</v>
      </c>
    </row>
    <row r="88" spans="12:21" x14ac:dyDescent="0.25">
      <c r="L88" s="134">
        <v>37590</v>
      </c>
      <c r="M88" s="120">
        <v>116.817956808264</v>
      </c>
      <c r="N88" s="121">
        <f t="shared" si="3"/>
        <v>1.579908173828426E-2</v>
      </c>
      <c r="O88" s="121">
        <f t="shared" si="4"/>
        <v>4.5502195672232792E-2</v>
      </c>
      <c r="P88" s="121">
        <f t="shared" si="5"/>
        <v>0.10993037960752372</v>
      </c>
      <c r="Q88" s="138">
        <v>37575</v>
      </c>
      <c r="R88" s="139">
        <v>104.05050264524201</v>
      </c>
      <c r="S88" s="127">
        <f t="shared" si="6"/>
        <v>1.6253623897799718E-2</v>
      </c>
      <c r="T88" s="128">
        <f t="shared" si="7"/>
        <v>2.4948354974345222E-2</v>
      </c>
      <c r="U88" s="128">
        <f t="shared" si="8"/>
        <v>5.5112944412450959E-2</v>
      </c>
    </row>
    <row r="89" spans="12:21" x14ac:dyDescent="0.25">
      <c r="L89" s="134">
        <v>37621</v>
      </c>
      <c r="M89" s="120">
        <v>117.82319271146901</v>
      </c>
      <c r="N89" s="121">
        <f t="shared" si="3"/>
        <v>8.6051488201845938E-3</v>
      </c>
      <c r="O89" s="121">
        <f t="shared" si="4"/>
        <v>4.0620852765991255E-2</v>
      </c>
      <c r="P89" s="121">
        <f t="shared" si="5"/>
        <v>0.13278731305237157</v>
      </c>
      <c r="Q89" s="138">
        <v>37605.5</v>
      </c>
      <c r="R89" s="139">
        <v>106.284248491268</v>
      </c>
      <c r="S89" s="127">
        <f t="shared" si="6"/>
        <v>2.1467900579412946E-2</v>
      </c>
      <c r="T89" s="128">
        <f t="shared" si="7"/>
        <v>4.5288131809218646E-2</v>
      </c>
      <c r="U89" s="128">
        <f t="shared" si="8"/>
        <v>8.8187354982934174E-2</v>
      </c>
    </row>
    <row r="90" spans="12:21" x14ac:dyDescent="0.25">
      <c r="L90" s="134">
        <v>37652</v>
      </c>
      <c r="M90" s="120">
        <v>117.67073078969</v>
      </c>
      <c r="N90" s="121">
        <f t="shared" si="3"/>
        <v>-1.2939890548744337E-3</v>
      </c>
      <c r="O90" s="121">
        <f t="shared" si="4"/>
        <v>2.3214440223663368E-2</v>
      </c>
      <c r="P90" s="121">
        <f t="shared" si="5"/>
        <v>0.1268850783455393</v>
      </c>
      <c r="Q90" s="138">
        <v>37636.5</v>
      </c>
      <c r="R90" s="139">
        <v>108.685825121118</v>
      </c>
      <c r="S90" s="127">
        <f t="shared" si="6"/>
        <v>2.2595790664571513E-2</v>
      </c>
      <c r="T90" s="128">
        <f t="shared" si="7"/>
        <v>6.1526478370255155E-2</v>
      </c>
      <c r="U90" s="128">
        <f t="shared" si="8"/>
        <v>0.10158282110178107</v>
      </c>
    </row>
    <row r="91" spans="12:21" x14ac:dyDescent="0.25">
      <c r="L91" s="134">
        <v>37680</v>
      </c>
      <c r="M91" s="120">
        <v>117.417795873774</v>
      </c>
      <c r="N91" s="121">
        <f t="shared" si="3"/>
        <v>-2.1495142778373832E-3</v>
      </c>
      <c r="O91" s="121">
        <f t="shared" si="4"/>
        <v>5.1348190115543257E-3</v>
      </c>
      <c r="P91" s="121">
        <f t="shared" si="5"/>
        <v>0.11085275411209916</v>
      </c>
      <c r="Q91" s="138">
        <v>37666</v>
      </c>
      <c r="R91" s="139">
        <v>109.66237813040701</v>
      </c>
      <c r="S91" s="127">
        <f t="shared" si="6"/>
        <v>8.9851000183396312E-3</v>
      </c>
      <c r="T91" s="128">
        <f t="shared" si="7"/>
        <v>5.3934150652770629E-2</v>
      </c>
      <c r="U91" s="128">
        <f t="shared" si="8"/>
        <v>9.6372462418605975E-2</v>
      </c>
    </row>
    <row r="92" spans="12:21" x14ac:dyDescent="0.25">
      <c r="L92" s="134">
        <v>37711</v>
      </c>
      <c r="M92" s="120">
        <v>118.31218520592201</v>
      </c>
      <c r="N92" s="121">
        <f t="shared" si="3"/>
        <v>7.6171531367315026E-3</v>
      </c>
      <c r="O92" s="121">
        <f t="shared" si="4"/>
        <v>4.1502227464711439E-3</v>
      </c>
      <c r="P92" s="121">
        <f t="shared" si="5"/>
        <v>9.9093569545263493E-2</v>
      </c>
      <c r="Q92" s="138">
        <v>37695.5</v>
      </c>
      <c r="R92" s="139">
        <v>109.77193273943099</v>
      </c>
      <c r="S92" s="127">
        <f t="shared" si="6"/>
        <v>9.9901726455087214E-4</v>
      </c>
      <c r="T92" s="128">
        <f t="shared" si="7"/>
        <v>3.2814686067517584E-2</v>
      </c>
      <c r="U92" s="128">
        <f t="shared" si="8"/>
        <v>8.3600792888574471E-2</v>
      </c>
    </row>
    <row r="93" spans="12:21" x14ac:dyDescent="0.25">
      <c r="L93" s="134">
        <v>37741</v>
      </c>
      <c r="M93" s="120">
        <v>120.12458339450301</v>
      </c>
      <c r="N93" s="121">
        <f t="shared" si="3"/>
        <v>1.5318778749851658E-2</v>
      </c>
      <c r="O93" s="121">
        <f t="shared" si="4"/>
        <v>2.0853551162172357E-2</v>
      </c>
      <c r="P93" s="121">
        <f t="shared" si="5"/>
        <v>0.10651779959745022</v>
      </c>
      <c r="Q93" s="138">
        <v>37726</v>
      </c>
      <c r="R93" s="139">
        <v>108.93024538052801</v>
      </c>
      <c r="S93" s="127">
        <f t="shared" si="6"/>
        <v>-7.6676007964706638E-3</v>
      </c>
      <c r="T93" s="128">
        <f t="shared" si="7"/>
        <v>2.2488697043760997E-3</v>
      </c>
      <c r="U93" s="128">
        <f t="shared" si="8"/>
        <v>7.5278616492453931E-2</v>
      </c>
    </row>
    <row r="94" spans="12:21" x14ac:dyDescent="0.25">
      <c r="L94" s="134">
        <v>37772</v>
      </c>
      <c r="M94" s="120">
        <v>121.763164884361</v>
      </c>
      <c r="N94" s="121">
        <f t="shared" si="3"/>
        <v>1.3640684059454511E-2</v>
      </c>
      <c r="O94" s="121">
        <f t="shared" si="4"/>
        <v>3.7007754899933021E-2</v>
      </c>
      <c r="P94" s="121">
        <f t="shared" si="5"/>
        <v>0.11531140492169922</v>
      </c>
      <c r="Q94" s="138">
        <v>37756.5</v>
      </c>
      <c r="R94" s="139">
        <v>109.37540759759401</v>
      </c>
      <c r="S94" s="127">
        <f t="shared" si="6"/>
        <v>4.0866723058494703E-3</v>
      </c>
      <c r="T94" s="128">
        <f t="shared" si="7"/>
        <v>-2.6168549114605755E-3</v>
      </c>
      <c r="U94" s="128">
        <f t="shared" si="8"/>
        <v>8.1624991176914241E-2</v>
      </c>
    </row>
    <row r="95" spans="12:21" x14ac:dyDescent="0.25">
      <c r="L95" s="134">
        <v>37802</v>
      </c>
      <c r="M95" s="120">
        <v>122.71427923980001</v>
      </c>
      <c r="N95" s="121">
        <f t="shared" si="3"/>
        <v>7.8111829332152549E-3</v>
      </c>
      <c r="O95" s="121">
        <f t="shared" si="4"/>
        <v>3.7207444239290899E-2</v>
      </c>
      <c r="P95" s="121">
        <f t="shared" si="5"/>
        <v>0.1195242046170466</v>
      </c>
      <c r="Q95" s="138">
        <v>37787</v>
      </c>
      <c r="R95" s="139">
        <v>109.72364897680799</v>
      </c>
      <c r="S95" s="127">
        <f t="shared" si="6"/>
        <v>3.1839093162076004E-3</v>
      </c>
      <c r="T95" s="128">
        <f t="shared" si="7"/>
        <v>-4.3985526553147469E-4</v>
      </c>
      <c r="U95" s="128">
        <f t="shared" si="8"/>
        <v>8.4480569571379505E-2</v>
      </c>
    </row>
    <row r="96" spans="12:21" x14ac:dyDescent="0.25">
      <c r="L96" s="134">
        <v>37833</v>
      </c>
      <c r="M96" s="120">
        <v>123.635148639943</v>
      </c>
      <c r="N96" s="121">
        <f t="shared" ref="N96:N159" si="9">M96/M95-1</f>
        <v>7.5041747859145858E-3</v>
      </c>
      <c r="O96" s="121">
        <f t="shared" si="4"/>
        <v>2.9224369785415982E-2</v>
      </c>
      <c r="P96" s="121">
        <f t="shared" si="5"/>
        <v>0.1179769956262966</v>
      </c>
      <c r="Q96" s="138">
        <v>37817.5</v>
      </c>
      <c r="R96" s="139">
        <v>110.300321258906</v>
      </c>
      <c r="S96" s="127">
        <f t="shared" si="6"/>
        <v>5.2556790398019526E-3</v>
      </c>
      <c r="T96" s="128">
        <f t="shared" si="7"/>
        <v>1.2577552484086318E-2</v>
      </c>
      <c r="U96" s="128">
        <f t="shared" si="8"/>
        <v>8.8011061270762303E-2</v>
      </c>
    </row>
    <row r="97" spans="12:21" x14ac:dyDescent="0.25">
      <c r="L97" s="134">
        <v>37864</v>
      </c>
      <c r="M97" s="120">
        <v>124.840753057076</v>
      </c>
      <c r="N97" s="121">
        <f t="shared" si="9"/>
        <v>9.7513080252285E-3</v>
      </c>
      <c r="O97" s="121">
        <f t="shared" si="4"/>
        <v>2.527519858438132E-2</v>
      </c>
      <c r="P97" s="121">
        <f t="shared" si="5"/>
        <v>0.11730495034060162</v>
      </c>
      <c r="Q97" s="138">
        <v>37848.5</v>
      </c>
      <c r="R97" s="139">
        <v>108.774863526565</v>
      </c>
      <c r="S97" s="127">
        <f t="shared" si="6"/>
        <v>-1.3830038887741036E-2</v>
      </c>
      <c r="T97" s="128">
        <f t="shared" si="7"/>
        <v>-5.4906681878479358E-3</v>
      </c>
      <c r="U97" s="128">
        <f t="shared" si="8"/>
        <v>7.148562092227273E-2</v>
      </c>
    </row>
    <row r="98" spans="12:21" x14ac:dyDescent="0.25">
      <c r="L98" s="134">
        <v>37894</v>
      </c>
      <c r="M98" s="120">
        <v>126.43720058066999</v>
      </c>
      <c r="N98" s="121">
        <f t="shared" si="9"/>
        <v>1.2787871624453606E-2</v>
      </c>
      <c r="O98" s="121">
        <f t="shared" ref="O98:O161" si="10">M98/M95-1</f>
        <v>3.0338126613569605E-2</v>
      </c>
      <c r="P98" s="121">
        <f t="shared" si="5"/>
        <v>0.11670023924580053</v>
      </c>
      <c r="Q98" s="138">
        <v>37879</v>
      </c>
      <c r="R98" s="139">
        <v>107.632467842542</v>
      </c>
      <c r="S98" s="127">
        <f t="shared" si="6"/>
        <v>-1.0502386737024083E-2</v>
      </c>
      <c r="T98" s="128">
        <f t="shared" si="7"/>
        <v>-1.9058618208258826E-2</v>
      </c>
      <c r="U98" s="128">
        <f t="shared" si="8"/>
        <v>5.8547647748478537E-2</v>
      </c>
    </row>
    <row r="99" spans="12:21" x14ac:dyDescent="0.25">
      <c r="L99" s="134">
        <v>37925</v>
      </c>
      <c r="M99" s="120">
        <v>127.497114044254</v>
      </c>
      <c r="N99" s="121">
        <f t="shared" si="9"/>
        <v>8.382924160898142E-3</v>
      </c>
      <c r="O99" s="121">
        <f t="shared" si="10"/>
        <v>3.1236791857290003E-2</v>
      </c>
      <c r="P99" s="121">
        <f t="shared" si="5"/>
        <v>0.1086604740314423</v>
      </c>
      <c r="Q99" s="138">
        <v>37909.5</v>
      </c>
      <c r="R99" s="139">
        <v>107.163704723316</v>
      </c>
      <c r="S99" s="127">
        <f t="shared" si="6"/>
        <v>-4.3552203960589564E-3</v>
      </c>
      <c r="T99" s="128">
        <f t="shared" si="7"/>
        <v>-2.8437057116338482E-2</v>
      </c>
      <c r="U99" s="128">
        <f t="shared" si="8"/>
        <v>4.6660040141224934E-2</v>
      </c>
    </row>
    <row r="100" spans="12:21" x14ac:dyDescent="0.25">
      <c r="L100" s="134">
        <v>37955</v>
      </c>
      <c r="M100" s="120">
        <v>127.94568992362299</v>
      </c>
      <c r="N100" s="121">
        <f t="shared" si="9"/>
        <v>3.518321828157589E-3</v>
      </c>
      <c r="O100" s="121">
        <f t="shared" si="10"/>
        <v>2.4871180207695742E-2</v>
      </c>
      <c r="P100" s="121">
        <f t="shared" si="5"/>
        <v>9.5257042833091221E-2</v>
      </c>
      <c r="Q100" s="138">
        <v>37940</v>
      </c>
      <c r="R100" s="139">
        <v>107.833831277423</v>
      </c>
      <c r="S100" s="127">
        <f t="shared" si="6"/>
        <v>6.253297754470033E-3</v>
      </c>
      <c r="T100" s="128">
        <f t="shared" si="7"/>
        <v>-8.6511921838650085E-3</v>
      </c>
      <c r="U100" s="128">
        <f t="shared" si="8"/>
        <v>3.6360503178732184E-2</v>
      </c>
    </row>
    <row r="101" spans="12:21" x14ac:dyDescent="0.25">
      <c r="L101" s="134">
        <v>37986</v>
      </c>
      <c r="M101" s="120">
        <v>128.49509299273299</v>
      </c>
      <c r="N101" s="121">
        <f t="shared" si="9"/>
        <v>4.2940334249474965E-3</v>
      </c>
      <c r="O101" s="121">
        <f t="shared" si="10"/>
        <v>1.6276004234608177E-2</v>
      </c>
      <c r="P101" s="121">
        <f t="shared" si="5"/>
        <v>9.0575548291225161E-2</v>
      </c>
      <c r="Q101" s="138">
        <v>37970.5</v>
      </c>
      <c r="R101" s="139">
        <v>109.15508338522901</v>
      </c>
      <c r="S101" s="127">
        <f t="shared" si="6"/>
        <v>1.225266775884859E-2</v>
      </c>
      <c r="T101" s="128">
        <f t="shared" si="7"/>
        <v>1.4146433443433359E-2</v>
      </c>
      <c r="U101" s="128">
        <f t="shared" si="8"/>
        <v>2.7010915866774621E-2</v>
      </c>
    </row>
    <row r="102" spans="12:21" x14ac:dyDescent="0.25">
      <c r="L102" s="134">
        <v>38017</v>
      </c>
      <c r="M102" s="120">
        <v>129.652790174069</v>
      </c>
      <c r="N102" s="121">
        <f t="shared" si="9"/>
        <v>9.0096606366243392E-3</v>
      </c>
      <c r="O102" s="121">
        <f t="shared" si="10"/>
        <v>1.6907646466936876E-2</v>
      </c>
      <c r="P102" s="121">
        <f t="shared" si="5"/>
        <v>0.10182701597897137</v>
      </c>
      <c r="Q102" s="138">
        <v>38001.5</v>
      </c>
      <c r="R102" s="139">
        <v>109.85434486777299</v>
      </c>
      <c r="S102" s="127">
        <f t="shared" si="6"/>
        <v>6.406128426251767E-3</v>
      </c>
      <c r="T102" s="128">
        <f t="shared" si="7"/>
        <v>2.510775594595116E-2</v>
      </c>
      <c r="U102" s="128">
        <f t="shared" si="8"/>
        <v>1.0751353687132648E-2</v>
      </c>
    </row>
    <row r="103" spans="12:21" x14ac:dyDescent="0.25">
      <c r="L103" s="134">
        <v>38046</v>
      </c>
      <c r="M103" s="120">
        <v>132.12323852103401</v>
      </c>
      <c r="N103" s="121">
        <f t="shared" si="9"/>
        <v>1.9054340008018755E-2</v>
      </c>
      <c r="O103" s="121">
        <f t="shared" si="10"/>
        <v>3.2650952133712385E-2</v>
      </c>
      <c r="P103" s="121">
        <f t="shared" si="5"/>
        <v>0.12524032271112118</v>
      </c>
      <c r="Q103" s="138">
        <v>38031.5</v>
      </c>
      <c r="R103" s="139">
        <v>112.763197597732</v>
      </c>
      <c r="S103" s="127">
        <f t="shared" si="6"/>
        <v>2.6479177800935227E-2</v>
      </c>
      <c r="T103" s="128">
        <f t="shared" si="7"/>
        <v>4.5712614138945673E-2</v>
      </c>
      <c r="U103" s="128">
        <f t="shared" si="8"/>
        <v>2.8276055290699542E-2</v>
      </c>
    </row>
    <row r="104" spans="12:21" x14ac:dyDescent="0.25">
      <c r="L104" s="134">
        <v>38077</v>
      </c>
      <c r="M104" s="120">
        <v>134.65602107708401</v>
      </c>
      <c r="N104" s="121">
        <f t="shared" si="9"/>
        <v>1.9169849183243937E-2</v>
      </c>
      <c r="O104" s="121">
        <f t="shared" si="10"/>
        <v>4.794679657299783E-2</v>
      </c>
      <c r="P104" s="121">
        <f t="shared" si="5"/>
        <v>0.13814161104974598</v>
      </c>
      <c r="Q104" s="138">
        <v>38061.5</v>
      </c>
      <c r="R104" s="139">
        <v>114.364357695368</v>
      </c>
      <c r="S104" s="127">
        <f t="shared" si="6"/>
        <v>1.4199314419478748E-2</v>
      </c>
      <c r="T104" s="128">
        <f t="shared" si="7"/>
        <v>4.7723607078879571E-2</v>
      </c>
      <c r="U104" s="128">
        <f t="shared" si="8"/>
        <v>4.1836058100918949E-2</v>
      </c>
    </row>
    <row r="105" spans="12:21" x14ac:dyDescent="0.25">
      <c r="L105" s="134">
        <v>38107</v>
      </c>
      <c r="M105" s="120">
        <v>137.273722714721</v>
      </c>
      <c r="N105" s="121">
        <f t="shared" si="9"/>
        <v>1.9439915249972239E-2</v>
      </c>
      <c r="O105" s="121">
        <f t="shared" si="10"/>
        <v>5.8779549058838754E-2</v>
      </c>
      <c r="P105" s="121">
        <f t="shared" si="5"/>
        <v>0.14276128029429458</v>
      </c>
      <c r="Q105" s="138">
        <v>38092</v>
      </c>
      <c r="R105" s="139">
        <v>116.77418947192299</v>
      </c>
      <c r="S105" s="127">
        <f t="shared" si="6"/>
        <v>2.1071528097714287E-2</v>
      </c>
      <c r="T105" s="128">
        <f t="shared" si="7"/>
        <v>6.2991087084258046E-2</v>
      </c>
      <c r="U105" s="128">
        <f t="shared" si="8"/>
        <v>7.2008871952813358E-2</v>
      </c>
    </row>
    <row r="106" spans="12:21" x14ac:dyDescent="0.25">
      <c r="L106" s="134">
        <v>38138</v>
      </c>
      <c r="M106" s="120">
        <v>138.84147809341499</v>
      </c>
      <c r="N106" s="121">
        <f t="shared" si="9"/>
        <v>1.1420651729188158E-2</v>
      </c>
      <c r="O106" s="121">
        <f t="shared" si="10"/>
        <v>5.0848281101673498E-2</v>
      </c>
      <c r="P106" s="121">
        <f t="shared" si="5"/>
        <v>0.14025845357480105</v>
      </c>
      <c r="Q106" s="138">
        <v>38122.5</v>
      </c>
      <c r="R106" s="139">
        <v>117.358694278312</v>
      </c>
      <c r="S106" s="127">
        <f t="shared" si="6"/>
        <v>5.005428074750462E-3</v>
      </c>
      <c r="T106" s="128">
        <f t="shared" si="7"/>
        <v>4.0753515140408147E-2</v>
      </c>
      <c r="U106" s="128">
        <f t="shared" si="8"/>
        <v>7.2989777648093668E-2</v>
      </c>
    </row>
    <row r="107" spans="12:21" x14ac:dyDescent="0.25">
      <c r="L107" s="134">
        <v>38168</v>
      </c>
      <c r="M107" s="120">
        <v>140.983225549141</v>
      </c>
      <c r="N107" s="121">
        <f t="shared" si="9"/>
        <v>1.5425847413443661E-2</v>
      </c>
      <c r="O107" s="121">
        <f t="shared" si="10"/>
        <v>4.6987906084310804E-2</v>
      </c>
      <c r="P107" s="121">
        <f t="shared" ref="P107:P170" si="11">M107/M95-1</f>
        <v>0.14887384273871707</v>
      </c>
      <c r="Q107" s="138">
        <v>38153</v>
      </c>
      <c r="R107" s="139">
        <v>119.84750922303</v>
      </c>
      <c r="S107" s="127">
        <f t="shared" si="6"/>
        <v>2.120690725150598E-2</v>
      </c>
      <c r="T107" s="128">
        <f t="shared" si="7"/>
        <v>4.7944583768550153E-2</v>
      </c>
      <c r="U107" s="128">
        <f t="shared" si="8"/>
        <v>9.2266893606152811E-2</v>
      </c>
    </row>
    <row r="108" spans="12:21" x14ac:dyDescent="0.25">
      <c r="L108" s="134">
        <v>38199</v>
      </c>
      <c r="M108" s="120">
        <v>142.86006939846101</v>
      </c>
      <c r="N108" s="121">
        <f t="shared" si="9"/>
        <v>1.3312533047882491E-2</v>
      </c>
      <c r="O108" s="121">
        <f t="shared" si="10"/>
        <v>4.0694945640466162E-2</v>
      </c>
      <c r="P108" s="121">
        <f t="shared" si="11"/>
        <v>0.15549721070426226</v>
      </c>
      <c r="Q108" s="138">
        <v>38183.5</v>
      </c>
      <c r="R108" s="139">
        <v>122.531148100387</v>
      </c>
      <c r="S108" s="127">
        <f t="shared" si="6"/>
        <v>2.2392112232911598E-2</v>
      </c>
      <c r="T108" s="128">
        <f t="shared" si="7"/>
        <v>4.9299923677468049E-2</v>
      </c>
      <c r="U108" s="128">
        <f t="shared" si="8"/>
        <v>0.11088659309315885</v>
      </c>
    </row>
    <row r="109" spans="12:21" x14ac:dyDescent="0.25">
      <c r="L109" s="134">
        <v>38230</v>
      </c>
      <c r="M109" s="120">
        <v>145.07683909221899</v>
      </c>
      <c r="N109" s="121">
        <f t="shared" si="9"/>
        <v>1.5517069976880959E-2</v>
      </c>
      <c r="O109" s="121">
        <f t="shared" si="10"/>
        <v>4.490992954287587E-2</v>
      </c>
      <c r="P109" s="121">
        <f t="shared" si="11"/>
        <v>0.16209519359348334</v>
      </c>
      <c r="Q109" s="138">
        <v>38214.5</v>
      </c>
      <c r="R109" s="139">
        <v>125.362466765959</v>
      </c>
      <c r="S109" s="127">
        <f t="shared" si="6"/>
        <v>2.3106930029353601E-2</v>
      </c>
      <c r="T109" s="128">
        <f t="shared" si="7"/>
        <v>6.8199229182512422E-2</v>
      </c>
      <c r="U109" s="128">
        <f t="shared" si="8"/>
        <v>0.1524948200495142</v>
      </c>
    </row>
    <row r="110" spans="12:21" x14ac:dyDescent="0.25">
      <c r="L110" s="134">
        <v>38260</v>
      </c>
      <c r="M110" s="120">
        <v>145.85845553697499</v>
      </c>
      <c r="N110" s="121">
        <f t="shared" si="9"/>
        <v>5.3876032152806452E-3</v>
      </c>
      <c r="O110" s="121">
        <f t="shared" si="10"/>
        <v>3.458021313418369E-2</v>
      </c>
      <c r="P110" s="121">
        <f t="shared" si="11"/>
        <v>0.15360396202313709</v>
      </c>
      <c r="Q110" s="138">
        <v>38245</v>
      </c>
      <c r="R110" s="139">
        <v>127.248061708737</v>
      </c>
      <c r="S110" s="127">
        <f t="shared" si="6"/>
        <v>1.5041144223001401E-2</v>
      </c>
      <c r="T110" s="128">
        <f t="shared" si="7"/>
        <v>6.1749739595630126E-2</v>
      </c>
      <c r="U110" s="128">
        <f t="shared" si="8"/>
        <v>0.18224606626033224</v>
      </c>
    </row>
    <row r="111" spans="12:21" x14ac:dyDescent="0.25">
      <c r="L111" s="134">
        <v>38291</v>
      </c>
      <c r="M111" s="120">
        <v>145.457082848017</v>
      </c>
      <c r="N111" s="121">
        <f t="shared" si="9"/>
        <v>-2.7517958247970098E-3</v>
      </c>
      <c r="O111" s="121">
        <f t="shared" si="10"/>
        <v>1.8178721741429982E-2</v>
      </c>
      <c r="P111" s="121">
        <f t="shared" si="11"/>
        <v>0.14086568890907691</v>
      </c>
      <c r="Q111" s="138">
        <v>38275.5</v>
      </c>
      <c r="R111" s="139">
        <v>128.14363503960499</v>
      </c>
      <c r="S111" s="127">
        <f t="shared" si="6"/>
        <v>7.0380115723720493E-3</v>
      </c>
      <c r="T111" s="128">
        <f t="shared" si="7"/>
        <v>4.5804573173670038E-2</v>
      </c>
      <c r="U111" s="128">
        <f t="shared" si="8"/>
        <v>0.19577458963794392</v>
      </c>
    </row>
    <row r="112" spans="12:21" x14ac:dyDescent="0.25">
      <c r="L112" s="134">
        <v>38321</v>
      </c>
      <c r="M112" s="120">
        <v>145.160557237022</v>
      </c>
      <c r="N112" s="121">
        <f t="shared" si="9"/>
        <v>-2.0385780134530851E-3</v>
      </c>
      <c r="O112" s="121">
        <f t="shared" si="10"/>
        <v>5.7706071711272067E-4</v>
      </c>
      <c r="P112" s="121">
        <f t="shared" si="11"/>
        <v>0.13454823936371296</v>
      </c>
      <c r="Q112" s="138">
        <v>38306</v>
      </c>
      <c r="R112" s="139">
        <v>127.784362095278</v>
      </c>
      <c r="S112" s="127">
        <f t="shared" si="6"/>
        <v>-2.8036737385821464E-3</v>
      </c>
      <c r="T112" s="128">
        <f t="shared" si="7"/>
        <v>1.9319142258427791E-2</v>
      </c>
      <c r="U112" s="128">
        <f t="shared" si="8"/>
        <v>0.18501179621939312</v>
      </c>
    </row>
    <row r="113" spans="12:21" x14ac:dyDescent="0.25">
      <c r="L113" s="134">
        <v>38352</v>
      </c>
      <c r="M113" s="120">
        <v>146.49154031153401</v>
      </c>
      <c r="N113" s="121">
        <f t="shared" si="9"/>
        <v>9.1690408182902861E-3</v>
      </c>
      <c r="O113" s="121">
        <f t="shared" si="10"/>
        <v>4.3404050332791488E-3</v>
      </c>
      <c r="P113" s="121">
        <f t="shared" si="11"/>
        <v>0.1400555219631523</v>
      </c>
      <c r="Q113" s="138">
        <v>38336.5</v>
      </c>
      <c r="R113" s="139">
        <v>127.222192411938</v>
      </c>
      <c r="S113" s="127">
        <f t="shared" si="6"/>
        <v>-4.3993621294665664E-3</v>
      </c>
      <c r="T113" s="128">
        <f t="shared" si="7"/>
        <v>-2.0329815992181643E-4</v>
      </c>
      <c r="U113" s="128">
        <f t="shared" si="8"/>
        <v>0.16551779785598009</v>
      </c>
    </row>
    <row r="114" spans="12:21" x14ac:dyDescent="0.25">
      <c r="L114" s="134">
        <v>38383</v>
      </c>
      <c r="M114" s="120">
        <v>149.774314791709</v>
      </c>
      <c r="N114" s="121">
        <f t="shared" si="9"/>
        <v>2.2409310962214768E-2</v>
      </c>
      <c r="O114" s="121">
        <f t="shared" si="10"/>
        <v>2.9680451849862344E-2</v>
      </c>
      <c r="P114" s="121">
        <f t="shared" si="11"/>
        <v>0.1551954615911102</v>
      </c>
      <c r="Q114" s="138">
        <v>38367.5</v>
      </c>
      <c r="R114" s="139">
        <v>127.18277611724599</v>
      </c>
      <c r="S114" s="127">
        <f t="shared" si="6"/>
        <v>-3.0982247628918991E-4</v>
      </c>
      <c r="T114" s="128">
        <f t="shared" si="7"/>
        <v>-7.4982961273263316E-3</v>
      </c>
      <c r="U114" s="128">
        <f t="shared" si="8"/>
        <v>0.15774006271969032</v>
      </c>
    </row>
    <row r="115" spans="12:21" x14ac:dyDescent="0.25">
      <c r="L115" s="134">
        <v>38411</v>
      </c>
      <c r="M115" s="120">
        <v>153.58209482984799</v>
      </c>
      <c r="N115" s="121">
        <f t="shared" si="9"/>
        <v>2.5423451567342825E-2</v>
      </c>
      <c r="O115" s="121">
        <f t="shared" si="10"/>
        <v>5.8015329736404109E-2</v>
      </c>
      <c r="P115" s="121">
        <f t="shared" si="11"/>
        <v>0.16241545809065028</v>
      </c>
      <c r="Q115" s="138">
        <v>38397</v>
      </c>
      <c r="R115" s="139">
        <v>130.05791383187599</v>
      </c>
      <c r="S115" s="127">
        <f t="shared" si="6"/>
        <v>2.260634499737213E-2</v>
      </c>
      <c r="T115" s="128">
        <f t="shared" si="7"/>
        <v>1.7792096773960431E-2</v>
      </c>
      <c r="U115" s="128">
        <f t="shared" si="8"/>
        <v>0.15337199194936479</v>
      </c>
    </row>
    <row r="116" spans="12:21" x14ac:dyDescent="0.25">
      <c r="L116" s="134">
        <v>38442</v>
      </c>
      <c r="M116" s="120">
        <v>156.85726405916401</v>
      </c>
      <c r="N116" s="121">
        <f t="shared" si="9"/>
        <v>2.1325202218035466E-2</v>
      </c>
      <c r="O116" s="121">
        <f t="shared" si="10"/>
        <v>7.0759879550627236E-2</v>
      </c>
      <c r="P116" s="121">
        <f t="shared" si="11"/>
        <v>0.16487374871540927</v>
      </c>
      <c r="Q116" s="138">
        <v>38426.5</v>
      </c>
      <c r="R116" s="139">
        <v>132.574848139621</v>
      </c>
      <c r="S116" s="127">
        <f t="shared" si="6"/>
        <v>1.9352411810930725E-2</v>
      </c>
      <c r="T116" s="128">
        <f t="shared" si="7"/>
        <v>4.2073286320608361E-2</v>
      </c>
      <c r="U116" s="128">
        <f t="shared" si="8"/>
        <v>0.15923221894674766</v>
      </c>
    </row>
    <row r="117" spans="12:21" x14ac:dyDescent="0.25">
      <c r="L117" s="134">
        <v>38472</v>
      </c>
      <c r="M117" s="120">
        <v>159.01151887616501</v>
      </c>
      <c r="N117" s="121">
        <f t="shared" si="9"/>
        <v>1.3733854341539731E-2</v>
      </c>
      <c r="O117" s="121">
        <f t="shared" si="10"/>
        <v>6.1674153524268638E-2</v>
      </c>
      <c r="P117" s="121">
        <f t="shared" si="11"/>
        <v>0.15835365816237812</v>
      </c>
      <c r="Q117" s="138">
        <v>38457</v>
      </c>
      <c r="R117" s="139">
        <v>134.527087603192</v>
      </c>
      <c r="S117" s="127">
        <f t="shared" si="6"/>
        <v>1.4725564396008251E-2</v>
      </c>
      <c r="T117" s="128">
        <f t="shared" si="7"/>
        <v>5.7746117124975349E-2</v>
      </c>
      <c r="U117" s="128">
        <f t="shared" si="8"/>
        <v>0.15202758598926081</v>
      </c>
    </row>
    <row r="118" spans="12:21" x14ac:dyDescent="0.25">
      <c r="L118" s="134">
        <v>38503</v>
      </c>
      <c r="M118" s="120">
        <v>160.78865917611</v>
      </c>
      <c r="N118" s="121">
        <f t="shared" si="9"/>
        <v>1.1176173352126728E-2</v>
      </c>
      <c r="O118" s="121">
        <f t="shared" si="10"/>
        <v>4.6923206473033829E-2</v>
      </c>
      <c r="P118" s="121">
        <f t="shared" si="11"/>
        <v>0.15807366346192708</v>
      </c>
      <c r="Q118" s="138">
        <v>38487.5</v>
      </c>
      <c r="R118" s="139">
        <v>134.48596931938701</v>
      </c>
      <c r="S118" s="127">
        <f t="shared" si="6"/>
        <v>-3.0565059080356338E-4</v>
      </c>
      <c r="T118" s="128">
        <f t="shared" si="7"/>
        <v>3.4046797746080326E-2</v>
      </c>
      <c r="U118" s="128">
        <f t="shared" si="8"/>
        <v>0.14593955008103854</v>
      </c>
    </row>
    <row r="119" spans="12:21" x14ac:dyDescent="0.25">
      <c r="L119" s="134">
        <v>38533</v>
      </c>
      <c r="M119" s="120">
        <v>162.359403343872</v>
      </c>
      <c r="N119" s="121">
        <f t="shared" si="9"/>
        <v>9.7689984841629052E-3</v>
      </c>
      <c r="O119" s="121">
        <f t="shared" si="10"/>
        <v>3.5077363600022116E-2</v>
      </c>
      <c r="P119" s="121">
        <f t="shared" si="11"/>
        <v>0.15162213597730556</v>
      </c>
      <c r="Q119" s="138">
        <v>38518</v>
      </c>
      <c r="R119" s="139">
        <v>135.46459728422801</v>
      </c>
      <c r="S119" s="127">
        <f t="shared" si="6"/>
        <v>7.2768034449517405E-3</v>
      </c>
      <c r="T119" s="128">
        <f t="shared" si="7"/>
        <v>2.1797114499152004E-2</v>
      </c>
      <c r="U119" s="128">
        <f t="shared" si="8"/>
        <v>0.13030799023228279</v>
      </c>
    </row>
    <row r="120" spans="12:21" x14ac:dyDescent="0.25">
      <c r="L120" s="134">
        <v>38564</v>
      </c>
      <c r="M120" s="120">
        <v>164.11178953197501</v>
      </c>
      <c r="N120" s="121">
        <f t="shared" si="9"/>
        <v>1.0793253436584216E-2</v>
      </c>
      <c r="O120" s="121">
        <f t="shared" si="10"/>
        <v>3.2074850248943187E-2</v>
      </c>
      <c r="P120" s="121">
        <f t="shared" si="11"/>
        <v>0.14875899348921173</v>
      </c>
      <c r="Q120" s="138">
        <v>38548.5</v>
      </c>
      <c r="R120" s="139">
        <v>137.43029776090901</v>
      </c>
      <c r="S120" s="127">
        <f t="shared" si="6"/>
        <v>1.4510805893857448E-2</v>
      </c>
      <c r="T120" s="128">
        <f t="shared" si="7"/>
        <v>2.1580859360313065E-2</v>
      </c>
      <c r="U120" s="128">
        <f t="shared" si="8"/>
        <v>0.12159479358110215</v>
      </c>
    </row>
    <row r="121" spans="12:21" x14ac:dyDescent="0.25">
      <c r="L121" s="134">
        <v>38595</v>
      </c>
      <c r="M121" s="120">
        <v>166.23110691310799</v>
      </c>
      <c r="N121" s="121">
        <f t="shared" si="9"/>
        <v>1.2913864306622891E-2</v>
      </c>
      <c r="O121" s="121">
        <f t="shared" si="10"/>
        <v>3.3848455263483013E-2</v>
      </c>
      <c r="P121" s="121">
        <f t="shared" si="11"/>
        <v>0.14581423163929119</v>
      </c>
      <c r="Q121" s="138">
        <v>38579.5</v>
      </c>
      <c r="R121" s="139">
        <v>139.85499328151801</v>
      </c>
      <c r="S121" s="127">
        <f t="shared" si="6"/>
        <v>1.7643092972317476E-2</v>
      </c>
      <c r="T121" s="128">
        <f t="shared" si="7"/>
        <v>3.9922558385107498E-2</v>
      </c>
      <c r="U121" s="128">
        <f t="shared" si="8"/>
        <v>0.115604988394296</v>
      </c>
    </row>
    <row r="122" spans="12:21" x14ac:dyDescent="0.25">
      <c r="L122" s="134">
        <v>38625</v>
      </c>
      <c r="M122" s="120">
        <v>167.91907128609</v>
      </c>
      <c r="N122" s="121">
        <f t="shared" si="9"/>
        <v>1.0154323124758724E-2</v>
      </c>
      <c r="O122" s="121">
        <f t="shared" si="10"/>
        <v>3.4242968548257036E-2</v>
      </c>
      <c r="P122" s="121">
        <f t="shared" si="11"/>
        <v>0.15124673895592333</v>
      </c>
      <c r="Q122" s="138">
        <v>38610</v>
      </c>
      <c r="R122" s="139">
        <v>142.51742986054401</v>
      </c>
      <c r="S122" s="127">
        <f t="shared" si="6"/>
        <v>1.903712206876107E-2</v>
      </c>
      <c r="T122" s="128">
        <f t="shared" si="7"/>
        <v>5.20640279284037E-2</v>
      </c>
      <c r="U122" s="128">
        <f t="shared" si="8"/>
        <v>0.11999686240217677</v>
      </c>
    </row>
    <row r="123" spans="12:21" x14ac:dyDescent="0.25">
      <c r="L123" s="134">
        <v>38656</v>
      </c>
      <c r="M123" s="120">
        <v>169.11449462762201</v>
      </c>
      <c r="N123" s="121">
        <f t="shared" si="9"/>
        <v>7.1190445038569194E-3</v>
      </c>
      <c r="O123" s="121">
        <f t="shared" si="10"/>
        <v>3.0483520470491854E-2</v>
      </c>
      <c r="P123" s="121">
        <f t="shared" si="11"/>
        <v>0.16264186876567432</v>
      </c>
      <c r="Q123" s="138">
        <v>38640.5</v>
      </c>
      <c r="R123" s="139">
        <v>145.28600763252501</v>
      </c>
      <c r="S123" s="127">
        <f t="shared" si="6"/>
        <v>1.9426239826876746E-2</v>
      </c>
      <c r="T123" s="128">
        <f t="shared" si="7"/>
        <v>5.7161412000160006E-2</v>
      </c>
      <c r="U123" s="128">
        <f t="shared" si="8"/>
        <v>0.13377467080297722</v>
      </c>
    </row>
    <row r="124" spans="12:21" x14ac:dyDescent="0.25">
      <c r="L124" s="134">
        <v>38686</v>
      </c>
      <c r="M124" s="120">
        <v>169.16190735906599</v>
      </c>
      <c r="N124" s="121">
        <f t="shared" si="9"/>
        <v>2.8035876846854713E-4</v>
      </c>
      <c r="O124" s="121">
        <f t="shared" si="10"/>
        <v>1.7630878482268519E-2</v>
      </c>
      <c r="P124" s="121">
        <f t="shared" si="11"/>
        <v>0.16534346918256837</v>
      </c>
      <c r="Q124" s="138">
        <v>38671</v>
      </c>
      <c r="R124" s="139">
        <v>147.38810453463299</v>
      </c>
      <c r="S124" s="127">
        <f t="shared" si="6"/>
        <v>1.4468681026908348E-2</v>
      </c>
      <c r="T124" s="128">
        <f t="shared" si="7"/>
        <v>5.3863727539218864E-2</v>
      </c>
      <c r="U124" s="128">
        <f t="shared" si="8"/>
        <v>0.15341268773355954</v>
      </c>
    </row>
    <row r="125" spans="12:21" x14ac:dyDescent="0.25">
      <c r="L125" s="134">
        <v>38717</v>
      </c>
      <c r="M125" s="120">
        <v>170.722690608183</v>
      </c>
      <c r="N125" s="121">
        <f t="shared" si="9"/>
        <v>9.2265644995599416E-3</v>
      </c>
      <c r="O125" s="121">
        <f t="shared" si="10"/>
        <v>1.6696253145161544E-2</v>
      </c>
      <c r="P125" s="121">
        <f t="shared" si="11"/>
        <v>0.1654098949681202</v>
      </c>
      <c r="Q125" s="138">
        <v>38701.5</v>
      </c>
      <c r="R125" s="139">
        <v>147.98491839258199</v>
      </c>
      <c r="S125" s="127">
        <f t="shared" si="6"/>
        <v>4.0492674753731528E-3</v>
      </c>
      <c r="T125" s="128">
        <f t="shared" si="7"/>
        <v>3.83636481333407E-2</v>
      </c>
      <c r="U125" s="128">
        <f t="shared" si="8"/>
        <v>0.16320050446399725</v>
      </c>
    </row>
    <row r="126" spans="12:21" x14ac:dyDescent="0.25">
      <c r="L126" s="134">
        <v>38748</v>
      </c>
      <c r="M126" s="120">
        <v>172.433989077701</v>
      </c>
      <c r="N126" s="121">
        <f t="shared" si="9"/>
        <v>1.0023848988213846E-2</v>
      </c>
      <c r="O126" s="121">
        <f t="shared" si="10"/>
        <v>1.9628680896857986E-2</v>
      </c>
      <c r="P126" s="121">
        <f t="shared" si="11"/>
        <v>0.15129212453754026</v>
      </c>
      <c r="Q126" s="138">
        <v>38732.5</v>
      </c>
      <c r="R126" s="139">
        <v>147.77076654748299</v>
      </c>
      <c r="S126" s="127">
        <f t="shared" si="6"/>
        <v>-1.4471193917942049E-3</v>
      </c>
      <c r="T126" s="128">
        <f t="shared" si="7"/>
        <v>1.7102534204413766E-2</v>
      </c>
      <c r="U126" s="128">
        <f t="shared" si="8"/>
        <v>0.16187719012563107</v>
      </c>
    </row>
    <row r="127" spans="12:21" x14ac:dyDescent="0.25">
      <c r="L127" s="134">
        <v>38776</v>
      </c>
      <c r="M127" s="120">
        <v>175.10514119466299</v>
      </c>
      <c r="N127" s="121">
        <f t="shared" si="9"/>
        <v>1.5490867730017843E-2</v>
      </c>
      <c r="O127" s="121">
        <f t="shared" si="10"/>
        <v>3.5133405199681222E-2</v>
      </c>
      <c r="P127" s="121">
        <f t="shared" si="11"/>
        <v>0.1401403359464537</v>
      </c>
      <c r="Q127" s="138">
        <v>38762</v>
      </c>
      <c r="R127" s="139">
        <v>148.46664363506099</v>
      </c>
      <c r="S127" s="127">
        <f t="shared" si="6"/>
        <v>4.7091661215303837E-3</v>
      </c>
      <c r="T127" s="128">
        <f t="shared" si="7"/>
        <v>7.3176807845749536E-3</v>
      </c>
      <c r="U127" s="128">
        <f t="shared" si="8"/>
        <v>0.14154255793293524</v>
      </c>
    </row>
    <row r="128" spans="12:21" x14ac:dyDescent="0.25">
      <c r="L128" s="134">
        <v>38807</v>
      </c>
      <c r="M128" s="120">
        <v>175.78598911988399</v>
      </c>
      <c r="N128" s="121">
        <f t="shared" si="9"/>
        <v>3.8882235014683353E-3</v>
      </c>
      <c r="O128" s="121">
        <f t="shared" si="10"/>
        <v>2.9658029015730003E-2</v>
      </c>
      <c r="P128" s="121">
        <f t="shared" si="11"/>
        <v>0.12067483883679353</v>
      </c>
      <c r="Q128" s="138">
        <v>38791.5</v>
      </c>
      <c r="R128" s="139">
        <v>150.2499093255</v>
      </c>
      <c r="S128" s="127">
        <f t="shared" si="6"/>
        <v>1.2011221152290474E-2</v>
      </c>
      <c r="T128" s="128">
        <f t="shared" si="7"/>
        <v>1.5305552467916428E-2</v>
      </c>
      <c r="U128" s="128">
        <f t="shared" si="8"/>
        <v>0.13332137606723515</v>
      </c>
    </row>
    <row r="129" spans="12:21" x14ac:dyDescent="0.25">
      <c r="L129" s="134">
        <v>38837</v>
      </c>
      <c r="M129" s="120">
        <v>176.933212498876</v>
      </c>
      <c r="N129" s="121">
        <f t="shared" si="9"/>
        <v>6.5262503839802477E-3</v>
      </c>
      <c r="O129" s="121">
        <f t="shared" si="10"/>
        <v>2.6092439461848693E-2</v>
      </c>
      <c r="P129" s="121">
        <f t="shared" si="11"/>
        <v>0.11270688909441873</v>
      </c>
      <c r="Q129" s="138">
        <v>38822</v>
      </c>
      <c r="R129" s="139">
        <v>152.050587216011</v>
      </c>
      <c r="S129" s="127">
        <f t="shared" si="6"/>
        <v>1.1984552260926984E-2</v>
      </c>
      <c r="T129" s="128">
        <f t="shared" si="7"/>
        <v>2.8962566605843287E-2</v>
      </c>
      <c r="U129" s="128">
        <f t="shared" si="8"/>
        <v>0.13026000878356347</v>
      </c>
    </row>
    <row r="130" spans="12:21" x14ac:dyDescent="0.25">
      <c r="L130" s="134">
        <v>38868</v>
      </c>
      <c r="M130" s="120">
        <v>177.49878614651001</v>
      </c>
      <c r="N130" s="121">
        <f t="shared" si="9"/>
        <v>3.1965374937032998E-3</v>
      </c>
      <c r="O130" s="121">
        <f t="shared" si="10"/>
        <v>1.3669758269324817E-2</v>
      </c>
      <c r="P130" s="121">
        <f t="shared" si="11"/>
        <v>0.10392602970895859</v>
      </c>
      <c r="Q130" s="138">
        <v>38852.5</v>
      </c>
      <c r="R130" s="139">
        <v>153.14786644421901</v>
      </c>
      <c r="S130" s="127">
        <f t="shared" si="6"/>
        <v>7.2165405494235557E-3</v>
      </c>
      <c r="T130" s="128">
        <f t="shared" si="7"/>
        <v>3.1530468356681718E-2</v>
      </c>
      <c r="U130" s="128">
        <f t="shared" si="8"/>
        <v>0.1387646400533602</v>
      </c>
    </row>
    <row r="131" spans="12:21" x14ac:dyDescent="0.25">
      <c r="L131" s="134">
        <v>38898</v>
      </c>
      <c r="M131" s="120">
        <v>179.15473298455001</v>
      </c>
      <c r="N131" s="121">
        <f t="shared" si="9"/>
        <v>9.3293417605297968E-3</v>
      </c>
      <c r="O131" s="121">
        <f t="shared" si="10"/>
        <v>1.9163892876403077E-2</v>
      </c>
      <c r="P131" s="121">
        <f t="shared" si="11"/>
        <v>0.10344537670606013</v>
      </c>
      <c r="Q131" s="138">
        <v>38883</v>
      </c>
      <c r="R131" s="139">
        <v>154.10050433497301</v>
      </c>
      <c r="S131" s="127">
        <f t="shared" si="6"/>
        <v>6.2203797733022537E-3</v>
      </c>
      <c r="T131" s="128">
        <f t="shared" si="7"/>
        <v>2.5627935662384527E-2</v>
      </c>
      <c r="U131" s="128">
        <f t="shared" si="8"/>
        <v>0.13757031301428269</v>
      </c>
    </row>
    <row r="132" spans="12:21" x14ac:dyDescent="0.25">
      <c r="L132" s="134">
        <v>38929</v>
      </c>
      <c r="M132" s="120">
        <v>178.91178385674601</v>
      </c>
      <c r="N132" s="121">
        <f t="shared" si="9"/>
        <v>-1.3560854561679436E-3</v>
      </c>
      <c r="O132" s="121">
        <f t="shared" si="10"/>
        <v>1.1182588785486391E-2</v>
      </c>
      <c r="P132" s="121">
        <f t="shared" si="11"/>
        <v>9.0182395591313913E-2</v>
      </c>
      <c r="Q132" s="138">
        <v>38913.5</v>
      </c>
      <c r="R132" s="139">
        <v>155.56694290552801</v>
      </c>
      <c r="S132" s="127">
        <f t="shared" si="6"/>
        <v>9.5161179185199174E-3</v>
      </c>
      <c r="T132" s="128">
        <f t="shared" si="7"/>
        <v>2.3126222357309878E-2</v>
      </c>
      <c r="U132" s="128">
        <f t="shared" si="8"/>
        <v>0.13196977260554132</v>
      </c>
    </row>
    <row r="133" spans="12:21" x14ac:dyDescent="0.25">
      <c r="L133" s="134">
        <v>38960</v>
      </c>
      <c r="M133" s="120">
        <v>178.21304666511</v>
      </c>
      <c r="N133" s="121">
        <f t="shared" si="9"/>
        <v>-3.9054844604058392E-3</v>
      </c>
      <c r="O133" s="121">
        <f t="shared" si="10"/>
        <v>4.024030440469728E-3</v>
      </c>
      <c r="P133" s="121">
        <f t="shared" si="11"/>
        <v>7.2080009418845847E-2</v>
      </c>
      <c r="Q133" s="138">
        <v>38944.5</v>
      </c>
      <c r="R133" s="139">
        <v>156.68315723724601</v>
      </c>
      <c r="S133" s="127">
        <f t="shared" si="6"/>
        <v>7.1751383094018628E-3</v>
      </c>
      <c r="T133" s="128">
        <f t="shared" si="7"/>
        <v>2.3084166140274975E-2</v>
      </c>
      <c r="U133" s="128">
        <f t="shared" si="8"/>
        <v>0.12032580003671467</v>
      </c>
    </row>
    <row r="134" spans="12:21" x14ac:dyDescent="0.25">
      <c r="L134" s="134">
        <v>38990</v>
      </c>
      <c r="M134" s="120">
        <v>176.26309066258099</v>
      </c>
      <c r="N134" s="121">
        <f t="shared" si="9"/>
        <v>-1.0941712961078931E-2</v>
      </c>
      <c r="O134" s="121">
        <f t="shared" si="10"/>
        <v>-1.6140474068404242E-2</v>
      </c>
      <c r="P134" s="121">
        <f t="shared" si="11"/>
        <v>4.9690718943263823E-2</v>
      </c>
      <c r="Q134" s="138">
        <v>38975</v>
      </c>
      <c r="R134" s="139">
        <v>156.72670671457399</v>
      </c>
      <c r="S134" s="127">
        <f t="shared" si="6"/>
        <v>2.7794613087883668E-4</v>
      </c>
      <c r="T134" s="128">
        <f t="shared" si="7"/>
        <v>1.7042140069135181E-2</v>
      </c>
      <c r="U134" s="128">
        <f t="shared" si="8"/>
        <v>9.9702028502296258E-2</v>
      </c>
    </row>
    <row r="135" spans="12:21" x14ac:dyDescent="0.25">
      <c r="L135" s="134">
        <v>39021</v>
      </c>
      <c r="M135" s="120">
        <v>174.98495565637199</v>
      </c>
      <c r="N135" s="121">
        <f t="shared" si="9"/>
        <v>-7.251291245401581E-3</v>
      </c>
      <c r="O135" s="121">
        <f t="shared" si="10"/>
        <v>-2.1948404491445972E-2</v>
      </c>
      <c r="P135" s="121">
        <f t="shared" si="11"/>
        <v>3.4712938365669466E-2</v>
      </c>
      <c r="Q135" s="138">
        <v>39005.5</v>
      </c>
      <c r="R135" s="139">
        <v>158.124445769022</v>
      </c>
      <c r="S135" s="127">
        <f t="shared" si="6"/>
        <v>8.9183208385379409E-3</v>
      </c>
      <c r="T135" s="128">
        <f t="shared" si="7"/>
        <v>1.6439886364850054E-2</v>
      </c>
      <c r="U135" s="128">
        <f t="shared" si="8"/>
        <v>8.8366652409979762E-2</v>
      </c>
    </row>
    <row r="136" spans="12:21" x14ac:dyDescent="0.25">
      <c r="L136" s="134">
        <v>39051</v>
      </c>
      <c r="M136" s="120">
        <v>175.297960570886</v>
      </c>
      <c r="N136" s="121">
        <f t="shared" si="9"/>
        <v>1.7887532864748756E-3</v>
      </c>
      <c r="O136" s="121">
        <f t="shared" si="10"/>
        <v>-1.6357310246212786E-2</v>
      </c>
      <c r="P136" s="121">
        <f t="shared" si="11"/>
        <v>3.6273256240812568E-2</v>
      </c>
      <c r="Q136" s="138">
        <v>39036</v>
      </c>
      <c r="R136" s="139">
        <v>159.983889945849</v>
      </c>
      <c r="S136" s="127">
        <f t="shared" ref="S136:S199" si="12">R136/R135-1</f>
        <v>1.1759371979353173E-2</v>
      </c>
      <c r="T136" s="128">
        <f t="shared" si="7"/>
        <v>2.1066289234937363E-2</v>
      </c>
      <c r="U136" s="128">
        <f t="shared" si="8"/>
        <v>8.5459986414685662E-2</v>
      </c>
    </row>
    <row r="137" spans="12:21" x14ac:dyDescent="0.25">
      <c r="L137" s="134">
        <v>39082</v>
      </c>
      <c r="M137" s="120">
        <v>176.93567959718999</v>
      </c>
      <c r="N137" s="121">
        <f t="shared" si="9"/>
        <v>9.3424876191969819E-3</v>
      </c>
      <c r="O137" s="121">
        <f t="shared" si="10"/>
        <v>3.815824016705438E-3</v>
      </c>
      <c r="P137" s="121">
        <f t="shared" si="11"/>
        <v>3.6392286033413601E-2</v>
      </c>
      <c r="Q137" s="138">
        <v>39066.5</v>
      </c>
      <c r="R137" s="139">
        <v>163.44028246306701</v>
      </c>
      <c r="S137" s="127">
        <f t="shared" si="12"/>
        <v>2.1604628555962124E-2</v>
      </c>
      <c r="T137" s="128">
        <f t="shared" si="7"/>
        <v>4.2836194859371179E-2</v>
      </c>
      <c r="U137" s="128">
        <f t="shared" si="8"/>
        <v>0.10443877821038661</v>
      </c>
    </row>
    <row r="138" spans="12:21" x14ac:dyDescent="0.25">
      <c r="L138" s="134">
        <v>39113</v>
      </c>
      <c r="M138" s="120">
        <v>179.707435864796</v>
      </c>
      <c r="N138" s="121">
        <f t="shared" si="9"/>
        <v>1.5665332588182146E-2</v>
      </c>
      <c r="O138" s="121">
        <f t="shared" si="10"/>
        <v>2.6987921279917337E-2</v>
      </c>
      <c r="P138" s="121">
        <f t="shared" si="11"/>
        <v>4.218105041818343E-2</v>
      </c>
      <c r="Q138" s="138">
        <v>39097.5</v>
      </c>
      <c r="R138" s="139">
        <v>163.772256582209</v>
      </c>
      <c r="S138" s="127">
        <f t="shared" si="12"/>
        <v>2.0311646195116939E-3</v>
      </c>
      <c r="T138" s="128">
        <f t="shared" ref="T138:T201" si="13">R138/R135-1</f>
        <v>3.5717505827258078E-2</v>
      </c>
      <c r="U138" s="128">
        <f t="shared" si="8"/>
        <v>0.10828589719458659</v>
      </c>
    </row>
    <row r="139" spans="12:21" x14ac:dyDescent="0.25">
      <c r="L139" s="134">
        <v>39141</v>
      </c>
      <c r="M139" s="120">
        <v>181.92736831912799</v>
      </c>
      <c r="N139" s="121">
        <f t="shared" si="9"/>
        <v>1.235303616485961E-2</v>
      </c>
      <c r="O139" s="121">
        <f t="shared" si="10"/>
        <v>3.7817939961493297E-2</v>
      </c>
      <c r="P139" s="121">
        <f t="shared" si="11"/>
        <v>3.8960747114105576E-2</v>
      </c>
      <c r="Q139" s="138">
        <v>39127</v>
      </c>
      <c r="R139" s="139">
        <v>164.62882794526701</v>
      </c>
      <c r="S139" s="127">
        <f t="shared" si="12"/>
        <v>5.2302592693900252E-3</v>
      </c>
      <c r="T139" s="128">
        <f t="shared" si="13"/>
        <v>2.9033785845501203E-2</v>
      </c>
      <c r="U139" s="128">
        <f t="shared" si="8"/>
        <v>0.1088607104901862</v>
      </c>
    </row>
    <row r="140" spans="12:21" x14ac:dyDescent="0.25">
      <c r="L140" s="134">
        <v>39172</v>
      </c>
      <c r="M140" s="120">
        <v>183.636261058489</v>
      </c>
      <c r="N140" s="121">
        <f t="shared" si="9"/>
        <v>9.3932691664255774E-3</v>
      </c>
      <c r="O140" s="121">
        <f t="shared" si="10"/>
        <v>3.7870154151799618E-2</v>
      </c>
      <c r="P140" s="121">
        <f t="shared" si="11"/>
        <v>4.4658120808770629E-2</v>
      </c>
      <c r="Q140" s="138">
        <v>39156.5</v>
      </c>
      <c r="R140" s="139">
        <v>164.28552020870299</v>
      </c>
      <c r="S140" s="127">
        <f t="shared" si="12"/>
        <v>-2.0853439877379643E-3</v>
      </c>
      <c r="T140" s="128">
        <f t="shared" si="13"/>
        <v>5.1715386984050316E-3</v>
      </c>
      <c r="U140" s="128">
        <f t="shared" si="8"/>
        <v>9.3415103850720937E-2</v>
      </c>
    </row>
    <row r="141" spans="12:21" x14ac:dyDescent="0.25">
      <c r="L141" s="134">
        <v>39202</v>
      </c>
      <c r="M141" s="120">
        <v>185.211629863285</v>
      </c>
      <c r="N141" s="121">
        <f t="shared" si="9"/>
        <v>8.5787458082380308E-3</v>
      </c>
      <c r="O141" s="121">
        <f t="shared" si="10"/>
        <v>3.0628637997095032E-2</v>
      </c>
      <c r="P141" s="121">
        <f t="shared" si="11"/>
        <v>4.6788374254277398E-2</v>
      </c>
      <c r="Q141" s="138">
        <v>39187</v>
      </c>
      <c r="R141" s="139">
        <v>166.18187305323801</v>
      </c>
      <c r="S141" s="127">
        <f t="shared" si="12"/>
        <v>1.1543030950785793E-2</v>
      </c>
      <c r="T141" s="128">
        <f t="shared" si="13"/>
        <v>1.471321529858427E-2</v>
      </c>
      <c r="U141" s="128">
        <f t="shared" si="8"/>
        <v>9.2938054998441766E-2</v>
      </c>
    </row>
    <row r="142" spans="12:21" x14ac:dyDescent="0.25">
      <c r="L142" s="134">
        <v>39233</v>
      </c>
      <c r="M142" s="120">
        <v>185.459654724692</v>
      </c>
      <c r="N142" s="121">
        <f t="shared" si="9"/>
        <v>1.3391430202849275E-3</v>
      </c>
      <c r="O142" s="121">
        <f t="shared" si="10"/>
        <v>1.9415915473299572E-2</v>
      </c>
      <c r="P142" s="121">
        <f t="shared" si="11"/>
        <v>4.4850270534306569E-2</v>
      </c>
      <c r="Q142" s="138">
        <v>39217.5</v>
      </c>
      <c r="R142" s="139">
        <v>167.96267170849501</v>
      </c>
      <c r="S142" s="127">
        <f t="shared" si="12"/>
        <v>1.0715962111502497E-2</v>
      </c>
      <c r="T142" s="128">
        <f t="shared" si="13"/>
        <v>2.0250668153553253E-2</v>
      </c>
      <c r="U142" s="128">
        <f t="shared" si="8"/>
        <v>9.6735302999940931E-2</v>
      </c>
    </row>
    <row r="143" spans="12:21" x14ac:dyDescent="0.25">
      <c r="L143" s="134">
        <v>39263</v>
      </c>
      <c r="M143" s="120">
        <v>186.43882922567801</v>
      </c>
      <c r="N143" s="121">
        <f t="shared" si="9"/>
        <v>5.2797170491853951E-3</v>
      </c>
      <c r="O143" s="121">
        <f t="shared" si="10"/>
        <v>1.52615183462943E-2</v>
      </c>
      <c r="P143" s="121">
        <f t="shared" si="11"/>
        <v>4.0658128980361141E-2</v>
      </c>
      <c r="Q143" s="138">
        <v>39248</v>
      </c>
      <c r="R143" s="139">
        <v>170.14976796166201</v>
      </c>
      <c r="S143" s="127">
        <f t="shared" si="12"/>
        <v>1.3021323314996947E-2</v>
      </c>
      <c r="T143" s="128">
        <f t="shared" si="13"/>
        <v>3.5695463273386796E-2</v>
      </c>
      <c r="U143" s="128">
        <f t="shared" si="8"/>
        <v>0.10414802791172062</v>
      </c>
    </row>
    <row r="144" spans="12:21" x14ac:dyDescent="0.25">
      <c r="L144" s="134">
        <v>39294</v>
      </c>
      <c r="M144" s="120">
        <v>186.29150181615501</v>
      </c>
      <c r="N144" s="121">
        <f t="shared" si="9"/>
        <v>-7.9021848686178231E-4</v>
      </c>
      <c r="O144" s="121">
        <f t="shared" si="10"/>
        <v>5.8304759461764721E-3</v>
      </c>
      <c r="P144" s="121">
        <f t="shared" si="11"/>
        <v>4.1247802689832413E-2</v>
      </c>
      <c r="Q144" s="138">
        <v>39278.5</v>
      </c>
      <c r="R144" s="139">
        <v>171.63196903833</v>
      </c>
      <c r="S144" s="127">
        <f t="shared" si="12"/>
        <v>8.7111554392595991E-3</v>
      </c>
      <c r="T144" s="128">
        <f t="shared" si="13"/>
        <v>3.2795971575949157E-2</v>
      </c>
      <c r="U144" s="128">
        <f t="shared" si="8"/>
        <v>0.10326760835403115</v>
      </c>
    </row>
    <row r="145" spans="12:21" x14ac:dyDescent="0.25">
      <c r="L145" s="134">
        <v>39325</v>
      </c>
      <c r="M145" s="120">
        <v>187.29535956574</v>
      </c>
      <c r="N145" s="121">
        <f t="shared" si="9"/>
        <v>5.3886395235338558E-3</v>
      </c>
      <c r="O145" s="121">
        <f t="shared" si="10"/>
        <v>9.8981357631289235E-3</v>
      </c>
      <c r="P145" s="121">
        <f t="shared" si="11"/>
        <v>5.0963232325504704E-2</v>
      </c>
      <c r="Q145" s="138">
        <v>39309.5</v>
      </c>
      <c r="R145" s="139">
        <v>171.658190303532</v>
      </c>
      <c r="S145" s="127">
        <f t="shared" si="12"/>
        <v>1.5277611361641519E-4</v>
      </c>
      <c r="T145" s="128">
        <f t="shared" si="13"/>
        <v>2.200202317245048E-2</v>
      </c>
      <c r="U145" s="128">
        <f t="shared" si="8"/>
        <v>9.5575257292084936E-2</v>
      </c>
    </row>
    <row r="146" spans="12:21" x14ac:dyDescent="0.25">
      <c r="L146" s="134">
        <v>39355</v>
      </c>
      <c r="M146" s="120">
        <v>185.543121484338</v>
      </c>
      <c r="N146" s="121">
        <f t="shared" si="9"/>
        <v>-9.3554804852864493E-3</v>
      </c>
      <c r="O146" s="121">
        <f t="shared" si="10"/>
        <v>-4.8042982519257427E-3</v>
      </c>
      <c r="P146" s="121">
        <f t="shared" si="11"/>
        <v>5.2648746750513453E-2</v>
      </c>
      <c r="Q146" s="138">
        <v>39340</v>
      </c>
      <c r="R146" s="139">
        <v>171.62549805862801</v>
      </c>
      <c r="S146" s="127">
        <f t="shared" si="12"/>
        <v>-1.904496653855059E-4</v>
      </c>
      <c r="T146" s="128">
        <f t="shared" si="13"/>
        <v>8.6731243577040651E-3</v>
      </c>
      <c r="U146" s="128">
        <f t="shared" si="8"/>
        <v>9.506223703907235E-2</v>
      </c>
    </row>
    <row r="147" spans="12:21" x14ac:dyDescent="0.25">
      <c r="L147" s="134">
        <v>39386</v>
      </c>
      <c r="M147" s="120">
        <v>182.357752494116</v>
      </c>
      <c r="N147" s="121">
        <f t="shared" si="9"/>
        <v>-1.7167809643058529E-2</v>
      </c>
      <c r="O147" s="121">
        <f t="shared" si="10"/>
        <v>-2.1116096460058076E-2</v>
      </c>
      <c r="P147" s="121">
        <f t="shared" si="11"/>
        <v>4.2133889796917012E-2</v>
      </c>
      <c r="Q147" s="138">
        <v>39370.5</v>
      </c>
      <c r="R147" s="139">
        <v>170.41770775918599</v>
      </c>
      <c r="S147" s="127">
        <f t="shared" si="12"/>
        <v>-7.0373593265811163E-3</v>
      </c>
      <c r="T147" s="128">
        <f t="shared" si="13"/>
        <v>-7.0747966474289381E-3</v>
      </c>
      <c r="U147" s="128">
        <f t="shared" ref="U147:U210" si="14">R147/R135-1</f>
        <v>7.7744221839810779E-2</v>
      </c>
    </row>
    <row r="148" spans="12:21" x14ac:dyDescent="0.25">
      <c r="L148" s="134">
        <v>39416</v>
      </c>
      <c r="M148" s="120">
        <v>179.27270125150801</v>
      </c>
      <c r="N148" s="121">
        <f t="shared" si="9"/>
        <v>-1.6917576579079219E-2</v>
      </c>
      <c r="O148" s="121">
        <f t="shared" si="10"/>
        <v>-4.2834260992013928E-2</v>
      </c>
      <c r="P148" s="121">
        <f t="shared" si="11"/>
        <v>2.2674198077819119E-2</v>
      </c>
      <c r="Q148" s="138">
        <v>39401</v>
      </c>
      <c r="R148" s="139">
        <v>170.49234112843899</v>
      </c>
      <c r="S148" s="127">
        <f t="shared" si="12"/>
        <v>4.3794374560235383E-4</v>
      </c>
      <c r="T148" s="128">
        <f t="shared" si="13"/>
        <v>-6.7916897704182189E-3</v>
      </c>
      <c r="U148" s="128">
        <f t="shared" si="14"/>
        <v>6.5684433514817453E-2</v>
      </c>
    </row>
    <row r="149" spans="12:21" x14ac:dyDescent="0.25">
      <c r="L149" s="134">
        <v>39447</v>
      </c>
      <c r="M149" s="120">
        <v>178.67071331265001</v>
      </c>
      <c r="N149" s="121">
        <f t="shared" si="9"/>
        <v>-3.3579453796116487E-3</v>
      </c>
      <c r="O149" s="121">
        <f t="shared" si="10"/>
        <v>-3.7039412276289152E-2</v>
      </c>
      <c r="P149" s="121">
        <f t="shared" si="11"/>
        <v>9.8060137978386308E-3</v>
      </c>
      <c r="Q149" s="138">
        <v>39431.5</v>
      </c>
      <c r="R149" s="139">
        <v>169.24494523636901</v>
      </c>
      <c r="S149" s="127">
        <f t="shared" si="12"/>
        <v>-7.3164335935200775E-3</v>
      </c>
      <c r="T149" s="128">
        <f t="shared" si="13"/>
        <v>-1.3870624407136711E-2</v>
      </c>
      <c r="U149" s="128">
        <f t="shared" si="14"/>
        <v>3.5515496460388762E-2</v>
      </c>
    </row>
    <row r="150" spans="12:21" x14ac:dyDescent="0.25">
      <c r="L150" s="134">
        <v>39478</v>
      </c>
      <c r="M150" s="120">
        <v>180.33817607633301</v>
      </c>
      <c r="N150" s="121">
        <f t="shared" si="9"/>
        <v>9.3326026004338924E-3</v>
      </c>
      <c r="O150" s="121">
        <f t="shared" si="10"/>
        <v>-1.1074804279835315E-2</v>
      </c>
      <c r="P150" s="121">
        <f t="shared" si="11"/>
        <v>3.5098169894960396E-3</v>
      </c>
      <c r="Q150" s="138">
        <v>39462.5</v>
      </c>
      <c r="R150" s="139">
        <v>168.18231365003899</v>
      </c>
      <c r="S150" s="127">
        <f t="shared" si="12"/>
        <v>-6.2786607000046013E-3</v>
      </c>
      <c r="T150" s="128">
        <f t="shared" si="13"/>
        <v>-1.3117146912372424E-2</v>
      </c>
      <c r="U150" s="128">
        <f t="shared" si="14"/>
        <v>2.6927986216128463E-2</v>
      </c>
    </row>
    <row r="151" spans="12:21" x14ac:dyDescent="0.25">
      <c r="L151" s="134">
        <v>39507</v>
      </c>
      <c r="M151" s="120">
        <v>180.37389343675699</v>
      </c>
      <c r="N151" s="121">
        <f t="shared" si="9"/>
        <v>1.9805767808622754E-4</v>
      </c>
      <c r="O151" s="121">
        <f t="shared" si="10"/>
        <v>6.1425536490582466E-3</v>
      </c>
      <c r="P151" s="121">
        <f t="shared" si="11"/>
        <v>-8.5389839732413764E-3</v>
      </c>
      <c r="Q151" s="138">
        <v>39492.5</v>
      </c>
      <c r="R151" s="139">
        <v>163.30398491275099</v>
      </c>
      <c r="S151" s="127">
        <f t="shared" si="12"/>
        <v>-2.9006193525432433E-2</v>
      </c>
      <c r="T151" s="128">
        <f t="shared" si="13"/>
        <v>-4.2162340948047161E-2</v>
      </c>
      <c r="U151" s="128">
        <f t="shared" si="14"/>
        <v>-8.0474546836747374E-3</v>
      </c>
    </row>
    <row r="152" spans="12:21" x14ac:dyDescent="0.25">
      <c r="L152" s="134">
        <v>39538</v>
      </c>
      <c r="M152" s="120">
        <v>178.50763698731501</v>
      </c>
      <c r="N152" s="121">
        <f t="shared" si="9"/>
        <v>-1.0346599576486537E-2</v>
      </c>
      <c r="O152" s="121">
        <f t="shared" si="10"/>
        <v>-9.1271995455477484E-4</v>
      </c>
      <c r="P152" s="121">
        <f t="shared" si="11"/>
        <v>-2.7928166483091821E-2</v>
      </c>
      <c r="Q152" s="138">
        <v>39522.5</v>
      </c>
      <c r="R152" s="139">
        <v>159.357272901817</v>
      </c>
      <c r="S152" s="127">
        <f t="shared" si="12"/>
        <v>-2.4167885511444331E-2</v>
      </c>
      <c r="T152" s="128">
        <f t="shared" si="13"/>
        <v>-5.8422260828781547E-2</v>
      </c>
      <c r="U152" s="128">
        <f t="shared" si="14"/>
        <v>-2.9998062523254099E-2</v>
      </c>
    </row>
    <row r="153" spans="12:21" x14ac:dyDescent="0.25">
      <c r="L153" s="134">
        <v>39568</v>
      </c>
      <c r="M153" s="120">
        <v>175.34196765164501</v>
      </c>
      <c r="N153" s="121">
        <f t="shared" si="9"/>
        <v>-1.773408347730776E-2</v>
      </c>
      <c r="O153" s="121">
        <f t="shared" si="10"/>
        <v>-2.7704663168896748E-2</v>
      </c>
      <c r="P153" s="121">
        <f t="shared" si="11"/>
        <v>-5.3288566268356541E-2</v>
      </c>
      <c r="Q153" s="138">
        <v>39553</v>
      </c>
      <c r="R153" s="139">
        <v>155.19745393122599</v>
      </c>
      <c r="S153" s="127">
        <f t="shared" si="12"/>
        <v>-2.6103728401238091E-2</v>
      </c>
      <c r="T153" s="128">
        <f t="shared" si="13"/>
        <v>-7.720704654968924E-2</v>
      </c>
      <c r="U153" s="128">
        <f t="shared" si="14"/>
        <v>-6.6098780331432683E-2</v>
      </c>
    </row>
    <row r="154" spans="12:21" x14ac:dyDescent="0.25">
      <c r="L154" s="134">
        <v>39599</v>
      </c>
      <c r="M154" s="120">
        <v>173.77505711359501</v>
      </c>
      <c r="N154" s="121">
        <f t="shared" si="9"/>
        <v>-8.9363120480261404E-3</v>
      </c>
      <c r="O154" s="121">
        <f t="shared" si="10"/>
        <v>-3.6584209596139061E-2</v>
      </c>
      <c r="P154" s="121">
        <f t="shared" si="11"/>
        <v>-6.3003447452991024E-2</v>
      </c>
      <c r="Q154" s="138">
        <v>39583.5</v>
      </c>
      <c r="R154" s="139">
        <v>157.06481807104399</v>
      </c>
      <c r="S154" s="127">
        <f t="shared" si="12"/>
        <v>1.2032182825921112E-2</v>
      </c>
      <c r="T154" s="128">
        <f t="shared" si="13"/>
        <v>-3.8205845650615466E-2</v>
      </c>
      <c r="U154" s="128">
        <f t="shared" si="14"/>
        <v>-6.4882592820175056E-2</v>
      </c>
    </row>
    <row r="155" spans="12:21" x14ac:dyDescent="0.25">
      <c r="L155" s="134">
        <v>39629</v>
      </c>
      <c r="M155" s="120">
        <v>173.25417619946401</v>
      </c>
      <c r="N155" s="121">
        <f t="shared" si="9"/>
        <v>-2.997443492655627E-3</v>
      </c>
      <c r="O155" s="121">
        <f t="shared" si="10"/>
        <v>-2.9429893737399682E-2</v>
      </c>
      <c r="P155" s="121">
        <f t="shared" si="11"/>
        <v>-7.0718385654816585E-2</v>
      </c>
      <c r="Q155" s="138">
        <v>39614</v>
      </c>
      <c r="R155" s="139">
        <v>159.34609982228301</v>
      </c>
      <c r="S155" s="127">
        <f t="shared" si="12"/>
        <v>1.4524460533275718E-2</v>
      </c>
      <c r="T155" s="128">
        <f t="shared" si="13"/>
        <v>-7.0113395708504278E-5</v>
      </c>
      <c r="U155" s="128">
        <f t="shared" si="14"/>
        <v>-6.3495050676844134E-2</v>
      </c>
    </row>
    <row r="156" spans="12:21" x14ac:dyDescent="0.25">
      <c r="L156" s="134">
        <v>39660</v>
      </c>
      <c r="M156" s="120">
        <v>173.03459074352199</v>
      </c>
      <c r="N156" s="121">
        <f t="shared" si="9"/>
        <v>-1.2674179679756925E-3</v>
      </c>
      <c r="O156" s="121">
        <f t="shared" si="10"/>
        <v>-1.3159296311235247E-2</v>
      </c>
      <c r="P156" s="121">
        <f t="shared" si="11"/>
        <v>-7.1162189060646641E-2</v>
      </c>
      <c r="Q156" s="138">
        <v>39644.5</v>
      </c>
      <c r="R156" s="139">
        <v>162.134671031148</v>
      </c>
      <c r="S156" s="127">
        <f t="shared" si="12"/>
        <v>1.7500090758261866E-2</v>
      </c>
      <c r="T156" s="128">
        <f t="shared" si="13"/>
        <v>4.4699297083804934E-2</v>
      </c>
      <c r="U156" s="128">
        <f t="shared" si="14"/>
        <v>-5.5335250538674385E-2</v>
      </c>
    </row>
    <row r="157" spans="12:21" x14ac:dyDescent="0.25">
      <c r="L157" s="134">
        <v>39691</v>
      </c>
      <c r="M157" s="120">
        <v>171.961599048598</v>
      </c>
      <c r="N157" s="121">
        <f t="shared" si="9"/>
        <v>-6.2010242594465748E-3</v>
      </c>
      <c r="O157" s="121">
        <f t="shared" si="10"/>
        <v>-1.0435663754733038E-2</v>
      </c>
      <c r="P157" s="121">
        <f t="shared" si="11"/>
        <v>-8.1869409646318059E-2</v>
      </c>
      <c r="Q157" s="138">
        <v>39675.5</v>
      </c>
      <c r="R157" s="139">
        <v>159.549613926342</v>
      </c>
      <c r="S157" s="127">
        <f t="shared" si="12"/>
        <v>-1.5943888425378083E-2</v>
      </c>
      <c r="T157" s="128">
        <f t="shared" si="13"/>
        <v>1.5820193763405932E-2</v>
      </c>
      <c r="U157" s="128">
        <f t="shared" si="14"/>
        <v>-7.0538879361242146E-2</v>
      </c>
    </row>
    <row r="158" spans="12:21" x14ac:dyDescent="0.25">
      <c r="L158" s="134">
        <v>39721</v>
      </c>
      <c r="M158" s="120">
        <v>168.32075566031</v>
      </c>
      <c r="N158" s="121">
        <f t="shared" si="9"/>
        <v>-2.1172421101173122E-2</v>
      </c>
      <c r="O158" s="121">
        <f t="shared" si="10"/>
        <v>-2.8475045435408575E-2</v>
      </c>
      <c r="P158" s="121">
        <f t="shared" si="11"/>
        <v>-9.2821365115827059E-2</v>
      </c>
      <c r="Q158" s="138">
        <v>39706</v>
      </c>
      <c r="R158" s="139">
        <v>157.200513614654</v>
      </c>
      <c r="S158" s="127">
        <f t="shared" si="12"/>
        <v>-1.4723321817453616E-2</v>
      </c>
      <c r="T158" s="128">
        <f t="shared" si="13"/>
        <v>-1.3464943353003078E-2</v>
      </c>
      <c r="U158" s="128">
        <f t="shared" si="14"/>
        <v>-8.4049192032330633E-2</v>
      </c>
    </row>
    <row r="159" spans="12:21" x14ac:dyDescent="0.25">
      <c r="L159" s="134">
        <v>39752</v>
      </c>
      <c r="M159" s="120">
        <v>164.072171715726</v>
      </c>
      <c r="N159" s="121">
        <f t="shared" si="9"/>
        <v>-2.524099852045647E-2</v>
      </c>
      <c r="O159" s="121">
        <f t="shared" si="10"/>
        <v>-5.1795533998635013E-2</v>
      </c>
      <c r="P159" s="121">
        <f t="shared" si="11"/>
        <v>-0.10027311988822629</v>
      </c>
      <c r="Q159" s="138">
        <v>39736.5</v>
      </c>
      <c r="R159" s="139">
        <v>154.57910871009599</v>
      </c>
      <c r="S159" s="127">
        <f t="shared" si="12"/>
        <v>-1.667554923506076E-2</v>
      </c>
      <c r="T159" s="128">
        <f t="shared" si="13"/>
        <v>-4.6600534438439145E-2</v>
      </c>
      <c r="U159" s="128">
        <f t="shared" si="14"/>
        <v>-9.2939866738914301E-2</v>
      </c>
    </row>
    <row r="160" spans="12:21" x14ac:dyDescent="0.25">
      <c r="L160" s="134">
        <v>39782</v>
      </c>
      <c r="M160" s="120">
        <v>158.22165378832401</v>
      </c>
      <c r="N160" s="121">
        <f t="shared" ref="N160:N223" si="15">M160/M159-1</f>
        <v>-3.5658197646939782E-2</v>
      </c>
      <c r="O160" s="121">
        <f t="shared" si="10"/>
        <v>-7.990124153469258E-2</v>
      </c>
      <c r="P160" s="121">
        <f t="shared" si="11"/>
        <v>-0.11742472398879489</v>
      </c>
      <c r="Q160" s="138">
        <v>39767</v>
      </c>
      <c r="R160" s="139">
        <v>152.02986114424201</v>
      </c>
      <c r="S160" s="127">
        <f t="shared" si="12"/>
        <v>-1.6491540073729882E-2</v>
      </c>
      <c r="T160" s="128">
        <f t="shared" si="13"/>
        <v>-4.7131124902449417E-2</v>
      </c>
      <c r="U160" s="128">
        <f t="shared" si="14"/>
        <v>-0.108289204441673</v>
      </c>
    </row>
    <row r="161" spans="12:21" x14ac:dyDescent="0.25">
      <c r="L161" s="134">
        <v>39813</v>
      </c>
      <c r="M161" s="120">
        <v>155.42896523960201</v>
      </c>
      <c r="N161" s="121">
        <f t="shared" si="15"/>
        <v>-1.7650482610036322E-2</v>
      </c>
      <c r="O161" s="121">
        <f t="shared" si="10"/>
        <v>-7.6590616351111529E-2</v>
      </c>
      <c r="P161" s="121">
        <f t="shared" si="11"/>
        <v>-0.13008146462357284</v>
      </c>
      <c r="Q161" s="138">
        <v>39797.5</v>
      </c>
      <c r="R161" s="139">
        <v>148.097628511164</v>
      </c>
      <c r="S161" s="127">
        <f t="shared" si="12"/>
        <v>-2.5864870253003769E-2</v>
      </c>
      <c r="T161" s="128">
        <f t="shared" si="13"/>
        <v>-5.7906204592969246E-2</v>
      </c>
      <c r="U161" s="128">
        <f t="shared" si="14"/>
        <v>-0.12495095020811686</v>
      </c>
    </row>
    <row r="162" spans="12:21" x14ac:dyDescent="0.25">
      <c r="L162" s="134">
        <v>39844</v>
      </c>
      <c r="M162" s="120">
        <v>151.70762502191999</v>
      </c>
      <c r="N162" s="121">
        <f t="shared" si="15"/>
        <v>-2.3942385590390858E-2</v>
      </c>
      <c r="O162" s="121">
        <f t="shared" ref="O162:O225" si="16">M162/M159-1</f>
        <v>-7.5360413435795914E-2</v>
      </c>
      <c r="P162" s="121">
        <f t="shared" si="11"/>
        <v>-0.15876034502142444</v>
      </c>
      <c r="Q162" s="138">
        <v>39828.5</v>
      </c>
      <c r="R162" s="139">
        <v>145.17006298972001</v>
      </c>
      <c r="S162" s="127">
        <f t="shared" si="12"/>
        <v>-1.9767808241597296E-2</v>
      </c>
      <c r="T162" s="128">
        <f t="shared" si="13"/>
        <v>-6.0868805616042798E-2</v>
      </c>
      <c r="U162" s="128">
        <f t="shared" si="14"/>
        <v>-0.13682919541827609</v>
      </c>
    </row>
    <row r="163" spans="12:21" x14ac:dyDescent="0.25">
      <c r="L163" s="134">
        <v>39872</v>
      </c>
      <c r="M163" s="120">
        <v>149.077423329395</v>
      </c>
      <c r="N163" s="121">
        <f t="shared" si="15"/>
        <v>-1.7337307153447057E-2</v>
      </c>
      <c r="O163" s="121">
        <f t="shared" si="16"/>
        <v>-5.7793799015415148E-2</v>
      </c>
      <c r="P163" s="121">
        <f t="shared" si="11"/>
        <v>-0.17350886822396616</v>
      </c>
      <c r="Q163" s="138">
        <v>39858</v>
      </c>
      <c r="R163" s="139">
        <v>143.979346029683</v>
      </c>
      <c r="S163" s="127">
        <f t="shared" si="12"/>
        <v>-8.2022211433587788E-3</v>
      </c>
      <c r="T163" s="128">
        <f t="shared" si="13"/>
        <v>-5.2953512250602408E-2</v>
      </c>
      <c r="U163" s="128">
        <f t="shared" si="14"/>
        <v>-0.11833537860936238</v>
      </c>
    </row>
    <row r="164" spans="12:21" x14ac:dyDescent="0.25">
      <c r="L164" s="134">
        <v>39903</v>
      </c>
      <c r="M164" s="120">
        <v>144.239367499541</v>
      </c>
      <c r="N164" s="121">
        <f t="shared" si="15"/>
        <v>-3.2453309976816835E-2</v>
      </c>
      <c r="O164" s="121">
        <f t="shared" si="16"/>
        <v>-7.1991714818480879E-2</v>
      </c>
      <c r="P164" s="121">
        <f t="shared" si="11"/>
        <v>-0.19197088744281099</v>
      </c>
      <c r="Q164" s="138">
        <v>39887.5</v>
      </c>
      <c r="R164" s="139">
        <v>140.886463921412</v>
      </c>
      <c r="S164" s="127">
        <f t="shared" si="12"/>
        <v>-2.1481429062980784E-2</v>
      </c>
      <c r="T164" s="128">
        <f t="shared" si="13"/>
        <v>-4.8691965308603202E-2</v>
      </c>
      <c r="U164" s="128">
        <f t="shared" si="14"/>
        <v>-0.11590816436589757</v>
      </c>
    </row>
    <row r="165" spans="12:21" x14ac:dyDescent="0.25">
      <c r="L165" s="134">
        <v>39933</v>
      </c>
      <c r="M165" s="120">
        <v>141.02617160729801</v>
      </c>
      <c r="N165" s="121">
        <f t="shared" si="15"/>
        <v>-2.227683016048454E-2</v>
      </c>
      <c r="O165" s="121">
        <f t="shared" si="16"/>
        <v>-7.0408151291529553E-2</v>
      </c>
      <c r="P165" s="121">
        <f t="shared" si="11"/>
        <v>-0.19570783026983474</v>
      </c>
      <c r="Q165" s="138">
        <v>39918</v>
      </c>
      <c r="R165" s="139">
        <v>135.53365475856501</v>
      </c>
      <c r="S165" s="127">
        <f t="shared" si="12"/>
        <v>-3.7993778918554266E-2</v>
      </c>
      <c r="T165" s="128">
        <f t="shared" si="13"/>
        <v>-6.6380133980085021E-2</v>
      </c>
      <c r="U165" s="128">
        <f t="shared" si="14"/>
        <v>-0.12670181549096016</v>
      </c>
    </row>
    <row r="166" spans="12:21" x14ac:dyDescent="0.25">
      <c r="L166" s="134">
        <v>39964</v>
      </c>
      <c r="M166" s="120">
        <v>139.14980888159101</v>
      </c>
      <c r="N166" s="121">
        <f t="shared" si="15"/>
        <v>-1.3305067451819697E-2</v>
      </c>
      <c r="O166" s="121">
        <f t="shared" si="16"/>
        <v>-6.6593681498427593E-2</v>
      </c>
      <c r="P166" s="121">
        <f t="shared" si="11"/>
        <v>-0.19925326918102992</v>
      </c>
      <c r="Q166" s="138">
        <v>39948.5</v>
      </c>
      <c r="R166" s="139">
        <v>126.18923109100901</v>
      </c>
      <c r="S166" s="127">
        <f t="shared" si="12"/>
        <v>-6.8945412002663353E-2</v>
      </c>
      <c r="T166" s="128">
        <f t="shared" si="13"/>
        <v>-0.12356018713271799</v>
      </c>
      <c r="U166" s="128">
        <f t="shared" si="14"/>
        <v>-0.19657863141616638</v>
      </c>
    </row>
    <row r="167" spans="12:21" x14ac:dyDescent="0.25">
      <c r="L167" s="134">
        <v>39994</v>
      </c>
      <c r="M167" s="120">
        <v>139.667774112768</v>
      </c>
      <c r="N167" s="121">
        <f t="shared" si="15"/>
        <v>3.7223567559316884E-3</v>
      </c>
      <c r="O167" s="121">
        <f t="shared" si="16"/>
        <v>-3.1694491358522869E-2</v>
      </c>
      <c r="P167" s="121">
        <f t="shared" si="11"/>
        <v>-0.19385623379160954</v>
      </c>
      <c r="Q167" s="138">
        <v>39979</v>
      </c>
      <c r="R167" s="139">
        <v>119.52672256577701</v>
      </c>
      <c r="S167" s="127">
        <f t="shared" si="12"/>
        <v>-5.279775831605571E-2</v>
      </c>
      <c r="T167" s="128">
        <f t="shared" si="13"/>
        <v>-0.15160960649526767</v>
      </c>
      <c r="U167" s="128">
        <f t="shared" si="14"/>
        <v>-0.24989238708017403</v>
      </c>
    </row>
    <row r="168" spans="12:21" x14ac:dyDescent="0.25">
      <c r="L168" s="134">
        <v>40025</v>
      </c>
      <c r="M168" s="120">
        <v>140.14011773161999</v>
      </c>
      <c r="N168" s="121">
        <f t="shared" si="15"/>
        <v>3.3819084026542878E-3</v>
      </c>
      <c r="O168" s="121">
        <f t="shared" si="16"/>
        <v>-6.2829038438717566E-3</v>
      </c>
      <c r="P168" s="121">
        <f t="shared" si="11"/>
        <v>-0.19010345197775713</v>
      </c>
      <c r="Q168" s="138">
        <v>40009</v>
      </c>
      <c r="R168" s="139">
        <v>114.24296396494501</v>
      </c>
      <c r="S168" s="127">
        <f t="shared" si="12"/>
        <v>-4.4205667882546429E-2</v>
      </c>
      <c r="T168" s="128">
        <f t="shared" si="13"/>
        <v>-0.15708785269272418</v>
      </c>
      <c r="U168" s="128">
        <f t="shared" si="14"/>
        <v>-0.29538226932968847</v>
      </c>
    </row>
    <row r="169" spans="12:21" x14ac:dyDescent="0.25">
      <c r="L169" s="134">
        <v>40056</v>
      </c>
      <c r="M169" s="120">
        <v>139.081401998422</v>
      </c>
      <c r="N169" s="121">
        <f t="shared" si="15"/>
        <v>-7.5546941898930742E-3</v>
      </c>
      <c r="O169" s="121">
        <f t="shared" si="16"/>
        <v>-4.9160601598263742E-4</v>
      </c>
      <c r="P169" s="121">
        <f t="shared" si="11"/>
        <v>-0.19120662538665822</v>
      </c>
      <c r="Q169" s="138">
        <v>40040</v>
      </c>
      <c r="R169" s="139">
        <v>114.80566463333901</v>
      </c>
      <c r="S169" s="127">
        <f t="shared" si="12"/>
        <v>4.9254732971271142E-3</v>
      </c>
      <c r="T169" s="128">
        <f t="shared" si="13"/>
        <v>-9.021028465939418E-2</v>
      </c>
      <c r="U169" s="128">
        <f t="shared" si="14"/>
        <v>-0.28043909472359851</v>
      </c>
    </row>
    <row r="170" spans="12:21" x14ac:dyDescent="0.25">
      <c r="L170" s="134">
        <v>40086</v>
      </c>
      <c r="M170" s="120">
        <v>135.116199040596</v>
      </c>
      <c r="N170" s="121">
        <f t="shared" si="15"/>
        <v>-2.8509943823193384E-2</v>
      </c>
      <c r="O170" s="121">
        <f t="shared" si="16"/>
        <v>-3.2588584597167403E-2</v>
      </c>
      <c r="P170" s="121">
        <f t="shared" si="11"/>
        <v>-0.19726953155274851</v>
      </c>
      <c r="Q170" s="138">
        <v>40071</v>
      </c>
      <c r="R170" s="139">
        <v>114.975301813524</v>
      </c>
      <c r="S170" s="127">
        <f t="shared" si="12"/>
        <v>1.4776028754919235E-3</v>
      </c>
      <c r="T170" s="128">
        <f t="shared" si="13"/>
        <v>-3.8078687799276922E-2</v>
      </c>
      <c r="U170" s="128">
        <f t="shared" si="14"/>
        <v>-0.26860733995206121</v>
      </c>
    </row>
    <row r="171" spans="12:21" x14ac:dyDescent="0.25">
      <c r="L171" s="134">
        <v>40117</v>
      </c>
      <c r="M171" s="120">
        <v>130.37892137763501</v>
      </c>
      <c r="N171" s="121">
        <f t="shared" si="15"/>
        <v>-3.5060767669594317E-2</v>
      </c>
      <c r="O171" s="121">
        <f t="shared" si="16"/>
        <v>-6.9653119406382191E-2</v>
      </c>
      <c r="P171" s="121">
        <f t="shared" ref="P171:P234" si="17">M171/M159-1</f>
        <v>-0.20535627697101766</v>
      </c>
      <c r="Q171" s="138">
        <v>40101</v>
      </c>
      <c r="R171" s="139">
        <v>114.589270829935</v>
      </c>
      <c r="S171" s="127">
        <f t="shared" si="12"/>
        <v>-3.3575122439346572E-3</v>
      </c>
      <c r="T171" s="128">
        <f t="shared" si="13"/>
        <v>3.0313189799264784E-3</v>
      </c>
      <c r="U171" s="128">
        <f t="shared" si="14"/>
        <v>-0.25870143911335119</v>
      </c>
    </row>
    <row r="172" spans="12:21" x14ac:dyDescent="0.25">
      <c r="L172" s="134">
        <v>40147</v>
      </c>
      <c r="M172" s="120">
        <v>128.453118522751</v>
      </c>
      <c r="N172" s="121">
        <f t="shared" si="15"/>
        <v>-1.4770814442512825E-2</v>
      </c>
      <c r="O172" s="121">
        <f t="shared" si="16"/>
        <v>-7.6417718853535765E-2</v>
      </c>
      <c r="P172" s="121">
        <f t="shared" si="17"/>
        <v>-0.18814450837050845</v>
      </c>
      <c r="Q172" s="138">
        <v>40132</v>
      </c>
      <c r="R172" s="139">
        <v>111.45356819587199</v>
      </c>
      <c r="S172" s="127">
        <f t="shared" si="12"/>
        <v>-2.7364714090176823E-2</v>
      </c>
      <c r="T172" s="128">
        <f t="shared" si="13"/>
        <v>-2.919800558772756E-2</v>
      </c>
      <c r="U172" s="128">
        <f t="shared" si="14"/>
        <v>-0.26689686251750422</v>
      </c>
    </row>
    <row r="173" spans="12:21" x14ac:dyDescent="0.25">
      <c r="L173" s="134">
        <v>40178</v>
      </c>
      <c r="M173" s="120">
        <v>129.002698663502</v>
      </c>
      <c r="N173" s="121">
        <f t="shared" si="15"/>
        <v>4.278449188866329E-3</v>
      </c>
      <c r="O173" s="121">
        <f t="shared" si="16"/>
        <v>-4.5246243015296672E-2</v>
      </c>
      <c r="P173" s="121">
        <f t="shared" si="17"/>
        <v>-0.17002150490651802</v>
      </c>
      <c r="Q173" s="138">
        <v>40162</v>
      </c>
      <c r="R173" s="139">
        <v>108.873033149237</v>
      </c>
      <c r="S173" s="127">
        <f t="shared" si="12"/>
        <v>-2.3153453840974225E-2</v>
      </c>
      <c r="T173" s="128">
        <f t="shared" si="13"/>
        <v>-5.3074604441431528E-2</v>
      </c>
      <c r="U173" s="128">
        <f t="shared" si="14"/>
        <v>-0.26485633670339392</v>
      </c>
    </row>
    <row r="174" spans="12:21" x14ac:dyDescent="0.25">
      <c r="L174" s="134">
        <v>40209</v>
      </c>
      <c r="M174" s="120">
        <v>131.27440144277199</v>
      </c>
      <c r="N174" s="121">
        <f t="shared" si="15"/>
        <v>1.7609730670794965E-2</v>
      </c>
      <c r="O174" s="121">
        <f t="shared" si="16"/>
        <v>6.868288644168663E-3</v>
      </c>
      <c r="P174" s="121">
        <f t="shared" si="17"/>
        <v>-0.13468817784337239</v>
      </c>
      <c r="Q174" s="138">
        <v>40193</v>
      </c>
      <c r="R174" s="139">
        <v>107.956828132444</v>
      </c>
      <c r="S174" s="127">
        <f t="shared" si="12"/>
        <v>-8.4153530979257374E-3</v>
      </c>
      <c r="T174" s="128">
        <f t="shared" si="13"/>
        <v>-5.78801370272648E-2</v>
      </c>
      <c r="U174" s="128">
        <f t="shared" si="14"/>
        <v>-0.25634234835257463</v>
      </c>
    </row>
    <row r="175" spans="12:21" x14ac:dyDescent="0.25">
      <c r="L175" s="134">
        <v>40237</v>
      </c>
      <c r="M175" s="120">
        <v>132.44703066207299</v>
      </c>
      <c r="N175" s="121">
        <f t="shared" si="15"/>
        <v>8.9326571396495247E-3</v>
      </c>
      <c r="O175" s="121">
        <f t="shared" si="16"/>
        <v>3.109237195058534E-2</v>
      </c>
      <c r="P175" s="121">
        <f t="shared" si="17"/>
        <v>-0.1115554072233742</v>
      </c>
      <c r="Q175" s="138">
        <v>40224</v>
      </c>
      <c r="R175" s="139">
        <v>109.052686596106</v>
      </c>
      <c r="S175" s="127">
        <f t="shared" si="12"/>
        <v>1.0150895340474086E-2</v>
      </c>
      <c r="T175" s="128">
        <f t="shared" si="13"/>
        <v>-2.1541540918157187E-2</v>
      </c>
      <c r="U175" s="128">
        <f t="shared" si="14"/>
        <v>-0.24258103954977317</v>
      </c>
    </row>
    <row r="176" spans="12:21" x14ac:dyDescent="0.25">
      <c r="L176" s="134">
        <v>40268</v>
      </c>
      <c r="M176" s="120">
        <v>131.77621815983099</v>
      </c>
      <c r="N176" s="121">
        <f t="shared" si="15"/>
        <v>-5.0647605981708477E-3</v>
      </c>
      <c r="O176" s="121">
        <f t="shared" si="16"/>
        <v>2.1499701363330237E-2</v>
      </c>
      <c r="P176" s="121">
        <f t="shared" si="17"/>
        <v>-8.6406017689655168E-2</v>
      </c>
      <c r="Q176" s="138">
        <v>40252</v>
      </c>
      <c r="R176" s="139">
        <v>111.36701630488299</v>
      </c>
      <c r="S176" s="127">
        <f t="shared" si="12"/>
        <v>2.1222124653824226E-2</v>
      </c>
      <c r="T176" s="128">
        <f t="shared" si="13"/>
        <v>2.2907262556260299E-2</v>
      </c>
      <c r="U176" s="128">
        <f t="shared" si="14"/>
        <v>-0.20952649952940317</v>
      </c>
    </row>
    <row r="177" spans="12:21" x14ac:dyDescent="0.25">
      <c r="L177" s="134">
        <v>40298</v>
      </c>
      <c r="M177" s="120">
        <v>129.258589730897</v>
      </c>
      <c r="N177" s="121">
        <f t="shared" si="15"/>
        <v>-1.9105332237417616E-2</v>
      </c>
      <c r="O177" s="121">
        <f t="shared" si="16"/>
        <v>-1.5355710555296387E-2</v>
      </c>
      <c r="P177" s="121">
        <f t="shared" si="17"/>
        <v>-8.3442539368997815E-2</v>
      </c>
      <c r="Q177" s="138">
        <v>40283</v>
      </c>
      <c r="R177" s="139">
        <v>114.558664935339</v>
      </c>
      <c r="S177" s="127">
        <f t="shared" si="12"/>
        <v>2.8658832178087623E-2</v>
      </c>
      <c r="T177" s="128">
        <f t="shared" si="13"/>
        <v>6.1152563641418745E-2</v>
      </c>
      <c r="U177" s="128">
        <f t="shared" si="14"/>
        <v>-0.15475853477566248</v>
      </c>
    </row>
    <row r="178" spans="12:21" x14ac:dyDescent="0.25">
      <c r="L178" s="134">
        <v>40329</v>
      </c>
      <c r="M178" s="120">
        <v>125.93740745324899</v>
      </c>
      <c r="N178" s="121">
        <f t="shared" si="15"/>
        <v>-2.5694093402708229E-2</v>
      </c>
      <c r="O178" s="121">
        <f t="shared" si="16"/>
        <v>-4.9148879943052282E-2</v>
      </c>
      <c r="P178" s="121">
        <f t="shared" si="17"/>
        <v>-9.4950913224645994E-2</v>
      </c>
      <c r="Q178" s="138">
        <v>40313</v>
      </c>
      <c r="R178" s="139">
        <v>116.990968135038</v>
      </c>
      <c r="S178" s="127">
        <f t="shared" si="12"/>
        <v>2.1231944358568455E-2</v>
      </c>
      <c r="T178" s="128">
        <f t="shared" si="13"/>
        <v>7.2793085495753918E-2</v>
      </c>
      <c r="U178" s="128">
        <f t="shared" si="14"/>
        <v>-7.289261434152905E-2</v>
      </c>
    </row>
    <row r="179" spans="12:21" x14ac:dyDescent="0.25">
      <c r="L179" s="134">
        <v>40359</v>
      </c>
      <c r="M179" s="120">
        <v>124.17444820169101</v>
      </c>
      <c r="N179" s="121">
        <f t="shared" si="15"/>
        <v>-1.3998694170454851E-2</v>
      </c>
      <c r="O179" s="121">
        <f t="shared" si="16"/>
        <v>-5.768696403868423E-2</v>
      </c>
      <c r="P179" s="121">
        <f t="shared" si="17"/>
        <v>-0.11092985486091911</v>
      </c>
      <c r="Q179" s="138">
        <v>40344</v>
      </c>
      <c r="R179" s="139">
        <v>118.202522447799</v>
      </c>
      <c r="S179" s="127">
        <f t="shared" si="12"/>
        <v>1.03559644994351E-2</v>
      </c>
      <c r="T179" s="128">
        <f t="shared" si="13"/>
        <v>6.1378192302493195E-2</v>
      </c>
      <c r="U179" s="128">
        <f t="shared" si="14"/>
        <v>-1.1078695119823845E-2</v>
      </c>
    </row>
    <row r="180" spans="12:21" x14ac:dyDescent="0.25">
      <c r="L180" s="134">
        <v>40390</v>
      </c>
      <c r="M180" s="120">
        <v>124.02070801207201</v>
      </c>
      <c r="N180" s="121">
        <f t="shared" si="15"/>
        <v>-1.2380984320484734E-3</v>
      </c>
      <c r="O180" s="121">
        <f t="shared" si="16"/>
        <v>-4.0522503995515713E-2</v>
      </c>
      <c r="P180" s="121">
        <f t="shared" si="17"/>
        <v>-0.11502352060541299</v>
      </c>
      <c r="Q180" s="138">
        <v>40374</v>
      </c>
      <c r="R180" s="139">
        <v>118.158030562167</v>
      </c>
      <c r="S180" s="127">
        <f t="shared" si="12"/>
        <v>-3.7640385933090936E-4</v>
      </c>
      <c r="T180" s="128">
        <f t="shared" si="13"/>
        <v>3.1419409687251543E-2</v>
      </c>
      <c r="U180" s="128">
        <f t="shared" si="14"/>
        <v>3.4269651813509716E-2</v>
      </c>
    </row>
    <row r="181" spans="12:21" x14ac:dyDescent="0.25">
      <c r="L181" s="134">
        <v>40421</v>
      </c>
      <c r="M181" s="120">
        <v>124.786959486699</v>
      </c>
      <c r="N181" s="121">
        <f t="shared" si="15"/>
        <v>6.1784155800208573E-3</v>
      </c>
      <c r="O181" s="121">
        <f t="shared" si="16"/>
        <v>-9.1350774151600644E-3</v>
      </c>
      <c r="P181" s="121">
        <f t="shared" si="17"/>
        <v>-0.10277752673132512</v>
      </c>
      <c r="Q181" s="138">
        <v>40405</v>
      </c>
      <c r="R181" s="139">
        <v>119.486125871102</v>
      </c>
      <c r="S181" s="127">
        <f t="shared" si="12"/>
        <v>1.1239991921126791E-2</v>
      </c>
      <c r="T181" s="128">
        <f t="shared" si="13"/>
        <v>2.1327780903427795E-2</v>
      </c>
      <c r="U181" s="128">
        <f t="shared" si="14"/>
        <v>4.0768556610087492E-2</v>
      </c>
    </row>
    <row r="182" spans="12:21" x14ac:dyDescent="0.25">
      <c r="L182" s="134">
        <v>40451</v>
      </c>
      <c r="M182" s="120">
        <v>124.22890289810201</v>
      </c>
      <c r="N182" s="121">
        <f t="shared" si="15"/>
        <v>-4.4720745732769185E-3</v>
      </c>
      <c r="O182" s="121">
        <f t="shared" si="16"/>
        <v>4.3853383042669059E-4</v>
      </c>
      <c r="P182" s="121">
        <f t="shared" si="17"/>
        <v>-8.0577282515347237E-2</v>
      </c>
      <c r="Q182" s="138">
        <v>40436</v>
      </c>
      <c r="R182" s="139">
        <v>121.59512137543901</v>
      </c>
      <c r="S182" s="127">
        <f t="shared" si="12"/>
        <v>1.7650547199196343E-2</v>
      </c>
      <c r="T182" s="128">
        <f t="shared" si="13"/>
        <v>2.8701578082974244E-2</v>
      </c>
      <c r="U182" s="128">
        <f t="shared" si="14"/>
        <v>5.7576013782956181E-2</v>
      </c>
    </row>
    <row r="183" spans="12:21" x14ac:dyDescent="0.25">
      <c r="L183" s="134">
        <v>40482</v>
      </c>
      <c r="M183" s="120">
        <v>123.09603224058201</v>
      </c>
      <c r="N183" s="121">
        <f t="shared" si="15"/>
        <v>-9.1192196911634715E-3</v>
      </c>
      <c r="O183" s="121">
        <f t="shared" si="16"/>
        <v>-7.4558175510496261E-3</v>
      </c>
      <c r="P183" s="121">
        <f t="shared" si="17"/>
        <v>-5.5859406260606592E-2</v>
      </c>
      <c r="Q183" s="138">
        <v>40466</v>
      </c>
      <c r="R183" s="139">
        <v>123.816595328106</v>
      </c>
      <c r="S183" s="127">
        <f t="shared" si="12"/>
        <v>1.8269433243196742E-2</v>
      </c>
      <c r="T183" s="128">
        <f t="shared" si="13"/>
        <v>4.7889802656805758E-2</v>
      </c>
      <c r="U183" s="128">
        <f t="shared" si="14"/>
        <v>8.0525204771269676E-2</v>
      </c>
    </row>
    <row r="184" spans="12:21" x14ac:dyDescent="0.25">
      <c r="L184" s="134">
        <v>40512</v>
      </c>
      <c r="M184" s="120">
        <v>122.461790732911</v>
      </c>
      <c r="N184" s="121">
        <f t="shared" si="15"/>
        <v>-5.1524122762253155E-3</v>
      </c>
      <c r="O184" s="121">
        <f t="shared" si="16"/>
        <v>-1.8633106883542916E-2</v>
      </c>
      <c r="P184" s="121">
        <f t="shared" si="17"/>
        <v>-4.6642135735917134E-2</v>
      </c>
      <c r="Q184" s="138">
        <v>40497</v>
      </c>
      <c r="R184" s="139">
        <v>123.737778293538</v>
      </c>
      <c r="S184" s="127">
        <f t="shared" si="12"/>
        <v>-6.3656276736689943E-4</v>
      </c>
      <c r="T184" s="128">
        <f t="shared" si="13"/>
        <v>3.5582812577106715E-2</v>
      </c>
      <c r="U184" s="128">
        <f t="shared" si="14"/>
        <v>0.11021818589134225</v>
      </c>
    </row>
    <row r="185" spans="12:21" x14ac:dyDescent="0.25">
      <c r="L185" s="134">
        <v>40543</v>
      </c>
      <c r="M185" s="120">
        <v>123.08658331720299</v>
      </c>
      <c r="N185" s="121">
        <f t="shared" si="15"/>
        <v>5.1019389848272478E-3</v>
      </c>
      <c r="O185" s="121">
        <f t="shared" si="16"/>
        <v>-9.1952802789861954E-3</v>
      </c>
      <c r="P185" s="121">
        <f t="shared" si="17"/>
        <v>-4.5860399879935398E-2</v>
      </c>
      <c r="Q185" s="138">
        <v>40527</v>
      </c>
      <c r="R185" s="139">
        <v>124.19347049516</v>
      </c>
      <c r="S185" s="127">
        <f t="shared" si="12"/>
        <v>3.682724935799131E-3</v>
      </c>
      <c r="T185" s="128">
        <f t="shared" si="13"/>
        <v>2.1368859953667885E-2</v>
      </c>
      <c r="U185" s="128">
        <f t="shared" si="14"/>
        <v>0.1407183845509532</v>
      </c>
    </row>
    <row r="186" spans="12:21" x14ac:dyDescent="0.25">
      <c r="L186" s="134">
        <v>40574</v>
      </c>
      <c r="M186" s="120">
        <v>122.432931706933</v>
      </c>
      <c r="N186" s="121">
        <f t="shared" si="15"/>
        <v>-5.3105025150099738E-3</v>
      </c>
      <c r="O186" s="121">
        <f t="shared" si="16"/>
        <v>-5.3868554621891995E-3</v>
      </c>
      <c r="P186" s="121">
        <f t="shared" si="17"/>
        <v>-6.7351057317091234E-2</v>
      </c>
      <c r="Q186" s="138">
        <v>40558</v>
      </c>
      <c r="R186" s="139">
        <v>125.31322863638199</v>
      </c>
      <c r="S186" s="127">
        <f t="shared" si="12"/>
        <v>9.0162400386872843E-3</v>
      </c>
      <c r="T186" s="128">
        <f t="shared" si="13"/>
        <v>1.2087501714208804E-2</v>
      </c>
      <c r="U186" s="128">
        <f t="shared" si="14"/>
        <v>0.16077167886634047</v>
      </c>
    </row>
    <row r="187" spans="12:21" x14ac:dyDescent="0.25">
      <c r="L187" s="134">
        <v>40602</v>
      </c>
      <c r="M187" s="120">
        <v>120.91807863107201</v>
      </c>
      <c r="N187" s="121">
        <f t="shared" si="15"/>
        <v>-1.2372921686520488E-2</v>
      </c>
      <c r="O187" s="121">
        <f t="shared" si="16"/>
        <v>-1.2605663306082371E-2</v>
      </c>
      <c r="P187" s="121">
        <f t="shared" si="17"/>
        <v>-8.7045756883867731E-2</v>
      </c>
      <c r="Q187" s="138">
        <v>40589</v>
      </c>
      <c r="R187" s="139">
        <v>126.813842043402</v>
      </c>
      <c r="S187" s="127">
        <f t="shared" si="12"/>
        <v>1.1974900202869287E-2</v>
      </c>
      <c r="T187" s="128">
        <f t="shared" si="13"/>
        <v>2.4859535966184731E-2</v>
      </c>
      <c r="U187" s="128">
        <f t="shared" si="14"/>
        <v>0.16286765600812081</v>
      </c>
    </row>
    <row r="188" spans="12:21" x14ac:dyDescent="0.25">
      <c r="L188" s="134">
        <v>40633</v>
      </c>
      <c r="M188" s="120">
        <v>119.600327911223</v>
      </c>
      <c r="N188" s="121">
        <f t="shared" si="15"/>
        <v>-1.0897880075232846E-2</v>
      </c>
      <c r="O188" s="121">
        <f t="shared" si="16"/>
        <v>-2.8323602069574516E-2</v>
      </c>
      <c r="P188" s="121">
        <f t="shared" si="17"/>
        <v>-9.2398237091915081E-2</v>
      </c>
      <c r="Q188" s="138">
        <v>40617</v>
      </c>
      <c r="R188" s="139">
        <v>126.376811673948</v>
      </c>
      <c r="S188" s="127">
        <f t="shared" si="12"/>
        <v>-3.4462355403160894E-3</v>
      </c>
      <c r="T188" s="128">
        <f t="shared" si="13"/>
        <v>1.7580160777237452E-2</v>
      </c>
      <c r="U188" s="128">
        <f t="shared" si="14"/>
        <v>0.13477774539611942</v>
      </c>
    </row>
    <row r="189" spans="12:21" x14ac:dyDescent="0.25">
      <c r="L189" s="134">
        <v>40663</v>
      </c>
      <c r="M189" s="120">
        <v>120.08766700634401</v>
      </c>
      <c r="N189" s="121">
        <f t="shared" si="15"/>
        <v>4.0747304261803396E-3</v>
      </c>
      <c r="O189" s="121">
        <f t="shared" si="16"/>
        <v>-1.9155505531819217E-2</v>
      </c>
      <c r="P189" s="121">
        <f t="shared" si="17"/>
        <v>-7.0950199469496766E-2</v>
      </c>
      <c r="Q189" s="138">
        <v>40648</v>
      </c>
      <c r="R189" s="139">
        <v>125.20304067835799</v>
      </c>
      <c r="S189" s="127">
        <f t="shared" si="12"/>
        <v>-9.2878668170418566E-3</v>
      </c>
      <c r="T189" s="128">
        <f t="shared" si="13"/>
        <v>-8.793002879506906E-4</v>
      </c>
      <c r="U189" s="128">
        <f t="shared" si="14"/>
        <v>9.2916373886052783E-2</v>
      </c>
    </row>
    <row r="190" spans="12:21" x14ac:dyDescent="0.25">
      <c r="L190" s="134">
        <v>40694</v>
      </c>
      <c r="M190" s="120">
        <v>120.882598268482</v>
      </c>
      <c r="N190" s="121">
        <f t="shared" si="15"/>
        <v>6.6195911866286927E-3</v>
      </c>
      <c r="O190" s="121">
        <f t="shared" si="16"/>
        <v>-2.9342479628924334E-4</v>
      </c>
      <c r="P190" s="121">
        <f t="shared" si="17"/>
        <v>-4.0137472153724207E-2</v>
      </c>
      <c r="Q190" s="138">
        <v>40678</v>
      </c>
      <c r="R190" s="139">
        <v>124.813490617654</v>
      </c>
      <c r="S190" s="127">
        <f t="shared" si="12"/>
        <v>-3.1113466461628603E-3</v>
      </c>
      <c r="T190" s="128">
        <f t="shared" si="13"/>
        <v>-1.5773920208673964E-2</v>
      </c>
      <c r="U190" s="128">
        <f t="shared" si="14"/>
        <v>6.6864328138448892E-2</v>
      </c>
    </row>
    <row r="191" spans="12:21" x14ac:dyDescent="0.25">
      <c r="L191" s="134">
        <v>40724</v>
      </c>
      <c r="M191" s="120">
        <v>120.782658975576</v>
      </c>
      <c r="N191" s="121">
        <f t="shared" si="15"/>
        <v>-8.2674673060911807E-4</v>
      </c>
      <c r="O191" s="121">
        <f t="shared" si="16"/>
        <v>9.8856841365069226E-3</v>
      </c>
      <c r="P191" s="121">
        <f t="shared" si="17"/>
        <v>-2.7314711482396725E-2</v>
      </c>
      <c r="Q191" s="138">
        <v>40709</v>
      </c>
      <c r="R191" s="139">
        <v>125.29166227511</v>
      </c>
      <c r="S191" s="127">
        <f t="shared" si="12"/>
        <v>3.8310895327877681E-3</v>
      </c>
      <c r="T191" s="128">
        <f t="shared" si="13"/>
        <v>-8.586617944102648E-3</v>
      </c>
      <c r="U191" s="128">
        <f t="shared" si="14"/>
        <v>5.9974522374864891E-2</v>
      </c>
    </row>
    <row r="192" spans="12:21" x14ac:dyDescent="0.25">
      <c r="L192" s="134">
        <v>40755</v>
      </c>
      <c r="M192" s="120">
        <v>120.507268569735</v>
      </c>
      <c r="N192" s="121">
        <f t="shared" si="15"/>
        <v>-2.2800492072018175E-3</v>
      </c>
      <c r="O192" s="121">
        <f t="shared" si="16"/>
        <v>3.4941270311199535E-3</v>
      </c>
      <c r="P192" s="121">
        <f t="shared" si="17"/>
        <v>-2.8329458028856003E-2</v>
      </c>
      <c r="Q192" s="138">
        <v>40739</v>
      </c>
      <c r="R192" s="139">
        <v>125.20300508519701</v>
      </c>
      <c r="S192" s="127">
        <f t="shared" si="12"/>
        <v>-7.0760646241829761E-4</v>
      </c>
      <c r="T192" s="128">
        <f t="shared" si="13"/>
        <v>-2.842835189476034E-7</v>
      </c>
      <c r="U192" s="128">
        <f t="shared" si="14"/>
        <v>5.9623323861372368E-2</v>
      </c>
    </row>
    <row r="193" spans="12:21" x14ac:dyDescent="0.25">
      <c r="L193" s="134">
        <v>40786</v>
      </c>
      <c r="M193" s="120">
        <v>121.372879390737</v>
      </c>
      <c r="N193" s="121">
        <f t="shared" si="15"/>
        <v>7.1830590077732737E-3</v>
      </c>
      <c r="O193" s="121">
        <f t="shared" si="16"/>
        <v>4.0558453348766843E-3</v>
      </c>
      <c r="P193" s="121">
        <f t="shared" si="17"/>
        <v>-2.7359269830802391E-2</v>
      </c>
      <c r="Q193" s="138">
        <v>40770</v>
      </c>
      <c r="R193" s="139">
        <v>125.729579711753</v>
      </c>
      <c r="S193" s="127">
        <f t="shared" si="12"/>
        <v>4.2057666762684853E-3</v>
      </c>
      <c r="T193" s="128">
        <f t="shared" si="13"/>
        <v>7.3396640825094117E-3</v>
      </c>
      <c r="U193" s="128">
        <f t="shared" si="14"/>
        <v>5.2252542252363643E-2</v>
      </c>
    </row>
    <row r="194" spans="12:21" x14ac:dyDescent="0.25">
      <c r="L194" s="134">
        <v>40816</v>
      </c>
      <c r="M194" s="120">
        <v>122.873005345113</v>
      </c>
      <c r="N194" s="121">
        <f t="shared" si="15"/>
        <v>1.2359647080190328E-2</v>
      </c>
      <c r="O194" s="121">
        <f t="shared" si="16"/>
        <v>1.7306676200593563E-2</v>
      </c>
      <c r="P194" s="121">
        <f t="shared" si="17"/>
        <v>-1.0914509597667266E-2</v>
      </c>
      <c r="Q194" s="138">
        <v>40801</v>
      </c>
      <c r="R194" s="139">
        <v>127.6333636864</v>
      </c>
      <c r="S194" s="127">
        <f t="shared" si="12"/>
        <v>1.5141894047618676E-2</v>
      </c>
      <c r="T194" s="128">
        <f t="shared" si="13"/>
        <v>1.8690001942413437E-2</v>
      </c>
      <c r="U194" s="128">
        <f t="shared" si="14"/>
        <v>4.9658590267920522E-2</v>
      </c>
    </row>
    <row r="195" spans="12:21" x14ac:dyDescent="0.25">
      <c r="L195" s="134">
        <v>40847</v>
      </c>
      <c r="M195" s="120">
        <v>124.022622811972</v>
      </c>
      <c r="N195" s="121">
        <f t="shared" si="15"/>
        <v>9.3561434721163295E-3</v>
      </c>
      <c r="O195" s="121">
        <f t="shared" si="16"/>
        <v>2.9171304635477124E-2</v>
      </c>
      <c r="P195" s="121">
        <f t="shared" si="17"/>
        <v>7.5273796768611234E-3</v>
      </c>
      <c r="Q195" s="138">
        <v>40831</v>
      </c>
      <c r="R195" s="139">
        <v>130.497248035957</v>
      </c>
      <c r="S195" s="127">
        <f t="shared" si="12"/>
        <v>2.2438367734267883E-2</v>
      </c>
      <c r="T195" s="128">
        <f t="shared" si="13"/>
        <v>4.2285270606383651E-2</v>
      </c>
      <c r="U195" s="128">
        <f t="shared" si="14"/>
        <v>5.3956036265960128E-2</v>
      </c>
    </row>
    <row r="196" spans="12:21" x14ac:dyDescent="0.25">
      <c r="L196" s="134">
        <v>40877</v>
      </c>
      <c r="M196" s="120">
        <v>124.08634076486899</v>
      </c>
      <c r="N196" s="121">
        <f t="shared" si="15"/>
        <v>5.1376072729558686E-4</v>
      </c>
      <c r="O196" s="121">
        <f t="shared" si="16"/>
        <v>2.2356406041884602E-2</v>
      </c>
      <c r="P196" s="121">
        <f t="shared" si="17"/>
        <v>1.3265770672103994E-2</v>
      </c>
      <c r="Q196" s="138">
        <v>40862</v>
      </c>
      <c r="R196" s="139">
        <v>132.85015548023799</v>
      </c>
      <c r="S196" s="127">
        <f t="shared" si="12"/>
        <v>1.8030322322449832E-2</v>
      </c>
      <c r="T196" s="128">
        <f t="shared" si="13"/>
        <v>5.6634053695316489E-2</v>
      </c>
      <c r="U196" s="128">
        <f t="shared" si="14"/>
        <v>7.3642644246311617E-2</v>
      </c>
    </row>
    <row r="197" spans="12:21" x14ac:dyDescent="0.25">
      <c r="L197" s="134">
        <v>40908</v>
      </c>
      <c r="M197" s="120">
        <v>123.593167731272</v>
      </c>
      <c r="N197" s="121">
        <f t="shared" si="15"/>
        <v>-3.974434499051771E-3</v>
      </c>
      <c r="O197" s="121">
        <f t="shared" si="16"/>
        <v>5.8610301272952192E-3</v>
      </c>
      <c r="P197" s="121">
        <f t="shared" si="17"/>
        <v>4.1156753272084678E-3</v>
      </c>
      <c r="Q197" s="138">
        <v>40892</v>
      </c>
      <c r="R197" s="139">
        <v>133.80199136708899</v>
      </c>
      <c r="S197" s="127">
        <f t="shared" si="12"/>
        <v>7.1647329535311499E-3</v>
      </c>
      <c r="T197" s="128">
        <f t="shared" si="13"/>
        <v>4.8330840013317555E-2</v>
      </c>
      <c r="U197" s="128">
        <f t="shared" si="14"/>
        <v>7.7367359440232875E-2</v>
      </c>
    </row>
    <row r="198" spans="12:21" x14ac:dyDescent="0.25">
      <c r="L198" s="134">
        <v>40939</v>
      </c>
      <c r="M198" s="120">
        <v>122.12260828129</v>
      </c>
      <c r="N198" s="121">
        <f t="shared" si="15"/>
        <v>-1.1898387888070294E-2</v>
      </c>
      <c r="O198" s="121">
        <f t="shared" si="16"/>
        <v>-1.5319902833877075E-2</v>
      </c>
      <c r="P198" s="121">
        <f t="shared" si="17"/>
        <v>-2.5346401602619473E-3</v>
      </c>
      <c r="Q198" s="138">
        <v>40923</v>
      </c>
      <c r="R198" s="139">
        <v>133.95374697758899</v>
      </c>
      <c r="S198" s="127">
        <f t="shared" si="12"/>
        <v>1.1341805077000888E-3</v>
      </c>
      <c r="T198" s="128">
        <f t="shared" si="13"/>
        <v>2.6487140484982463E-2</v>
      </c>
      <c r="U198" s="128">
        <f t="shared" si="14"/>
        <v>6.8951366389888191E-2</v>
      </c>
    </row>
    <row r="199" spans="12:21" x14ac:dyDescent="0.25">
      <c r="L199" s="134">
        <v>40968</v>
      </c>
      <c r="M199" s="120">
        <v>120.37904147656</v>
      </c>
      <c r="N199" s="121">
        <f t="shared" si="15"/>
        <v>-1.4277182818712486E-2</v>
      </c>
      <c r="O199" s="121">
        <f t="shared" si="16"/>
        <v>-2.987677181434456E-2</v>
      </c>
      <c r="P199" s="121">
        <f t="shared" si="17"/>
        <v>-4.4578706560218784E-3</v>
      </c>
      <c r="Q199" s="138">
        <v>40954</v>
      </c>
      <c r="R199" s="139">
        <v>133.014239444493</v>
      </c>
      <c r="S199" s="127">
        <f t="shared" si="12"/>
        <v>-7.0136711685502284E-3</v>
      </c>
      <c r="T199" s="128">
        <f t="shared" si="13"/>
        <v>1.2351055492698659E-3</v>
      </c>
      <c r="U199" s="128">
        <f t="shared" si="14"/>
        <v>4.8893695681650584E-2</v>
      </c>
    </row>
    <row r="200" spans="12:21" x14ac:dyDescent="0.25">
      <c r="L200" s="134">
        <v>40999</v>
      </c>
      <c r="M200" s="120">
        <v>120.31251949006899</v>
      </c>
      <c r="N200" s="121">
        <f t="shared" si="15"/>
        <v>-5.5260438756665753E-4</v>
      </c>
      <c r="O200" s="121">
        <f t="shared" si="16"/>
        <v>-2.6543928773927972E-2</v>
      </c>
      <c r="P200" s="121">
        <f t="shared" si="17"/>
        <v>5.9547627609737308E-3</v>
      </c>
      <c r="Q200" s="138">
        <v>40983</v>
      </c>
      <c r="R200" s="139">
        <v>131.433786332951</v>
      </c>
      <c r="S200" s="127">
        <f t="shared" ref="S200:S263" si="18">R200/R199-1</f>
        <v>-1.1881833991176038E-2</v>
      </c>
      <c r="T200" s="128">
        <f t="shared" si="13"/>
        <v>-1.7699325771921903E-2</v>
      </c>
      <c r="U200" s="128">
        <f t="shared" si="14"/>
        <v>4.001505174897102E-2</v>
      </c>
    </row>
    <row r="201" spans="12:21" x14ac:dyDescent="0.25">
      <c r="L201" s="134">
        <v>41029</v>
      </c>
      <c r="M201" s="120">
        <v>120.9865416561</v>
      </c>
      <c r="N201" s="121">
        <f t="shared" si="15"/>
        <v>5.6022612516783976E-3</v>
      </c>
      <c r="O201" s="121">
        <f t="shared" si="16"/>
        <v>-9.3026724631793956E-3</v>
      </c>
      <c r="P201" s="121">
        <f t="shared" si="17"/>
        <v>7.4851537394635681E-3</v>
      </c>
      <c r="Q201" s="138">
        <v>41014</v>
      </c>
      <c r="R201" s="139">
        <v>130.79437115678701</v>
      </c>
      <c r="S201" s="127">
        <f t="shared" si="18"/>
        <v>-4.8649224374028854E-3</v>
      </c>
      <c r="T201" s="128">
        <f t="shared" si="13"/>
        <v>-2.3585572573274538E-2</v>
      </c>
      <c r="U201" s="128">
        <f t="shared" si="14"/>
        <v>4.4658104532724119E-2</v>
      </c>
    </row>
    <row r="202" spans="12:21" x14ac:dyDescent="0.25">
      <c r="L202" s="134">
        <v>41060</v>
      </c>
      <c r="M202" s="120">
        <v>122.41156264396599</v>
      </c>
      <c r="N202" s="121">
        <f t="shared" si="15"/>
        <v>1.1778343015345971E-2</v>
      </c>
      <c r="O202" s="121">
        <f t="shared" si="16"/>
        <v>1.6884344172168442E-2</v>
      </c>
      <c r="P202" s="121">
        <f t="shared" si="17"/>
        <v>1.2648341427011101E-2</v>
      </c>
      <c r="Q202" s="138">
        <v>41044</v>
      </c>
      <c r="R202" s="139">
        <v>130.62692871854</v>
      </c>
      <c r="S202" s="127">
        <f t="shared" si="18"/>
        <v>-1.280196057109273E-3</v>
      </c>
      <c r="T202" s="128">
        <f t="shared" ref="T202:T265" si="19">R202/R199-1</f>
        <v>-1.7947783154067753E-2</v>
      </c>
      <c r="U202" s="128">
        <f t="shared" si="14"/>
        <v>4.6577001188874201E-2</v>
      </c>
    </row>
    <row r="203" spans="12:21" x14ac:dyDescent="0.25">
      <c r="L203" s="134">
        <v>41090</v>
      </c>
      <c r="M203" s="120">
        <v>123.06839417512001</v>
      </c>
      <c r="N203" s="121">
        <f t="shared" si="15"/>
        <v>5.365763796876033E-3</v>
      </c>
      <c r="O203" s="121">
        <f t="shared" si="16"/>
        <v>2.2905967697555374E-2</v>
      </c>
      <c r="P203" s="121">
        <f t="shared" si="17"/>
        <v>1.8924365624424677E-2</v>
      </c>
      <c r="Q203" s="138">
        <v>41075</v>
      </c>
      <c r="R203" s="139">
        <v>131.62112237524499</v>
      </c>
      <c r="S203" s="127">
        <f t="shared" si="18"/>
        <v>7.6109395394816648E-3</v>
      </c>
      <c r="T203" s="128">
        <f t="shared" si="19"/>
        <v>1.4253263755137358E-3</v>
      </c>
      <c r="U203" s="128">
        <f t="shared" si="14"/>
        <v>5.0517807691281558E-2</v>
      </c>
    </row>
    <row r="204" spans="12:21" x14ac:dyDescent="0.25">
      <c r="L204" s="134">
        <v>41121</v>
      </c>
      <c r="M204" s="120">
        <v>124.125888715291</v>
      </c>
      <c r="N204" s="121">
        <f t="shared" si="15"/>
        <v>8.5927385927067057E-3</v>
      </c>
      <c r="O204" s="121">
        <f t="shared" si="16"/>
        <v>2.5947903099127201E-2</v>
      </c>
      <c r="P204" s="121">
        <f t="shared" si="17"/>
        <v>3.002823139636579E-2</v>
      </c>
      <c r="Q204" s="138">
        <v>41105</v>
      </c>
      <c r="R204" s="139">
        <v>133.02544558773201</v>
      </c>
      <c r="S204" s="127">
        <f t="shared" si="18"/>
        <v>1.066943653985386E-2</v>
      </c>
      <c r="T204" s="128">
        <f t="shared" si="19"/>
        <v>1.7057878035672935E-2</v>
      </c>
      <c r="U204" s="128">
        <f t="shared" si="14"/>
        <v>6.2478057113821261E-2</v>
      </c>
    </row>
    <row r="205" spans="12:21" x14ac:dyDescent="0.25">
      <c r="L205" s="134">
        <v>41152</v>
      </c>
      <c r="M205" s="120">
        <v>125.41084741948499</v>
      </c>
      <c r="N205" s="121">
        <f t="shared" si="15"/>
        <v>1.0352060456471968E-2</v>
      </c>
      <c r="O205" s="121">
        <f t="shared" si="16"/>
        <v>2.4501646010699263E-2</v>
      </c>
      <c r="P205" s="121">
        <f t="shared" si="17"/>
        <v>3.3269112910706555E-2</v>
      </c>
      <c r="Q205" s="138">
        <v>41136</v>
      </c>
      <c r="R205" s="139">
        <v>135.06261350645201</v>
      </c>
      <c r="S205" s="127">
        <f t="shared" si="18"/>
        <v>1.5314122119414186E-2</v>
      </c>
      <c r="T205" s="128">
        <f t="shared" si="19"/>
        <v>3.3956894121498715E-2</v>
      </c>
      <c r="U205" s="128">
        <f t="shared" si="14"/>
        <v>7.4231010841648182E-2</v>
      </c>
    </row>
    <row r="206" spans="12:21" x14ac:dyDescent="0.25">
      <c r="L206" s="134">
        <v>41182</v>
      </c>
      <c r="M206" s="120">
        <v>126.606754432686</v>
      </c>
      <c r="N206" s="121">
        <f t="shared" si="15"/>
        <v>9.5359136614461271E-3</v>
      </c>
      <c r="O206" s="121">
        <f t="shared" si="16"/>
        <v>2.8751169471920468E-2</v>
      </c>
      <c r="P206" s="121">
        <f t="shared" si="17"/>
        <v>3.038705757286575E-2</v>
      </c>
      <c r="Q206" s="138">
        <v>41167</v>
      </c>
      <c r="R206" s="139">
        <v>136.763821759124</v>
      </c>
      <c r="S206" s="127">
        <f t="shared" si="18"/>
        <v>1.2595700679157495E-2</v>
      </c>
      <c r="T206" s="128">
        <f t="shared" si="19"/>
        <v>3.9071991569996189E-2</v>
      </c>
      <c r="U206" s="128">
        <f t="shared" si="14"/>
        <v>7.1536609308189059E-2</v>
      </c>
    </row>
    <row r="207" spans="12:21" x14ac:dyDescent="0.25">
      <c r="L207" s="134">
        <v>41213</v>
      </c>
      <c r="M207" s="120">
        <v>128.50108609832199</v>
      </c>
      <c r="N207" s="121">
        <f t="shared" si="15"/>
        <v>1.4962327042694623E-2</v>
      </c>
      <c r="O207" s="121">
        <f t="shared" si="16"/>
        <v>3.5248064914696675E-2</v>
      </c>
      <c r="P207" s="121">
        <f t="shared" si="17"/>
        <v>3.611005141489132E-2</v>
      </c>
      <c r="Q207" s="138">
        <v>41197</v>
      </c>
      <c r="R207" s="139">
        <v>137.87663686558599</v>
      </c>
      <c r="S207" s="127">
        <f t="shared" si="18"/>
        <v>8.1367652069708196E-3</v>
      </c>
      <c r="T207" s="128">
        <f t="shared" si="19"/>
        <v>3.6468145296717491E-2</v>
      </c>
      <c r="U207" s="128">
        <f t="shared" si="14"/>
        <v>5.6548233320565355E-2</v>
      </c>
    </row>
    <row r="208" spans="12:21" x14ac:dyDescent="0.25">
      <c r="L208" s="134">
        <v>41243</v>
      </c>
      <c r="M208" s="120">
        <v>129.54804729717799</v>
      </c>
      <c r="N208" s="121">
        <f t="shared" si="15"/>
        <v>8.1474891041382058E-3</v>
      </c>
      <c r="O208" s="121">
        <f t="shared" si="16"/>
        <v>3.2989170895676434E-2</v>
      </c>
      <c r="P208" s="121">
        <f t="shared" si="17"/>
        <v>4.401537267231026E-2</v>
      </c>
      <c r="Q208" s="138">
        <v>41228</v>
      </c>
      <c r="R208" s="139">
        <v>138.29283553080299</v>
      </c>
      <c r="S208" s="127">
        <f t="shared" si="18"/>
        <v>3.0186308186697097E-3</v>
      </c>
      <c r="T208" s="128">
        <f t="shared" si="19"/>
        <v>2.3916477998529695E-2</v>
      </c>
      <c r="U208" s="128">
        <f t="shared" si="14"/>
        <v>4.0968563648949852E-2</v>
      </c>
    </row>
    <row r="209" spans="12:21" x14ac:dyDescent="0.25">
      <c r="L209" s="134">
        <v>41274</v>
      </c>
      <c r="M209" s="120">
        <v>130.37421244568401</v>
      </c>
      <c r="N209" s="121">
        <f t="shared" si="15"/>
        <v>6.3772875449896738E-3</v>
      </c>
      <c r="O209" s="121">
        <f t="shared" si="16"/>
        <v>2.9757164456822638E-2</v>
      </c>
      <c r="P209" s="121">
        <f t="shared" si="17"/>
        <v>5.4865854147827964E-2</v>
      </c>
      <c r="Q209" s="138">
        <v>41258</v>
      </c>
      <c r="R209" s="139">
        <v>139.001658222522</v>
      </c>
      <c r="S209" s="127">
        <f t="shared" si="18"/>
        <v>5.125519980831772E-3</v>
      </c>
      <c r="T209" s="128">
        <f t="shared" si="19"/>
        <v>1.6362780994372939E-2</v>
      </c>
      <c r="U209" s="128">
        <f t="shared" si="14"/>
        <v>3.8860907840807757E-2</v>
      </c>
    </row>
    <row r="210" spans="12:21" x14ac:dyDescent="0.25">
      <c r="L210" s="134">
        <v>41305</v>
      </c>
      <c r="M210" s="120">
        <v>128.780396505895</v>
      </c>
      <c r="N210" s="121">
        <f t="shared" si="15"/>
        <v>-1.2224932445540349E-2</v>
      </c>
      <c r="O210" s="121">
        <f t="shared" si="16"/>
        <v>2.1736034772446011E-3</v>
      </c>
      <c r="P210" s="121">
        <f t="shared" si="17"/>
        <v>5.4517245564145167E-2</v>
      </c>
      <c r="Q210" s="138">
        <v>41289</v>
      </c>
      <c r="R210" s="139">
        <v>138.805540884229</v>
      </c>
      <c r="S210" s="127">
        <f t="shared" si="18"/>
        <v>-1.4108992712809076E-3</v>
      </c>
      <c r="T210" s="128">
        <f t="shared" si="19"/>
        <v>6.7372111748604802E-3</v>
      </c>
      <c r="U210" s="128">
        <f t="shared" si="14"/>
        <v>3.6219919308802417E-2</v>
      </c>
    </row>
    <row r="211" spans="12:21" x14ac:dyDescent="0.25">
      <c r="L211" s="134">
        <v>41333</v>
      </c>
      <c r="M211" s="120">
        <v>127.161229278821</v>
      </c>
      <c r="N211" s="121">
        <f t="shared" si="15"/>
        <v>-1.2573087760293422E-2</v>
      </c>
      <c r="O211" s="121">
        <f t="shared" si="16"/>
        <v>-1.8424191395812639E-2</v>
      </c>
      <c r="P211" s="121">
        <f t="shared" si="17"/>
        <v>5.6340270856714003E-2</v>
      </c>
      <c r="Q211" s="138">
        <v>41320</v>
      </c>
      <c r="R211" s="139">
        <v>139.52248580310501</v>
      </c>
      <c r="S211" s="127">
        <f t="shared" si="18"/>
        <v>5.1651030233295092E-3</v>
      </c>
      <c r="T211" s="128">
        <f t="shared" si="19"/>
        <v>8.8916411872119738E-3</v>
      </c>
      <c r="U211" s="128">
        <f t="shared" ref="U211:U274" si="20">R211/R199-1</f>
        <v>4.8928944643764405E-2</v>
      </c>
    </row>
    <row r="212" spans="12:21" x14ac:dyDescent="0.25">
      <c r="L212" s="134">
        <v>41364</v>
      </c>
      <c r="M212" s="120">
        <v>126.858791553807</v>
      </c>
      <c r="N212" s="121">
        <f t="shared" si="15"/>
        <v>-2.3783800041037306E-3</v>
      </c>
      <c r="O212" s="121">
        <f t="shared" si="16"/>
        <v>-2.696408151528884E-2</v>
      </c>
      <c r="P212" s="121">
        <f t="shared" si="17"/>
        <v>5.441056418304302E-2</v>
      </c>
      <c r="Q212" s="138">
        <v>41348</v>
      </c>
      <c r="R212" s="139">
        <v>140.36049181129499</v>
      </c>
      <c r="S212" s="127">
        <f t="shared" si="18"/>
        <v>6.0062433905641033E-3</v>
      </c>
      <c r="T212" s="128">
        <f t="shared" si="19"/>
        <v>9.7756645938547049E-3</v>
      </c>
      <c r="U212" s="128">
        <f t="shared" si="20"/>
        <v>6.7917890273134551E-2</v>
      </c>
    </row>
    <row r="213" spans="12:21" x14ac:dyDescent="0.25">
      <c r="L213" s="134">
        <v>41394</v>
      </c>
      <c r="M213" s="120">
        <v>129.19660889235399</v>
      </c>
      <c r="N213" s="121">
        <f t="shared" si="15"/>
        <v>1.8428500775647283E-2</v>
      </c>
      <c r="O213" s="121">
        <f t="shared" si="16"/>
        <v>3.2319545346324308E-3</v>
      </c>
      <c r="P213" s="121">
        <f t="shared" si="17"/>
        <v>6.7859343063055855E-2</v>
      </c>
      <c r="Q213" s="138">
        <v>41379</v>
      </c>
      <c r="R213" s="139">
        <v>141.94779869647101</v>
      </c>
      <c r="S213" s="127">
        <f t="shared" si="18"/>
        <v>1.1308786857985975E-2</v>
      </c>
      <c r="T213" s="128">
        <f t="shared" si="19"/>
        <v>2.2637841344264498E-2</v>
      </c>
      <c r="U213" s="128">
        <f t="shared" si="20"/>
        <v>8.5274522451077583E-2</v>
      </c>
    </row>
    <row r="214" spans="12:21" x14ac:dyDescent="0.25">
      <c r="L214" s="134">
        <v>41425</v>
      </c>
      <c r="M214" s="120">
        <v>132.16765266127899</v>
      </c>
      <c r="N214" s="121">
        <f t="shared" si="15"/>
        <v>2.2996298388918701E-2</v>
      </c>
      <c r="O214" s="121">
        <f t="shared" si="16"/>
        <v>3.9370674621905577E-2</v>
      </c>
      <c r="P214" s="121">
        <f t="shared" si="17"/>
        <v>7.9699088930745843E-2</v>
      </c>
      <c r="Q214" s="138">
        <v>41409</v>
      </c>
      <c r="R214" s="139">
        <v>144.260607707416</v>
      </c>
      <c r="S214" s="127">
        <f t="shared" si="18"/>
        <v>1.6293377087801764E-2</v>
      </c>
      <c r="T214" s="128">
        <f t="shared" si="19"/>
        <v>3.3959557680168118E-2</v>
      </c>
      <c r="U214" s="128">
        <f t="shared" si="20"/>
        <v>0.10437112104390289</v>
      </c>
    </row>
    <row r="215" spans="12:21" x14ac:dyDescent="0.25">
      <c r="L215" s="134">
        <v>41455</v>
      </c>
      <c r="M215" s="120">
        <v>134.705988112125</v>
      </c>
      <c r="N215" s="121">
        <f t="shared" si="15"/>
        <v>1.9205421294356206E-2</v>
      </c>
      <c r="O215" s="121">
        <f t="shared" si="16"/>
        <v>6.1857727495296499E-2</v>
      </c>
      <c r="P215" s="121">
        <f t="shared" si="17"/>
        <v>9.4562003632267189E-2</v>
      </c>
      <c r="Q215" s="138">
        <v>41440</v>
      </c>
      <c r="R215" s="139">
        <v>146.619892105248</v>
      </c>
      <c r="S215" s="127">
        <f t="shared" si="18"/>
        <v>1.6354321774499914E-2</v>
      </c>
      <c r="T215" s="128">
        <f t="shared" si="19"/>
        <v>4.4595172139809458E-2</v>
      </c>
      <c r="U215" s="128">
        <f t="shared" si="20"/>
        <v>0.11395412422667461</v>
      </c>
    </row>
    <row r="216" spans="12:21" x14ac:dyDescent="0.25">
      <c r="L216" s="134">
        <v>41486</v>
      </c>
      <c r="M216" s="120">
        <v>135.667434226739</v>
      </c>
      <c r="N216" s="121">
        <f t="shared" si="15"/>
        <v>7.1373672996164483E-3</v>
      </c>
      <c r="O216" s="121">
        <f t="shared" si="16"/>
        <v>5.0085101999669979E-2</v>
      </c>
      <c r="P216" s="121">
        <f t="shared" si="17"/>
        <v>9.2982581078802973E-2</v>
      </c>
      <c r="Q216" s="138">
        <v>41470</v>
      </c>
      <c r="R216" s="139">
        <v>149.87146757639701</v>
      </c>
      <c r="S216" s="127">
        <f t="shared" si="18"/>
        <v>2.217690536025585E-2</v>
      </c>
      <c r="T216" s="128">
        <f t="shared" si="19"/>
        <v>5.5821005698505344E-2</v>
      </c>
      <c r="U216" s="128">
        <f t="shared" si="20"/>
        <v>0.12663759113330553</v>
      </c>
    </row>
    <row r="217" spans="12:21" x14ac:dyDescent="0.25">
      <c r="L217" s="134">
        <v>41517</v>
      </c>
      <c r="M217" s="120">
        <v>136.31360081038599</v>
      </c>
      <c r="N217" s="121">
        <f t="shared" si="15"/>
        <v>4.7628717041043878E-3</v>
      </c>
      <c r="O217" s="121">
        <f t="shared" si="16"/>
        <v>3.1368856642497001E-2</v>
      </c>
      <c r="P217" s="121">
        <f t="shared" si="17"/>
        <v>8.6936286734691448E-2</v>
      </c>
      <c r="Q217" s="138">
        <v>41501</v>
      </c>
      <c r="R217" s="139">
        <v>151.20922541226301</v>
      </c>
      <c r="S217" s="127">
        <f t="shared" si="18"/>
        <v>8.9260341377792596E-3</v>
      </c>
      <c r="T217" s="128">
        <f t="shared" si="19"/>
        <v>4.8167117935201897E-2</v>
      </c>
      <c r="U217" s="128">
        <f t="shared" si="20"/>
        <v>0.11954908532137698</v>
      </c>
    </row>
    <row r="218" spans="12:21" x14ac:dyDescent="0.25">
      <c r="L218" s="134">
        <v>41547</v>
      </c>
      <c r="M218" s="120">
        <v>136.89339309627599</v>
      </c>
      <c r="N218" s="121">
        <f t="shared" si="15"/>
        <v>4.2533707747658411E-3</v>
      </c>
      <c r="O218" s="121">
        <f t="shared" si="16"/>
        <v>1.6238364862668719E-2</v>
      </c>
      <c r="P218" s="121">
        <f t="shared" si="17"/>
        <v>8.1248735185445176E-2</v>
      </c>
      <c r="Q218" s="138">
        <v>41532</v>
      </c>
      <c r="R218" s="139">
        <v>153.538961192606</v>
      </c>
      <c r="S218" s="127">
        <f t="shared" si="18"/>
        <v>1.5407365350831537E-2</v>
      </c>
      <c r="T218" s="128">
        <f t="shared" si="19"/>
        <v>4.7190520931438718E-2</v>
      </c>
      <c r="U218" s="128">
        <f t="shared" si="20"/>
        <v>0.12265772641998329</v>
      </c>
    </row>
    <row r="219" spans="12:21" x14ac:dyDescent="0.25">
      <c r="L219" s="134">
        <v>41578</v>
      </c>
      <c r="M219" s="120">
        <v>137.49810294820199</v>
      </c>
      <c r="N219" s="121">
        <f t="shared" si="15"/>
        <v>4.4173779190403994E-3</v>
      </c>
      <c r="O219" s="121">
        <f t="shared" si="16"/>
        <v>1.3493796296047078E-2</v>
      </c>
      <c r="P219" s="121">
        <f t="shared" si="17"/>
        <v>7.0015103553257019E-2</v>
      </c>
      <c r="Q219" s="138">
        <v>41562</v>
      </c>
      <c r="R219" s="139">
        <v>154.448266740169</v>
      </c>
      <c r="S219" s="127">
        <f t="shared" si="18"/>
        <v>5.9223114478568206E-3</v>
      </c>
      <c r="T219" s="128">
        <f t="shared" si="19"/>
        <v>3.0538162051685802E-2</v>
      </c>
      <c r="U219" s="128">
        <f t="shared" si="20"/>
        <v>0.12019171812798457</v>
      </c>
    </row>
    <row r="220" spans="12:21" x14ac:dyDescent="0.25">
      <c r="L220" s="134">
        <v>41608</v>
      </c>
      <c r="M220" s="120">
        <v>138.38153733159999</v>
      </c>
      <c r="N220" s="121">
        <f t="shared" si="15"/>
        <v>6.4250659787705722E-3</v>
      </c>
      <c r="O220" s="121">
        <f t="shared" si="16"/>
        <v>1.5170434270095567E-2</v>
      </c>
      <c r="P220" s="121">
        <f t="shared" si="17"/>
        <v>6.8186979415894466E-2</v>
      </c>
      <c r="Q220" s="138">
        <v>41593</v>
      </c>
      <c r="R220" s="139">
        <v>155.75428402958701</v>
      </c>
      <c r="S220" s="127">
        <f t="shared" si="18"/>
        <v>8.4560177785300006E-3</v>
      </c>
      <c r="T220" s="128">
        <f t="shared" si="19"/>
        <v>3.0058077507719272E-2</v>
      </c>
      <c r="U220" s="128">
        <f t="shared" si="20"/>
        <v>0.12626430307660219</v>
      </c>
    </row>
    <row r="221" spans="12:21" x14ac:dyDescent="0.25">
      <c r="L221" s="134">
        <v>41639</v>
      </c>
      <c r="M221" s="120">
        <v>139.71252868805999</v>
      </c>
      <c r="N221" s="121">
        <f t="shared" si="15"/>
        <v>9.618272654903226E-3</v>
      </c>
      <c r="O221" s="121">
        <f t="shared" si="16"/>
        <v>2.0593657064233328E-2</v>
      </c>
      <c r="P221" s="121">
        <f t="shared" si="17"/>
        <v>7.1627019386724777E-2</v>
      </c>
      <c r="Q221" s="138">
        <v>41623</v>
      </c>
      <c r="R221" s="139">
        <v>154.755187724537</v>
      </c>
      <c r="S221" s="127">
        <f t="shared" si="18"/>
        <v>-6.4145670937707511E-3</v>
      </c>
      <c r="T221" s="128">
        <f t="shared" si="19"/>
        <v>7.9212893097884152E-3</v>
      </c>
      <c r="U221" s="128">
        <f t="shared" si="20"/>
        <v>0.11333339259015052</v>
      </c>
    </row>
    <row r="222" spans="12:21" x14ac:dyDescent="0.25">
      <c r="L222" s="134">
        <v>41670</v>
      </c>
      <c r="M222" s="120">
        <v>141.84280048735801</v>
      </c>
      <c r="N222" s="121">
        <f t="shared" si="15"/>
        <v>1.5247535917514821E-2</v>
      </c>
      <c r="O222" s="121">
        <f t="shared" si="16"/>
        <v>3.1598236237431854E-2</v>
      </c>
      <c r="P222" s="121">
        <f t="shared" si="17"/>
        <v>0.10143161797816846</v>
      </c>
      <c r="Q222" s="138">
        <v>41654</v>
      </c>
      <c r="R222" s="139">
        <v>154.83385258353499</v>
      </c>
      <c r="S222" s="127">
        <f t="shared" si="18"/>
        <v>5.0831807420914643E-4</v>
      </c>
      <c r="T222" s="128">
        <f t="shared" si="19"/>
        <v>2.4965371998293406E-3</v>
      </c>
      <c r="U222" s="128">
        <f t="shared" si="20"/>
        <v>0.11547314031703126</v>
      </c>
    </row>
    <row r="223" spans="12:21" x14ac:dyDescent="0.25">
      <c r="L223" s="134">
        <v>41698</v>
      </c>
      <c r="M223" s="120">
        <v>142.71695204062999</v>
      </c>
      <c r="N223" s="121">
        <f t="shared" si="15"/>
        <v>6.1628193342804227E-3</v>
      </c>
      <c r="O223" s="121">
        <f t="shared" si="16"/>
        <v>3.1329430158310467E-2</v>
      </c>
      <c r="P223" s="121">
        <f t="shared" si="17"/>
        <v>0.12233070449248817</v>
      </c>
      <c r="Q223" s="138">
        <v>41685</v>
      </c>
      <c r="R223" s="139">
        <v>154.514423586681</v>
      </c>
      <c r="S223" s="127">
        <f t="shared" si="18"/>
        <v>-2.0630436530774121E-3</v>
      </c>
      <c r="T223" s="128">
        <f t="shared" si="19"/>
        <v>-7.9603617366343915E-3</v>
      </c>
      <c r="U223" s="128">
        <f t="shared" si="20"/>
        <v>0.10745176805932699</v>
      </c>
    </row>
    <row r="224" spans="12:21" x14ac:dyDescent="0.25">
      <c r="L224" s="134">
        <v>41729</v>
      </c>
      <c r="M224" s="120">
        <v>143.19818604304501</v>
      </c>
      <c r="N224" s="121">
        <f t="shared" ref="N224:N287" si="21">M224/M223-1</f>
        <v>3.371947028955713E-3</v>
      </c>
      <c r="O224" s="121">
        <f t="shared" si="16"/>
        <v>2.4948781528158825E-2</v>
      </c>
      <c r="P224" s="121">
        <f t="shared" si="17"/>
        <v>0.12879985919074199</v>
      </c>
      <c r="Q224" s="138">
        <v>41713</v>
      </c>
      <c r="R224" s="139">
        <v>155.462400463172</v>
      </c>
      <c r="S224" s="127">
        <f t="shared" si="18"/>
        <v>6.1351999022873915E-3</v>
      </c>
      <c r="T224" s="128">
        <f t="shared" si="19"/>
        <v>4.5698806549467896E-3</v>
      </c>
      <c r="U224" s="128">
        <f t="shared" si="20"/>
        <v>0.10759372852711646</v>
      </c>
    </row>
    <row r="225" spans="12:21" x14ac:dyDescent="0.25">
      <c r="L225" s="134">
        <v>41759</v>
      </c>
      <c r="M225" s="120">
        <v>143.479775254</v>
      </c>
      <c r="N225" s="121">
        <f t="shared" si="21"/>
        <v>1.9664300137876012E-3</v>
      </c>
      <c r="O225" s="121">
        <f t="shared" si="16"/>
        <v>1.1540767391912121E-2</v>
      </c>
      <c r="P225" s="121">
        <f t="shared" si="17"/>
        <v>0.11055372493210469</v>
      </c>
      <c r="Q225" s="138">
        <v>41744</v>
      </c>
      <c r="R225" s="139">
        <v>155.95956506468801</v>
      </c>
      <c r="S225" s="127">
        <f t="shared" si="18"/>
        <v>3.1979732722176024E-3</v>
      </c>
      <c r="T225" s="128">
        <f t="shared" si="19"/>
        <v>7.2704545057140635E-3</v>
      </c>
      <c r="U225" s="128">
        <f t="shared" si="20"/>
        <v>9.8710698558831078E-2</v>
      </c>
    </row>
    <row r="226" spans="12:21" x14ac:dyDescent="0.25">
      <c r="L226" s="134">
        <v>41790</v>
      </c>
      <c r="M226" s="120">
        <v>145.514911891933</v>
      </c>
      <c r="N226" s="121">
        <f t="shared" si="21"/>
        <v>1.4184135947594267E-2</v>
      </c>
      <c r="O226" s="121">
        <f t="shared" ref="O226:O289" si="22">M226/M223-1</f>
        <v>1.9604958004613593E-2</v>
      </c>
      <c r="P226" s="121">
        <f t="shared" si="17"/>
        <v>0.10098733662812753</v>
      </c>
      <c r="Q226" s="138">
        <v>41774</v>
      </c>
      <c r="R226" s="139">
        <v>156.05779539623799</v>
      </c>
      <c r="S226" s="127">
        <f t="shared" si="18"/>
        <v>6.2984486722084121E-4</v>
      </c>
      <c r="T226" s="128">
        <f t="shared" si="19"/>
        <v>9.9885290559373896E-3</v>
      </c>
      <c r="U226" s="128">
        <f t="shared" si="20"/>
        <v>8.1776916625421414E-2</v>
      </c>
    </row>
    <row r="227" spans="12:21" x14ac:dyDescent="0.25">
      <c r="L227" s="134">
        <v>41820</v>
      </c>
      <c r="M227" s="120">
        <v>147.76913029325601</v>
      </c>
      <c r="N227" s="121">
        <f t="shared" si="21"/>
        <v>1.5491322312019218E-2</v>
      </c>
      <c r="O227" s="121">
        <f t="shared" si="22"/>
        <v>3.1920406092553311E-2</v>
      </c>
      <c r="P227" s="121">
        <f t="shared" si="17"/>
        <v>9.6975215164582407E-2</v>
      </c>
      <c r="Q227" s="138">
        <v>41805</v>
      </c>
      <c r="R227" s="139">
        <v>156.36756723895101</v>
      </c>
      <c r="S227" s="127">
        <f t="shared" si="18"/>
        <v>1.9849815379391345E-3</v>
      </c>
      <c r="T227" s="128">
        <f t="shared" si="19"/>
        <v>5.8224160509694478E-3</v>
      </c>
      <c r="U227" s="128">
        <f t="shared" si="20"/>
        <v>6.648262383596526E-2</v>
      </c>
    </row>
    <row r="228" spans="12:21" x14ac:dyDescent="0.25">
      <c r="L228" s="134">
        <v>41851</v>
      </c>
      <c r="M228" s="120">
        <v>150.325038649406</v>
      </c>
      <c r="N228" s="121">
        <f t="shared" si="21"/>
        <v>1.7296632598957862E-2</v>
      </c>
      <c r="O228" s="121">
        <f t="shared" si="22"/>
        <v>4.77089079857278E-2</v>
      </c>
      <c r="P228" s="121">
        <f t="shared" si="17"/>
        <v>0.10804069897990365</v>
      </c>
      <c r="Q228" s="138">
        <v>41835</v>
      </c>
      <c r="R228" s="139">
        <v>156.672240833346</v>
      </c>
      <c r="S228" s="127">
        <f t="shared" si="18"/>
        <v>1.9484449350637423E-3</v>
      </c>
      <c r="T228" s="128">
        <f t="shared" si="19"/>
        <v>4.569618851927304E-3</v>
      </c>
      <c r="U228" s="128">
        <f t="shared" si="20"/>
        <v>4.537737146987153E-2</v>
      </c>
    </row>
    <row r="229" spans="12:21" x14ac:dyDescent="0.25">
      <c r="L229" s="134">
        <v>41882</v>
      </c>
      <c r="M229" s="120">
        <v>151.77801374477801</v>
      </c>
      <c r="N229" s="121">
        <f t="shared" si="21"/>
        <v>9.6655561071279372E-3</v>
      </c>
      <c r="O229" s="121">
        <f t="shared" si="22"/>
        <v>4.3040962410067829E-2</v>
      </c>
      <c r="P229" s="121">
        <f t="shared" si="17"/>
        <v>0.11344732178194916</v>
      </c>
      <c r="Q229" s="138">
        <v>41866</v>
      </c>
      <c r="R229" s="139">
        <v>159.97866551432401</v>
      </c>
      <c r="S229" s="127">
        <f t="shared" si="18"/>
        <v>2.110408751027637E-2</v>
      </c>
      <c r="T229" s="128">
        <f t="shared" si="19"/>
        <v>2.5124474609747871E-2</v>
      </c>
      <c r="U229" s="128">
        <f t="shared" si="20"/>
        <v>5.799540390575797E-2</v>
      </c>
    </row>
    <row r="230" spans="12:21" x14ac:dyDescent="0.25">
      <c r="L230" s="134">
        <v>41912</v>
      </c>
      <c r="M230" s="120">
        <v>153.070194178528</v>
      </c>
      <c r="N230" s="121">
        <f t="shared" si="21"/>
        <v>8.5136206613090071E-3</v>
      </c>
      <c r="O230" s="121">
        <f t="shared" si="22"/>
        <v>3.5873960107579483E-2</v>
      </c>
      <c r="P230" s="121">
        <f t="shared" si="17"/>
        <v>0.11817079492561788</v>
      </c>
      <c r="Q230" s="138">
        <v>41897</v>
      </c>
      <c r="R230" s="139">
        <v>162.56100378224099</v>
      </c>
      <c r="S230" s="127">
        <f t="shared" si="18"/>
        <v>1.6141766526273305E-2</v>
      </c>
      <c r="T230" s="128">
        <f t="shared" si="19"/>
        <v>3.9608191472503718E-2</v>
      </c>
      <c r="U230" s="128">
        <f t="shared" si="20"/>
        <v>5.8760607207165805E-2</v>
      </c>
    </row>
    <row r="231" spans="12:21" x14ac:dyDescent="0.25">
      <c r="L231" s="134">
        <v>41943</v>
      </c>
      <c r="M231" s="120">
        <v>153.653774098008</v>
      </c>
      <c r="N231" s="121">
        <f t="shared" si="21"/>
        <v>3.8124987206809013E-3</v>
      </c>
      <c r="O231" s="121">
        <f t="shared" si="22"/>
        <v>2.2143586181709862E-2</v>
      </c>
      <c r="P231" s="121">
        <f t="shared" si="17"/>
        <v>0.11749741126168223</v>
      </c>
      <c r="Q231" s="138">
        <v>41927</v>
      </c>
      <c r="R231" s="139">
        <v>165.464174126724</v>
      </c>
      <c r="S231" s="127">
        <f t="shared" si="18"/>
        <v>1.7858959264129393E-2</v>
      </c>
      <c r="T231" s="128">
        <f t="shared" si="19"/>
        <v>5.6116726528026684E-2</v>
      </c>
      <c r="U231" s="128">
        <f t="shared" si="20"/>
        <v>7.1324253868690235E-2</v>
      </c>
    </row>
    <row r="232" spans="12:21" x14ac:dyDescent="0.25">
      <c r="L232" s="134">
        <v>41973</v>
      </c>
      <c r="M232" s="120">
        <v>154.780679443146</v>
      </c>
      <c r="N232" s="121">
        <f t="shared" si="21"/>
        <v>7.3340557480821023E-3</v>
      </c>
      <c r="O232" s="121">
        <f t="shared" si="22"/>
        <v>1.9783271794669322E-2</v>
      </c>
      <c r="P232" s="121">
        <f t="shared" si="17"/>
        <v>0.11850672009987284</v>
      </c>
      <c r="Q232" s="138">
        <v>41958</v>
      </c>
      <c r="R232" s="139">
        <v>166.52965272707499</v>
      </c>
      <c r="S232" s="127">
        <f t="shared" si="18"/>
        <v>6.4393310876769139E-3</v>
      </c>
      <c r="T232" s="128">
        <f t="shared" si="19"/>
        <v>4.0949130258649546E-2</v>
      </c>
      <c r="U232" s="128">
        <f t="shared" si="20"/>
        <v>6.9181844753888777E-2</v>
      </c>
    </row>
    <row r="233" spans="12:21" x14ac:dyDescent="0.25">
      <c r="L233" s="134">
        <v>42004</v>
      </c>
      <c r="M233" s="120">
        <v>155.752866062717</v>
      </c>
      <c r="N233" s="121">
        <f t="shared" si="21"/>
        <v>6.2810592579682911E-3</v>
      </c>
      <c r="O233" s="121">
        <f t="shared" si="22"/>
        <v>1.7525762599217565E-2</v>
      </c>
      <c r="P233" s="121">
        <f t="shared" si="17"/>
        <v>0.11480958454678536</v>
      </c>
      <c r="Q233" s="138">
        <v>41988</v>
      </c>
      <c r="R233" s="139">
        <v>169.520173853492</v>
      </c>
      <c r="S233" s="127">
        <f t="shared" si="18"/>
        <v>1.7957889645744851E-2</v>
      </c>
      <c r="T233" s="128">
        <f t="shared" si="19"/>
        <v>4.2809590918700069E-2</v>
      </c>
      <c r="U233" s="128">
        <f t="shared" si="20"/>
        <v>9.5408666720992574E-2</v>
      </c>
    </row>
    <row r="234" spans="12:21" x14ac:dyDescent="0.25">
      <c r="L234" s="134">
        <v>42035</v>
      </c>
      <c r="M234" s="120">
        <v>157.36316249029301</v>
      </c>
      <c r="N234" s="121">
        <f t="shared" si="21"/>
        <v>1.0338791627292343E-2</v>
      </c>
      <c r="O234" s="121">
        <f t="shared" si="22"/>
        <v>2.4141212372167153E-2</v>
      </c>
      <c r="P234" s="121">
        <f t="shared" si="17"/>
        <v>0.10941945554944321</v>
      </c>
      <c r="Q234" s="138">
        <v>42019</v>
      </c>
      <c r="R234" s="139">
        <v>172.218905088784</v>
      </c>
      <c r="S234" s="127">
        <f t="shared" si="18"/>
        <v>1.5919823428357072E-2</v>
      </c>
      <c r="T234" s="128">
        <f t="shared" si="19"/>
        <v>4.0822921322453576E-2</v>
      </c>
      <c r="U234" s="128">
        <f t="shared" si="20"/>
        <v>0.11228198623986008</v>
      </c>
    </row>
    <row r="235" spans="12:21" x14ac:dyDescent="0.25">
      <c r="L235" s="134">
        <v>42063</v>
      </c>
      <c r="M235" s="120">
        <v>157.81450453499301</v>
      </c>
      <c r="N235" s="121">
        <f t="shared" si="21"/>
        <v>2.8681556570002709E-3</v>
      </c>
      <c r="O235" s="121">
        <f t="shared" si="22"/>
        <v>1.9600799678369363E-2</v>
      </c>
      <c r="P235" s="121">
        <f t="shared" ref="P235:P298" si="23">M235/M223-1</f>
        <v>0.10578667970757194</v>
      </c>
      <c r="Q235" s="138">
        <v>42050</v>
      </c>
      <c r="R235" s="139">
        <v>174.90293312464999</v>
      </c>
      <c r="S235" s="127">
        <f t="shared" si="18"/>
        <v>1.5584979096704199E-2</v>
      </c>
      <c r="T235" s="128">
        <f t="shared" si="19"/>
        <v>5.0281017587287868E-2</v>
      </c>
      <c r="U235" s="128">
        <f t="shared" si="20"/>
        <v>0.13195214443220737</v>
      </c>
    </row>
    <row r="236" spans="12:21" x14ac:dyDescent="0.25">
      <c r="L236" s="134">
        <v>42094</v>
      </c>
      <c r="M236" s="120">
        <v>158.558099421462</v>
      </c>
      <c r="N236" s="121">
        <f t="shared" si="21"/>
        <v>4.7118285398419779E-3</v>
      </c>
      <c r="O236" s="121">
        <f t="shared" si="22"/>
        <v>1.8010797680059421E-2</v>
      </c>
      <c r="P236" s="121">
        <f t="shared" si="23"/>
        <v>0.107263323669476</v>
      </c>
      <c r="Q236" s="138">
        <v>42078</v>
      </c>
      <c r="R236" s="139">
        <v>174.59164089358299</v>
      </c>
      <c r="S236" s="127">
        <f t="shared" si="18"/>
        <v>-1.7797999467804582E-3</v>
      </c>
      <c r="T236" s="128">
        <f t="shared" si="19"/>
        <v>2.9916598861407628E-2</v>
      </c>
      <c r="U236" s="128">
        <f t="shared" si="20"/>
        <v>0.12304737591481207</v>
      </c>
    </row>
    <row r="237" spans="12:21" x14ac:dyDescent="0.25">
      <c r="L237" s="134">
        <v>42124</v>
      </c>
      <c r="M237" s="120">
        <v>159.11836188775499</v>
      </c>
      <c r="N237" s="121">
        <f t="shared" si="21"/>
        <v>3.533483740895127E-3</v>
      </c>
      <c r="O237" s="121">
        <f t="shared" si="22"/>
        <v>1.1153813698744353E-2</v>
      </c>
      <c r="P237" s="121">
        <f t="shared" si="23"/>
        <v>0.10899505945050603</v>
      </c>
      <c r="Q237" s="138">
        <v>42109</v>
      </c>
      <c r="R237" s="139">
        <v>175.78142950108</v>
      </c>
      <c r="S237" s="127">
        <f t="shared" si="18"/>
        <v>6.8146939991371447E-3</v>
      </c>
      <c r="T237" s="128">
        <f t="shared" si="19"/>
        <v>2.0686024048633955E-2</v>
      </c>
      <c r="U237" s="128">
        <f t="shared" si="20"/>
        <v>0.12709617667996431</v>
      </c>
    </row>
    <row r="238" spans="12:21" x14ac:dyDescent="0.25">
      <c r="L238" s="134">
        <v>42155</v>
      </c>
      <c r="M238" s="120">
        <v>161.32937920231001</v>
      </c>
      <c r="N238" s="121">
        <f t="shared" si="21"/>
        <v>1.3895425319390364E-2</v>
      </c>
      <c r="O238" s="121">
        <f t="shared" si="22"/>
        <v>2.2272190237986766E-2</v>
      </c>
      <c r="P238" s="121">
        <f t="shared" si="23"/>
        <v>0.10867935873212553</v>
      </c>
      <c r="Q238" s="138">
        <v>42139</v>
      </c>
      <c r="R238" s="139">
        <v>176.869681658654</v>
      </c>
      <c r="S238" s="127">
        <f t="shared" si="18"/>
        <v>6.1909392855821199E-3</v>
      </c>
      <c r="T238" s="128">
        <f t="shared" si="19"/>
        <v>1.1244800180694181E-2</v>
      </c>
      <c r="U238" s="128">
        <f t="shared" si="20"/>
        <v>0.13336011962474337</v>
      </c>
    </row>
    <row r="239" spans="12:21" x14ac:dyDescent="0.25">
      <c r="L239" s="134">
        <v>42185</v>
      </c>
      <c r="M239" s="120">
        <v>163.65977002244099</v>
      </c>
      <c r="N239" s="121">
        <f t="shared" si="21"/>
        <v>1.4444925230937766E-2</v>
      </c>
      <c r="O239" s="121">
        <f t="shared" si="22"/>
        <v>3.217540207402636E-2</v>
      </c>
      <c r="P239" s="121">
        <f t="shared" si="23"/>
        <v>0.10753693750277304</v>
      </c>
      <c r="Q239" s="138">
        <v>42170</v>
      </c>
      <c r="R239" s="139">
        <v>178.944353506205</v>
      </c>
      <c r="S239" s="127">
        <f t="shared" si="18"/>
        <v>1.1729946184643403E-2</v>
      </c>
      <c r="T239" s="128">
        <f t="shared" si="19"/>
        <v>2.4930819083572642E-2</v>
      </c>
      <c r="U239" s="128">
        <f t="shared" si="20"/>
        <v>0.14438279411710475</v>
      </c>
    </row>
    <row r="240" spans="12:21" x14ac:dyDescent="0.25">
      <c r="L240" s="134">
        <v>42216</v>
      </c>
      <c r="M240" s="120">
        <v>166.190007012487</v>
      </c>
      <c r="N240" s="121">
        <f t="shared" si="21"/>
        <v>1.5460347950501552E-2</v>
      </c>
      <c r="O240" s="121">
        <f t="shared" si="22"/>
        <v>4.4442671737159323E-2</v>
      </c>
      <c r="P240" s="121">
        <f t="shared" si="23"/>
        <v>0.10553776340667986</v>
      </c>
      <c r="Q240" s="138">
        <v>42200</v>
      </c>
      <c r="R240" s="139">
        <v>178.996860358681</v>
      </c>
      <c r="S240" s="127">
        <f t="shared" si="18"/>
        <v>2.9342558983946887E-4</v>
      </c>
      <c r="T240" s="128">
        <f t="shared" si="19"/>
        <v>1.8292210199492454E-2</v>
      </c>
      <c r="U240" s="128">
        <f t="shared" si="20"/>
        <v>0.14249250158540816</v>
      </c>
    </row>
    <row r="241" spans="12:21" x14ac:dyDescent="0.25">
      <c r="L241" s="134">
        <v>42247</v>
      </c>
      <c r="M241" s="120">
        <v>167.53512312476499</v>
      </c>
      <c r="N241" s="121">
        <f t="shared" si="21"/>
        <v>8.0938447290450632E-3</v>
      </c>
      <c r="O241" s="121">
        <f t="shared" si="22"/>
        <v>3.8466297664685456E-2</v>
      </c>
      <c r="P241" s="121">
        <f t="shared" si="23"/>
        <v>0.10381681108624408</v>
      </c>
      <c r="Q241" s="138">
        <v>42231</v>
      </c>
      <c r="R241" s="139">
        <v>178.82919949057799</v>
      </c>
      <c r="S241" s="127">
        <f t="shared" si="18"/>
        <v>-9.3666932351244014E-4</v>
      </c>
      <c r="T241" s="128">
        <f t="shared" si="19"/>
        <v>1.1078879169951428E-2</v>
      </c>
      <c r="U241" s="128">
        <f t="shared" si="20"/>
        <v>0.11783154907343674</v>
      </c>
    </row>
    <row r="242" spans="12:21" x14ac:dyDescent="0.25">
      <c r="L242" s="134">
        <v>42277</v>
      </c>
      <c r="M242" s="120">
        <v>167.43734871532399</v>
      </c>
      <c r="N242" s="121">
        <f t="shared" si="21"/>
        <v>-5.8360544115987345E-4</v>
      </c>
      <c r="O242" s="121">
        <f t="shared" si="22"/>
        <v>2.3081901510462854E-2</v>
      </c>
      <c r="P242" s="121">
        <f t="shared" si="23"/>
        <v>9.3859909265153085E-2</v>
      </c>
      <c r="Q242" s="138">
        <v>42262</v>
      </c>
      <c r="R242" s="139">
        <v>179.43033277679299</v>
      </c>
      <c r="S242" s="127">
        <f t="shared" si="18"/>
        <v>3.3614940285335848E-3</v>
      </c>
      <c r="T242" s="128">
        <f t="shared" si="19"/>
        <v>2.7158122682600094E-3</v>
      </c>
      <c r="U242" s="128">
        <f t="shared" si="20"/>
        <v>0.10377229841142821</v>
      </c>
    </row>
    <row r="243" spans="12:21" x14ac:dyDescent="0.25">
      <c r="L243" s="134">
        <v>42308</v>
      </c>
      <c r="M243" s="120">
        <v>165.96948419160299</v>
      </c>
      <c r="N243" s="121">
        <f t="shared" si="21"/>
        <v>-8.7666493466559414E-3</v>
      </c>
      <c r="O243" s="121">
        <f t="shared" si="22"/>
        <v>-1.3269318946923514E-3</v>
      </c>
      <c r="P243" s="121">
        <f t="shared" si="23"/>
        <v>8.0152343578228091E-2</v>
      </c>
      <c r="Q243" s="138">
        <v>42292</v>
      </c>
      <c r="R243" s="139">
        <v>179.03514386170801</v>
      </c>
      <c r="S243" s="127">
        <f t="shared" si="18"/>
        <v>-2.2024643713758341E-3</v>
      </c>
      <c r="T243" s="128">
        <f t="shared" si="19"/>
        <v>2.1387806998562908E-4</v>
      </c>
      <c r="U243" s="128">
        <f t="shared" si="20"/>
        <v>8.2017571517266408E-2</v>
      </c>
    </row>
    <row r="244" spans="12:21" x14ac:dyDescent="0.25">
      <c r="L244" s="134">
        <v>42338</v>
      </c>
      <c r="M244" s="120">
        <v>165.802872687839</v>
      </c>
      <c r="N244" s="121">
        <f t="shared" si="21"/>
        <v>-1.0038682988955383E-3</v>
      </c>
      <c r="O244" s="121">
        <f t="shared" si="22"/>
        <v>-1.0339625534139363E-2</v>
      </c>
      <c r="P244" s="121">
        <f t="shared" si="23"/>
        <v>7.1211686654610418E-2</v>
      </c>
      <c r="Q244" s="138">
        <v>42323</v>
      </c>
      <c r="R244" s="139">
        <v>179.69814580748201</v>
      </c>
      <c r="S244" s="127">
        <f t="shared" si="18"/>
        <v>3.7031944202314815E-3</v>
      </c>
      <c r="T244" s="128">
        <f t="shared" si="19"/>
        <v>4.8590852018537412E-3</v>
      </c>
      <c r="U244" s="128">
        <f t="shared" si="20"/>
        <v>7.9075965539835869E-2</v>
      </c>
    </row>
    <row r="245" spans="12:21" x14ac:dyDescent="0.25">
      <c r="L245" s="134">
        <v>42369</v>
      </c>
      <c r="M245" s="120">
        <v>167.29114678240799</v>
      </c>
      <c r="N245" s="121">
        <f t="shared" si="21"/>
        <v>8.9761659158402729E-3</v>
      </c>
      <c r="O245" s="121">
        <f t="shared" si="22"/>
        <v>-8.7317396051567187E-4</v>
      </c>
      <c r="P245" s="121">
        <f t="shared" si="23"/>
        <v>7.4080695985683231E-2</v>
      </c>
      <c r="Q245" s="138">
        <v>42353</v>
      </c>
      <c r="R245" s="139">
        <v>179.955856925261</v>
      </c>
      <c r="S245" s="127">
        <f t="shared" si="18"/>
        <v>1.4341334275931317E-3</v>
      </c>
      <c r="T245" s="128">
        <f t="shared" si="19"/>
        <v>2.9288478727937939E-3</v>
      </c>
      <c r="U245" s="128">
        <f t="shared" si="20"/>
        <v>6.1560124878045741E-2</v>
      </c>
    </row>
    <row r="246" spans="12:21" x14ac:dyDescent="0.25">
      <c r="L246" s="134">
        <v>42400</v>
      </c>
      <c r="M246" s="120">
        <v>170.860886112456</v>
      </c>
      <c r="N246" s="121">
        <f t="shared" si="21"/>
        <v>2.1338483229426997E-2</v>
      </c>
      <c r="O246" s="121">
        <f t="shared" si="22"/>
        <v>2.9471694418271133E-2</v>
      </c>
      <c r="P246" s="121">
        <f t="shared" si="23"/>
        <v>8.577435410269918E-2</v>
      </c>
      <c r="Q246" s="138">
        <v>42384</v>
      </c>
      <c r="R246" s="139">
        <v>182.10246954345499</v>
      </c>
      <c r="S246" s="127">
        <f t="shared" si="18"/>
        <v>1.1928551006181065E-2</v>
      </c>
      <c r="T246" s="128">
        <f t="shared" si="19"/>
        <v>1.7132533957222806E-2</v>
      </c>
      <c r="U246" s="128">
        <f t="shared" si="20"/>
        <v>5.7389544136142945E-2</v>
      </c>
    </row>
    <row r="247" spans="12:21" x14ac:dyDescent="0.25">
      <c r="L247" s="134">
        <v>42429</v>
      </c>
      <c r="M247" s="120">
        <v>172.43763287050999</v>
      </c>
      <c r="N247" s="121">
        <f t="shared" si="21"/>
        <v>9.2282487462707063E-3</v>
      </c>
      <c r="O247" s="121">
        <f t="shared" si="22"/>
        <v>4.0015954338513904E-2</v>
      </c>
      <c r="P247" s="121">
        <f t="shared" si="23"/>
        <v>9.266023030395476E-2</v>
      </c>
      <c r="Q247" s="138">
        <v>42415</v>
      </c>
      <c r="R247" s="139">
        <v>182.10615147023</v>
      </c>
      <c r="S247" s="127">
        <f t="shared" si="18"/>
        <v>2.0218983214581598E-5</v>
      </c>
      <c r="T247" s="128">
        <f t="shared" si="19"/>
        <v>1.3400281076510367E-2</v>
      </c>
      <c r="U247" s="128">
        <f t="shared" si="20"/>
        <v>4.1184091180714644E-2</v>
      </c>
    </row>
    <row r="248" spans="12:21" x14ac:dyDescent="0.25">
      <c r="L248" s="134">
        <v>42460</v>
      </c>
      <c r="M248" s="120">
        <v>172.4832695556</v>
      </c>
      <c r="N248" s="121">
        <f t="shared" si="21"/>
        <v>2.6465617934046115E-4</v>
      </c>
      <c r="O248" s="121">
        <f t="shared" si="22"/>
        <v>3.1036446775903226E-2</v>
      </c>
      <c r="P248" s="121">
        <f t="shared" si="23"/>
        <v>8.782377049767498E-2</v>
      </c>
      <c r="Q248" s="138">
        <v>42444</v>
      </c>
      <c r="R248" s="139">
        <v>182.27010108756301</v>
      </c>
      <c r="S248" s="127">
        <f t="shared" si="18"/>
        <v>9.0029697519478091E-4</v>
      </c>
      <c r="T248" s="128">
        <f t="shared" si="19"/>
        <v>1.2860065806377996E-2</v>
      </c>
      <c r="U248" s="128">
        <f t="shared" si="20"/>
        <v>4.3979540799780725E-2</v>
      </c>
    </row>
    <row r="249" spans="12:21" x14ac:dyDescent="0.25">
      <c r="L249" s="134">
        <v>42490</v>
      </c>
      <c r="M249" s="120">
        <v>171.03319327208399</v>
      </c>
      <c r="N249" s="121">
        <f t="shared" si="21"/>
        <v>-8.407054708854389E-3</v>
      </c>
      <c r="O249" s="121">
        <f t="shared" si="22"/>
        <v>1.0084646260970498E-3</v>
      </c>
      <c r="P249" s="121">
        <f t="shared" si="23"/>
        <v>7.4880304466268699E-2</v>
      </c>
      <c r="Q249" s="138">
        <v>42475</v>
      </c>
      <c r="R249" s="139">
        <v>181.62753744594599</v>
      </c>
      <c r="S249" s="127">
        <f t="shared" si="18"/>
        <v>-3.5253376049225738E-3</v>
      </c>
      <c r="T249" s="128">
        <f t="shared" si="19"/>
        <v>-2.6080486371200529E-3</v>
      </c>
      <c r="U249" s="128">
        <f t="shared" si="20"/>
        <v>3.3257824569176586E-2</v>
      </c>
    </row>
    <row r="250" spans="12:21" x14ac:dyDescent="0.25">
      <c r="L250" s="134">
        <v>42521</v>
      </c>
      <c r="M250" s="120">
        <v>172.478313554659</v>
      </c>
      <c r="N250" s="121">
        <f t="shared" si="21"/>
        <v>8.4493556772693434E-3</v>
      </c>
      <c r="O250" s="121">
        <f t="shared" si="22"/>
        <v>2.3591534789590973E-4</v>
      </c>
      <c r="P250" s="121">
        <f t="shared" si="23"/>
        <v>6.910665873429056E-2</v>
      </c>
      <c r="Q250" s="138">
        <v>42505</v>
      </c>
      <c r="R250" s="139">
        <v>183.464581919843</v>
      </c>
      <c r="S250" s="127">
        <f t="shared" si="18"/>
        <v>1.0114349947863754E-2</v>
      </c>
      <c r="T250" s="128">
        <f t="shared" si="19"/>
        <v>7.45955278635968E-3</v>
      </c>
      <c r="U250" s="128">
        <f t="shared" si="20"/>
        <v>3.7286776339184424E-2</v>
      </c>
    </row>
    <row r="251" spans="12:21" x14ac:dyDescent="0.25">
      <c r="L251" s="134">
        <v>42551</v>
      </c>
      <c r="M251" s="120">
        <v>175.00248626370001</v>
      </c>
      <c r="N251" s="121">
        <f t="shared" si="21"/>
        <v>1.4634725125840742E-2</v>
      </c>
      <c r="O251" s="121">
        <f t="shared" si="22"/>
        <v>1.4605571395942984E-2</v>
      </c>
      <c r="P251" s="121">
        <f t="shared" si="23"/>
        <v>6.9306685691319814E-2</v>
      </c>
      <c r="Q251" s="138">
        <v>42536</v>
      </c>
      <c r="R251" s="139">
        <v>185.283361942836</v>
      </c>
      <c r="S251" s="127">
        <f t="shared" si="18"/>
        <v>9.9135212037146925E-3</v>
      </c>
      <c r="T251" s="128">
        <f t="shared" si="19"/>
        <v>1.6531843880557284E-2</v>
      </c>
      <c r="U251" s="128">
        <f t="shared" si="20"/>
        <v>3.542446750861683E-2</v>
      </c>
    </row>
    <row r="252" spans="12:21" x14ac:dyDescent="0.25">
      <c r="L252" s="134">
        <v>42582</v>
      </c>
      <c r="M252" s="120">
        <v>179.48055306782101</v>
      </c>
      <c r="N252" s="121">
        <f t="shared" si="21"/>
        <v>2.558858962365429E-2</v>
      </c>
      <c r="O252" s="121">
        <f t="shared" si="22"/>
        <v>4.9390177626507548E-2</v>
      </c>
      <c r="P252" s="121">
        <f t="shared" si="23"/>
        <v>7.9971992866787689E-2</v>
      </c>
      <c r="Q252" s="138">
        <v>42566</v>
      </c>
      <c r="R252" s="139">
        <v>187.99323131743401</v>
      </c>
      <c r="S252" s="127">
        <f t="shared" si="18"/>
        <v>1.4625540826672223E-2</v>
      </c>
      <c r="T252" s="128">
        <f t="shared" si="19"/>
        <v>3.5048065733878753E-2</v>
      </c>
      <c r="U252" s="128">
        <f t="shared" si="20"/>
        <v>5.025993718954469E-2</v>
      </c>
    </row>
    <row r="253" spans="12:21" x14ac:dyDescent="0.25">
      <c r="L253" s="134">
        <v>42613</v>
      </c>
      <c r="M253" s="120">
        <v>182.08159371812201</v>
      </c>
      <c r="N253" s="121">
        <f t="shared" si="21"/>
        <v>1.4492047220949544E-2</v>
      </c>
      <c r="O253" s="121">
        <f t="shared" si="22"/>
        <v>5.5678189133149703E-2</v>
      </c>
      <c r="P253" s="121">
        <f t="shared" si="23"/>
        <v>8.6826393905020893E-2</v>
      </c>
      <c r="Q253" s="138">
        <v>42597</v>
      </c>
      <c r="R253" s="139">
        <v>189.578643803598</v>
      </c>
      <c r="S253" s="127">
        <f t="shared" si="18"/>
        <v>8.4333487703445176E-3</v>
      </c>
      <c r="T253" s="128">
        <f t="shared" si="19"/>
        <v>3.3325570634806567E-2</v>
      </c>
      <c r="U253" s="128">
        <f t="shared" si="20"/>
        <v>6.0110118166616155E-2</v>
      </c>
    </row>
    <row r="254" spans="12:21" x14ac:dyDescent="0.25">
      <c r="L254" s="134">
        <v>42643</v>
      </c>
      <c r="M254" s="120">
        <v>183.48391085334299</v>
      </c>
      <c r="N254" s="121">
        <f t="shared" si="21"/>
        <v>7.7015864513569898E-3</v>
      </c>
      <c r="O254" s="121">
        <f t="shared" si="22"/>
        <v>4.8464594822172247E-2</v>
      </c>
      <c r="P254" s="121">
        <f t="shared" si="23"/>
        <v>9.5836217314341665E-2</v>
      </c>
      <c r="Q254" s="138">
        <v>42628</v>
      </c>
      <c r="R254" s="139">
        <v>190.565519114518</v>
      </c>
      <c r="S254" s="127">
        <f t="shared" si="18"/>
        <v>5.2056249117511388E-3</v>
      </c>
      <c r="T254" s="128">
        <f t="shared" si="19"/>
        <v>2.8508534799318141E-2</v>
      </c>
      <c r="U254" s="128">
        <f t="shared" si="20"/>
        <v>6.2058550332049434E-2</v>
      </c>
    </row>
    <row r="255" spans="12:21" x14ac:dyDescent="0.25">
      <c r="L255" s="134">
        <v>42674</v>
      </c>
      <c r="M255" s="120">
        <v>182.25762005065499</v>
      </c>
      <c r="N255" s="121">
        <f t="shared" si="21"/>
        <v>-6.6833696588697311E-3</v>
      </c>
      <c r="O255" s="121">
        <f t="shared" si="22"/>
        <v>1.5472801567446792E-2</v>
      </c>
      <c r="P255" s="121">
        <f t="shared" si="23"/>
        <v>9.8139341327639462E-2</v>
      </c>
      <c r="Q255" s="138">
        <v>42658</v>
      </c>
      <c r="R255" s="139">
        <v>191.59259141819101</v>
      </c>
      <c r="S255" s="127">
        <f t="shared" si="18"/>
        <v>5.3896020037906833E-3</v>
      </c>
      <c r="T255" s="128">
        <f t="shared" si="19"/>
        <v>1.9146221784333006E-2</v>
      </c>
      <c r="U255" s="128">
        <f t="shared" si="20"/>
        <v>7.0139567492864652E-2</v>
      </c>
    </row>
    <row r="256" spans="12:21" x14ac:dyDescent="0.25">
      <c r="L256" s="134">
        <v>42704</v>
      </c>
      <c r="M256" s="120">
        <v>181.880775811711</v>
      </c>
      <c r="N256" s="121">
        <f t="shared" si="21"/>
        <v>-2.0676459993236307E-3</v>
      </c>
      <c r="O256" s="121">
        <f t="shared" si="22"/>
        <v>-1.102900640917559E-3</v>
      </c>
      <c r="P256" s="121">
        <f t="shared" si="23"/>
        <v>9.6969991310960291E-2</v>
      </c>
      <c r="Q256" s="138">
        <v>42689</v>
      </c>
      <c r="R256" s="139">
        <v>191.64437006144999</v>
      </c>
      <c r="S256" s="127">
        <f t="shared" si="18"/>
        <v>2.7025389069446071E-4</v>
      </c>
      <c r="T256" s="128">
        <f t="shared" si="19"/>
        <v>1.0896408036297878E-2</v>
      </c>
      <c r="U256" s="128">
        <f t="shared" si="20"/>
        <v>6.6479396324803819E-2</v>
      </c>
    </row>
    <row r="257" spans="12:21" x14ac:dyDescent="0.25">
      <c r="L257" s="134">
        <v>42735</v>
      </c>
      <c r="M257" s="120">
        <v>182.81156711607599</v>
      </c>
      <c r="N257" s="121">
        <f t="shared" si="21"/>
        <v>5.1175903567102221E-3</v>
      </c>
      <c r="O257" s="121">
        <f t="shared" si="22"/>
        <v>-3.6643198531145504E-3</v>
      </c>
      <c r="P257" s="121">
        <f t="shared" si="23"/>
        <v>9.2774905499662053E-2</v>
      </c>
      <c r="Q257" s="138">
        <v>42719</v>
      </c>
      <c r="R257" s="139">
        <v>191.21990858386999</v>
      </c>
      <c r="S257" s="127">
        <f t="shared" si="18"/>
        <v>-2.2148392746621504E-3</v>
      </c>
      <c r="T257" s="128">
        <f t="shared" si="19"/>
        <v>3.4339342835612019E-3</v>
      </c>
      <c r="U257" s="128">
        <f t="shared" si="20"/>
        <v>6.2593415135619335E-2</v>
      </c>
    </row>
    <row r="258" spans="12:21" x14ac:dyDescent="0.25">
      <c r="L258" s="134">
        <v>42766</v>
      </c>
      <c r="M258" s="120">
        <v>186.482112665584</v>
      </c>
      <c r="N258" s="121">
        <f t="shared" si="21"/>
        <v>2.007830033630964E-2</v>
      </c>
      <c r="O258" s="121">
        <f t="shared" si="22"/>
        <v>2.3178688571456663E-2</v>
      </c>
      <c r="P258" s="121">
        <f t="shared" si="23"/>
        <v>9.1426580468782825E-2</v>
      </c>
      <c r="Q258" s="138">
        <v>42750</v>
      </c>
      <c r="R258" s="139">
        <v>188.92318937052099</v>
      </c>
      <c r="S258" s="127">
        <f t="shared" si="18"/>
        <v>-1.2010879151433396E-2</v>
      </c>
      <c r="T258" s="128">
        <f t="shared" si="19"/>
        <v>-1.3932699734946929E-2</v>
      </c>
      <c r="U258" s="128">
        <f t="shared" si="20"/>
        <v>3.7455394449982249E-2</v>
      </c>
    </row>
    <row r="259" spans="12:21" x14ac:dyDescent="0.25">
      <c r="L259" s="134">
        <v>42794</v>
      </c>
      <c r="M259" s="120">
        <v>191.071473347443</v>
      </c>
      <c r="N259" s="121">
        <f t="shared" si="21"/>
        <v>2.4610192453627056E-2</v>
      </c>
      <c r="O259" s="121">
        <f t="shared" si="22"/>
        <v>5.0531440141021289E-2</v>
      </c>
      <c r="P259" s="121">
        <f t="shared" si="23"/>
        <v>0.10806133305556265</v>
      </c>
      <c r="Q259" s="138">
        <v>42781</v>
      </c>
      <c r="R259" s="139">
        <v>187.504476826294</v>
      </c>
      <c r="S259" s="127">
        <f t="shared" si="18"/>
        <v>-7.5094674664027972E-3</v>
      </c>
      <c r="T259" s="128">
        <f t="shared" si="19"/>
        <v>-2.1601955924030247E-2</v>
      </c>
      <c r="U259" s="128">
        <f t="shared" si="20"/>
        <v>2.9643838566027148E-2</v>
      </c>
    </row>
    <row r="260" spans="12:21" x14ac:dyDescent="0.25">
      <c r="L260" s="134">
        <v>42825</v>
      </c>
      <c r="M260" s="120">
        <v>193.93861936546901</v>
      </c>
      <c r="N260" s="121">
        <f t="shared" si="21"/>
        <v>1.5005620503131922E-2</v>
      </c>
      <c r="O260" s="121">
        <f t="shared" si="22"/>
        <v>6.0866237431944858E-2</v>
      </c>
      <c r="P260" s="121">
        <f t="shared" si="23"/>
        <v>0.12439090391287411</v>
      </c>
      <c r="Q260" s="138">
        <v>42809</v>
      </c>
      <c r="R260" s="139">
        <v>188.43008158954399</v>
      </c>
      <c r="S260" s="127">
        <f t="shared" si="18"/>
        <v>4.9364408728622688E-3</v>
      </c>
      <c r="T260" s="128">
        <f t="shared" si="19"/>
        <v>-1.4589626231843789E-2</v>
      </c>
      <c r="U260" s="128">
        <f t="shared" si="20"/>
        <v>3.3795891181416016E-2</v>
      </c>
    </row>
    <row r="261" spans="12:21" x14ac:dyDescent="0.25">
      <c r="L261" s="134">
        <v>42855</v>
      </c>
      <c r="M261" s="120">
        <v>195.71926337631601</v>
      </c>
      <c r="N261" s="121">
        <f t="shared" si="21"/>
        <v>9.1814823508227228E-3</v>
      </c>
      <c r="O261" s="121">
        <f t="shared" si="22"/>
        <v>4.9533709044238927E-2</v>
      </c>
      <c r="P261" s="121">
        <f t="shared" si="23"/>
        <v>0.14433496581544136</v>
      </c>
      <c r="Q261" s="138">
        <v>42840</v>
      </c>
      <c r="R261" s="139">
        <v>192.50277615240699</v>
      </c>
      <c r="S261" s="127">
        <f t="shared" si="18"/>
        <v>2.161382369793019E-2</v>
      </c>
      <c r="T261" s="128">
        <f t="shared" si="19"/>
        <v>1.8947312893737189E-2</v>
      </c>
      <c r="U261" s="128">
        <f t="shared" si="20"/>
        <v>5.9876596133984217E-2</v>
      </c>
    </row>
    <row r="262" spans="12:21" x14ac:dyDescent="0.25">
      <c r="L262" s="134">
        <v>42886</v>
      </c>
      <c r="M262" s="120">
        <v>198.02132907734901</v>
      </c>
      <c r="N262" s="121">
        <f t="shared" si="21"/>
        <v>1.1762080345697701E-2</v>
      </c>
      <c r="O262" s="121">
        <f t="shared" si="22"/>
        <v>3.6373068193536362E-2</v>
      </c>
      <c r="P262" s="121">
        <f t="shared" si="23"/>
        <v>0.14809407047336043</v>
      </c>
      <c r="Q262" s="138">
        <v>42870</v>
      </c>
      <c r="R262" s="139">
        <v>196.75444176867501</v>
      </c>
      <c r="S262" s="127">
        <f t="shared" si="18"/>
        <v>2.2086256111454317E-2</v>
      </c>
      <c r="T262" s="128">
        <f t="shared" si="19"/>
        <v>4.9331968489212619E-2</v>
      </c>
      <c r="U262" s="128">
        <f t="shared" si="20"/>
        <v>7.2438285961038851E-2</v>
      </c>
    </row>
    <row r="263" spans="12:21" x14ac:dyDescent="0.25">
      <c r="L263" s="134">
        <v>42916</v>
      </c>
      <c r="M263" s="120">
        <v>202.43460731411801</v>
      </c>
      <c r="N263" s="121">
        <f t="shared" si="21"/>
        <v>2.2286883222792264E-2</v>
      </c>
      <c r="O263" s="121">
        <f t="shared" si="22"/>
        <v>4.380761282330603E-2</v>
      </c>
      <c r="P263" s="121">
        <f t="shared" si="23"/>
        <v>0.15675275040997017</v>
      </c>
      <c r="Q263" s="138">
        <v>42901</v>
      </c>
      <c r="R263" s="139">
        <v>199.43327059417999</v>
      </c>
      <c r="S263" s="127">
        <f t="shared" si="18"/>
        <v>1.3615086914553487E-2</v>
      </c>
      <c r="T263" s="128">
        <f t="shared" si="19"/>
        <v>5.8394014967334984E-2</v>
      </c>
      <c r="U263" s="128">
        <f t="shared" si="20"/>
        <v>7.6369019338657917E-2</v>
      </c>
    </row>
    <row r="264" spans="12:21" x14ac:dyDescent="0.25">
      <c r="L264" s="134">
        <v>42947</v>
      </c>
      <c r="M264" s="120">
        <v>204.954757555257</v>
      </c>
      <c r="N264" s="121">
        <f t="shared" si="21"/>
        <v>1.2449206558977632E-2</v>
      </c>
      <c r="O264" s="121">
        <f t="shared" si="22"/>
        <v>4.718745625556342E-2</v>
      </c>
      <c r="P264" s="121">
        <f t="shared" si="23"/>
        <v>0.14193295068469047</v>
      </c>
      <c r="Q264" s="138">
        <v>42931</v>
      </c>
      <c r="R264" s="139">
        <v>198.89470565456699</v>
      </c>
      <c r="S264" s="127">
        <f t="shared" ref="S264:S327" si="24">R264/R263-1</f>
        <v>-2.7004768963996284E-3</v>
      </c>
      <c r="T264" s="128">
        <f t="shared" si="19"/>
        <v>3.3204349723764182E-2</v>
      </c>
      <c r="U264" s="128">
        <f t="shared" si="20"/>
        <v>5.7988653425108838E-2</v>
      </c>
    </row>
    <row r="265" spans="12:21" x14ac:dyDescent="0.25">
      <c r="L265" s="134">
        <v>42978</v>
      </c>
      <c r="M265" s="120">
        <v>205.27172482542801</v>
      </c>
      <c r="N265" s="121">
        <f t="shared" si="21"/>
        <v>1.5465231154028203E-3</v>
      </c>
      <c r="O265" s="121">
        <f t="shared" si="22"/>
        <v>3.6614216164799762E-2</v>
      </c>
      <c r="P265" s="121">
        <f t="shared" si="23"/>
        <v>0.12736120457736289</v>
      </c>
      <c r="Q265" s="138">
        <v>42962</v>
      </c>
      <c r="R265" s="139">
        <v>198.915590859676</v>
      </c>
      <c r="S265" s="127">
        <f t="shared" si="24"/>
        <v>1.0500634011489929E-4</v>
      </c>
      <c r="T265" s="128">
        <f t="shared" si="19"/>
        <v>1.0983991373073376E-2</v>
      </c>
      <c r="U265" s="128">
        <f t="shared" si="20"/>
        <v>4.9251048898477201E-2</v>
      </c>
    </row>
    <row r="266" spans="12:21" x14ac:dyDescent="0.25">
      <c r="L266" s="134">
        <v>43008</v>
      </c>
      <c r="M266" s="120">
        <v>203.15969794957701</v>
      </c>
      <c r="N266" s="121">
        <f t="shared" si="21"/>
        <v>-1.0288932280601015E-2</v>
      </c>
      <c r="O266" s="121">
        <f t="shared" si="22"/>
        <v>3.5818511719880597E-3</v>
      </c>
      <c r="P266" s="121">
        <f t="shared" si="23"/>
        <v>0.10723440003391183</v>
      </c>
      <c r="Q266" s="138">
        <v>42993</v>
      </c>
      <c r="R266" s="139">
        <v>199.61085138604801</v>
      </c>
      <c r="S266" s="127">
        <f t="shared" si="24"/>
        <v>3.4952540591073333E-3</v>
      </c>
      <c r="T266" s="128">
        <f t="shared" ref="T266:T329" si="25">R266/R263-1</f>
        <v>8.9042711549058851E-4</v>
      </c>
      <c r="U266" s="128">
        <f t="shared" si="20"/>
        <v>4.7465734166181051E-2</v>
      </c>
    </row>
    <row r="267" spans="12:21" x14ac:dyDescent="0.25">
      <c r="L267" s="134">
        <v>43039</v>
      </c>
      <c r="M267" s="120">
        <v>202.44621377263999</v>
      </c>
      <c r="N267" s="121">
        <f t="shared" si="21"/>
        <v>-3.511937574912638E-3</v>
      </c>
      <c r="O267" s="121">
        <f t="shared" si="22"/>
        <v>-1.2239500134270775E-2</v>
      </c>
      <c r="P267" s="121">
        <f t="shared" si="23"/>
        <v>0.11076954541804063</v>
      </c>
      <c r="Q267" s="138">
        <v>43023</v>
      </c>
      <c r="R267" s="139">
        <v>202.22954111049199</v>
      </c>
      <c r="S267" s="127">
        <f t="shared" si="24"/>
        <v>1.3118974776473502E-2</v>
      </c>
      <c r="T267" s="128">
        <f t="shared" si="25"/>
        <v>1.6766838739874945E-2</v>
      </c>
      <c r="U267" s="128">
        <f t="shared" si="20"/>
        <v>5.5518585627789774E-2</v>
      </c>
    </row>
    <row r="268" spans="12:21" x14ac:dyDescent="0.25">
      <c r="L268" s="134">
        <v>43069</v>
      </c>
      <c r="M268" s="120">
        <v>203.96956583588499</v>
      </c>
      <c r="N268" s="121">
        <f t="shared" si="21"/>
        <v>7.5247248879439788E-3</v>
      </c>
      <c r="O268" s="121">
        <f t="shared" si="22"/>
        <v>-6.3435867294944215E-3</v>
      </c>
      <c r="P268" s="121">
        <f t="shared" si="23"/>
        <v>0.12144653510297876</v>
      </c>
      <c r="Q268" s="138">
        <v>43054</v>
      </c>
      <c r="R268" s="139">
        <v>203.40207936589101</v>
      </c>
      <c r="S268" s="127">
        <f t="shared" si="24"/>
        <v>5.7980562531088076E-3</v>
      </c>
      <c r="T268" s="128">
        <f t="shared" si="25"/>
        <v>2.2554735336859366E-2</v>
      </c>
      <c r="U268" s="128">
        <f t="shared" si="20"/>
        <v>6.1351707335159267E-2</v>
      </c>
    </row>
    <row r="269" spans="12:21" x14ac:dyDescent="0.25">
      <c r="L269" s="134">
        <v>43100</v>
      </c>
      <c r="M269" s="120">
        <v>207.005766693791</v>
      </c>
      <c r="N269" s="121">
        <f t="shared" si="21"/>
        <v>1.4885558271712673E-2</v>
      </c>
      <c r="O269" s="121">
        <f t="shared" si="22"/>
        <v>1.8931258428867004E-2</v>
      </c>
      <c r="P269" s="121">
        <f t="shared" si="23"/>
        <v>0.13234501492103568</v>
      </c>
      <c r="Q269" s="138">
        <v>43084</v>
      </c>
      <c r="R269" s="139">
        <v>202.971774177372</v>
      </c>
      <c r="S269" s="127">
        <f t="shared" si="24"/>
        <v>-2.1155397715720836E-3</v>
      </c>
      <c r="T269" s="128">
        <f t="shared" si="25"/>
        <v>1.6837375162655599E-2</v>
      </c>
      <c r="U269" s="128">
        <f t="shared" si="20"/>
        <v>6.1457332976119439E-2</v>
      </c>
    </row>
    <row r="270" spans="12:21" x14ac:dyDescent="0.25">
      <c r="L270" s="134">
        <v>43131</v>
      </c>
      <c r="M270" s="120">
        <v>209.70012845701899</v>
      </c>
      <c r="N270" s="121">
        <f t="shared" si="21"/>
        <v>1.3015877800223619E-2</v>
      </c>
      <c r="O270" s="121">
        <f t="shared" si="22"/>
        <v>3.5831318102721443E-2</v>
      </c>
      <c r="P270" s="121">
        <f t="shared" si="23"/>
        <v>0.12450532364501665</v>
      </c>
      <c r="Q270" s="138">
        <v>43115</v>
      </c>
      <c r="R270" s="139">
        <v>201.46681549957299</v>
      </c>
      <c r="S270" s="127">
        <f t="shared" si="24"/>
        <v>-7.4146205003059462E-3</v>
      </c>
      <c r="T270" s="128">
        <f t="shared" si="25"/>
        <v>-3.7715835516942686E-3</v>
      </c>
      <c r="U270" s="128">
        <f t="shared" si="20"/>
        <v>6.6395375659528577E-2</v>
      </c>
    </row>
    <row r="271" spans="12:21" x14ac:dyDescent="0.25">
      <c r="L271" s="134">
        <v>43159</v>
      </c>
      <c r="M271" s="120">
        <v>209.23582908157701</v>
      </c>
      <c r="N271" s="121">
        <f t="shared" si="21"/>
        <v>-2.2141110683064902E-3</v>
      </c>
      <c r="O271" s="121">
        <f t="shared" si="22"/>
        <v>2.5818867751717933E-2</v>
      </c>
      <c r="P271" s="121">
        <f t="shared" si="23"/>
        <v>9.5065764741888437E-2</v>
      </c>
      <c r="Q271" s="138">
        <v>43146</v>
      </c>
      <c r="R271" s="139">
        <v>202.617294700521</v>
      </c>
      <c r="S271" s="127">
        <f t="shared" si="24"/>
        <v>5.7105146477607338E-3</v>
      </c>
      <c r="T271" s="128">
        <f t="shared" si="25"/>
        <v>-3.8582922446839252E-3</v>
      </c>
      <c r="U271" s="128">
        <f t="shared" si="20"/>
        <v>8.0599770896284673E-2</v>
      </c>
    </row>
    <row r="272" spans="12:21" x14ac:dyDescent="0.25">
      <c r="L272" s="134">
        <v>43190</v>
      </c>
      <c r="M272" s="120">
        <v>206.89543269081</v>
      </c>
      <c r="N272" s="121">
        <f t="shared" si="21"/>
        <v>-1.118544754519335E-2</v>
      </c>
      <c r="O272" s="121">
        <f t="shared" si="22"/>
        <v>-5.3299965862407817E-4</v>
      </c>
      <c r="P272" s="121">
        <f t="shared" si="23"/>
        <v>6.6808835536384059E-2</v>
      </c>
      <c r="Q272" s="138">
        <v>43174</v>
      </c>
      <c r="R272" s="139">
        <v>206.004138567702</v>
      </c>
      <c r="S272" s="127">
        <f t="shared" si="24"/>
        <v>1.6715472744747384E-2</v>
      </c>
      <c r="T272" s="128">
        <f t="shared" si="25"/>
        <v>1.4939832903466232E-2</v>
      </c>
      <c r="U272" s="128">
        <f t="shared" si="20"/>
        <v>9.3265665598126102E-2</v>
      </c>
    </row>
    <row r="273" spans="12:21" x14ac:dyDescent="0.25">
      <c r="L273" s="134">
        <v>43220</v>
      </c>
      <c r="M273" s="120">
        <v>206.07031810005299</v>
      </c>
      <c r="N273" s="121">
        <f t="shared" si="21"/>
        <v>-3.9880754254738582E-3</v>
      </c>
      <c r="O273" s="121">
        <f t="shared" si="22"/>
        <v>-1.7309528533312246E-2</v>
      </c>
      <c r="P273" s="121">
        <f t="shared" si="23"/>
        <v>5.2887255680268197E-2</v>
      </c>
      <c r="Q273" s="138">
        <v>43205</v>
      </c>
      <c r="R273" s="139">
        <v>209.74940639100799</v>
      </c>
      <c r="S273" s="127">
        <f t="shared" si="24"/>
        <v>1.8180546513997031E-2</v>
      </c>
      <c r="T273" s="128">
        <f t="shared" si="25"/>
        <v>4.1111439970383357E-2</v>
      </c>
      <c r="U273" s="128">
        <f t="shared" si="20"/>
        <v>8.9591592304864243E-2</v>
      </c>
    </row>
    <row r="274" spans="12:21" x14ac:dyDescent="0.25">
      <c r="L274" s="134">
        <v>43251</v>
      </c>
      <c r="M274" s="120">
        <v>208.00487590607401</v>
      </c>
      <c r="N274" s="121">
        <f t="shared" si="21"/>
        <v>9.3878527672370815E-3</v>
      </c>
      <c r="O274" s="121">
        <f t="shared" si="22"/>
        <v>-5.8830898173901636E-3</v>
      </c>
      <c r="P274" s="121">
        <f t="shared" si="23"/>
        <v>5.0416522680874154E-2</v>
      </c>
      <c r="Q274" s="138">
        <v>43235</v>
      </c>
      <c r="R274" s="139">
        <v>209.08842551285201</v>
      </c>
      <c r="S274" s="127">
        <f t="shared" si="24"/>
        <v>-3.1512884328445123E-3</v>
      </c>
      <c r="T274" s="128">
        <f t="shared" si="25"/>
        <v>3.193770216849301E-2</v>
      </c>
      <c r="U274" s="128">
        <f t="shared" si="20"/>
        <v>6.2687193403634156E-2</v>
      </c>
    </row>
    <row r="275" spans="12:21" x14ac:dyDescent="0.25">
      <c r="L275" s="134">
        <v>43281</v>
      </c>
      <c r="M275" s="120">
        <v>212.756814126119</v>
      </c>
      <c r="N275" s="121">
        <f t="shared" si="21"/>
        <v>2.2845321290404508E-2</v>
      </c>
      <c r="O275" s="121">
        <f t="shared" si="22"/>
        <v>2.8330163498913041E-2</v>
      </c>
      <c r="P275" s="121">
        <f t="shared" si="23"/>
        <v>5.0990326945352882E-2</v>
      </c>
      <c r="Q275" s="138">
        <v>43266</v>
      </c>
      <c r="R275" s="139">
        <v>206.83445993944301</v>
      </c>
      <c r="S275" s="127">
        <f t="shared" si="24"/>
        <v>-1.0779963395297854E-2</v>
      </c>
      <c r="T275" s="128">
        <f t="shared" si="25"/>
        <v>4.0306052951850635E-3</v>
      </c>
      <c r="U275" s="128">
        <f t="shared" ref="U275:U338" si="26">R275/R263-1</f>
        <v>3.7111106503003866E-2</v>
      </c>
    </row>
    <row r="276" spans="12:21" x14ac:dyDescent="0.25">
      <c r="L276" s="134">
        <v>43312</v>
      </c>
      <c r="M276" s="120">
        <v>215.26153341500199</v>
      </c>
      <c r="N276" s="121">
        <f t="shared" si="21"/>
        <v>1.1772686572558921E-2</v>
      </c>
      <c r="O276" s="121">
        <f t="shared" si="22"/>
        <v>4.4602325068894277E-2</v>
      </c>
      <c r="P276" s="121">
        <f t="shared" si="23"/>
        <v>5.0288053727985504E-2</v>
      </c>
      <c r="Q276" s="138">
        <v>43296</v>
      </c>
      <c r="R276" s="139">
        <v>206.02523549798499</v>
      </c>
      <c r="S276" s="127">
        <f t="shared" si="24"/>
        <v>-3.9124256262469403E-3</v>
      </c>
      <c r="T276" s="128">
        <f t="shared" si="25"/>
        <v>-1.7755334601903594E-2</v>
      </c>
      <c r="U276" s="128">
        <f t="shared" si="26"/>
        <v>3.5850777525481492E-2</v>
      </c>
    </row>
    <row r="277" spans="12:21" x14ac:dyDescent="0.25">
      <c r="L277" s="134">
        <v>43343</v>
      </c>
      <c r="M277" s="120">
        <v>216.62609112719699</v>
      </c>
      <c r="N277" s="121">
        <f t="shared" si="21"/>
        <v>6.339068994571706E-3</v>
      </c>
      <c r="O277" s="121">
        <f t="shared" si="22"/>
        <v>4.1447178502757476E-2</v>
      </c>
      <c r="P277" s="121">
        <f t="shared" si="23"/>
        <v>5.5313834925025507E-2</v>
      </c>
      <c r="Q277" s="138">
        <v>43327</v>
      </c>
      <c r="R277" s="139">
        <v>208.46235278936999</v>
      </c>
      <c r="S277" s="127">
        <f t="shared" si="24"/>
        <v>1.1829217355311838E-2</v>
      </c>
      <c r="T277" s="128">
        <f t="shared" si="25"/>
        <v>-2.994296417634712E-3</v>
      </c>
      <c r="U277" s="128">
        <f t="shared" si="26"/>
        <v>4.7994035502368915E-2</v>
      </c>
    </row>
    <row r="278" spans="12:21" x14ac:dyDescent="0.25">
      <c r="L278" s="134">
        <v>43373</v>
      </c>
      <c r="M278" s="120">
        <v>215.08060709150999</v>
      </c>
      <c r="N278" s="121">
        <f t="shared" si="21"/>
        <v>-7.1343393016288781E-3</v>
      </c>
      <c r="O278" s="121">
        <f t="shared" si="22"/>
        <v>1.0922296307809276E-2</v>
      </c>
      <c r="P278" s="121">
        <f t="shared" si="23"/>
        <v>5.8677529363583059E-2</v>
      </c>
      <c r="Q278" s="138">
        <v>43358</v>
      </c>
      <c r="R278" s="139">
        <v>210.84243420105699</v>
      </c>
      <c r="S278" s="127">
        <f t="shared" si="24"/>
        <v>1.141732010523655E-2</v>
      </c>
      <c r="T278" s="128">
        <f t="shared" si="25"/>
        <v>1.9377691042331335E-2</v>
      </c>
      <c r="U278" s="128">
        <f t="shared" si="26"/>
        <v>5.6267395970808431E-2</v>
      </c>
    </row>
    <row r="279" spans="12:21" x14ac:dyDescent="0.25">
      <c r="L279" s="134">
        <v>43404</v>
      </c>
      <c r="M279" s="120">
        <v>215.47566241091999</v>
      </c>
      <c r="N279" s="121">
        <f t="shared" si="21"/>
        <v>1.8367779631658365E-3</v>
      </c>
      <c r="O279" s="121">
        <f t="shared" si="22"/>
        <v>9.9473878365996526E-4</v>
      </c>
      <c r="P279" s="121">
        <f t="shared" si="23"/>
        <v>6.4360050975875049E-2</v>
      </c>
      <c r="Q279" s="138">
        <v>43388</v>
      </c>
      <c r="R279" s="139">
        <v>210.800069813183</v>
      </c>
      <c r="S279" s="127">
        <f t="shared" si="24"/>
        <v>-2.0092913475655561E-4</v>
      </c>
      <c r="T279" s="128">
        <f t="shared" si="25"/>
        <v>2.3175968243194678E-2</v>
      </c>
      <c r="U279" s="128">
        <f t="shared" si="26"/>
        <v>4.2380201505814341E-2</v>
      </c>
    </row>
    <row r="280" spans="12:21" x14ac:dyDescent="0.25">
      <c r="L280" s="134">
        <v>43434</v>
      </c>
      <c r="M280" s="120">
        <v>216.45788519737499</v>
      </c>
      <c r="N280" s="121">
        <f t="shared" si="21"/>
        <v>4.5583931635948538E-3</v>
      </c>
      <c r="O280" s="121">
        <f t="shared" si="22"/>
        <v>-7.7648047355116656E-4</v>
      </c>
      <c r="P280" s="121">
        <f t="shared" si="23"/>
        <v>6.1226385957688256E-2</v>
      </c>
      <c r="Q280" s="138">
        <v>43419</v>
      </c>
      <c r="R280" s="139">
        <v>209.43922011313299</v>
      </c>
      <c r="S280" s="127">
        <f t="shared" si="24"/>
        <v>-6.4556416003848094E-3</v>
      </c>
      <c r="T280" s="128">
        <f t="shared" si="25"/>
        <v>4.6860611073982206E-3</v>
      </c>
      <c r="U280" s="128">
        <f t="shared" si="26"/>
        <v>2.9680821189551621E-2</v>
      </c>
    </row>
    <row r="281" spans="12:21" x14ac:dyDescent="0.25">
      <c r="L281" s="134">
        <v>43465</v>
      </c>
      <c r="M281" s="120">
        <v>218.42825748918301</v>
      </c>
      <c r="N281" s="121">
        <f t="shared" si="21"/>
        <v>9.1027974795714339E-3</v>
      </c>
      <c r="O281" s="121">
        <f t="shared" si="22"/>
        <v>1.5564631525559536E-2</v>
      </c>
      <c r="P281" s="121">
        <f t="shared" si="23"/>
        <v>5.5179577737505703E-2</v>
      </c>
      <c r="Q281" s="138">
        <v>43449</v>
      </c>
      <c r="R281" s="139">
        <v>208.985966687173</v>
      </c>
      <c r="S281" s="127">
        <f t="shared" si="24"/>
        <v>-2.1641286943063776E-3</v>
      </c>
      <c r="T281" s="128">
        <f t="shared" si="25"/>
        <v>-8.8049994343817328E-3</v>
      </c>
      <c r="U281" s="128">
        <f t="shared" si="26"/>
        <v>2.9630684040557131E-2</v>
      </c>
    </row>
    <row r="282" spans="12:21" x14ac:dyDescent="0.25">
      <c r="L282" s="134">
        <v>43496</v>
      </c>
      <c r="M282" s="120">
        <v>220.01280684316399</v>
      </c>
      <c r="N282" s="121">
        <f t="shared" si="21"/>
        <v>7.2543240155611421E-3</v>
      </c>
      <c r="O282" s="121">
        <f t="shared" si="22"/>
        <v>2.1056412503754007E-2</v>
      </c>
      <c r="P282" s="121">
        <f t="shared" si="23"/>
        <v>4.9178216828125176E-2</v>
      </c>
      <c r="Q282" s="138">
        <v>43480</v>
      </c>
      <c r="R282" s="139">
        <v>210.30600009695499</v>
      </c>
      <c r="S282" s="127">
        <f t="shared" si="24"/>
        <v>6.316373442231793E-3</v>
      </c>
      <c r="T282" s="128">
        <f t="shared" si="25"/>
        <v>-2.3437834563616589E-3</v>
      </c>
      <c r="U282" s="128">
        <f t="shared" si="26"/>
        <v>4.3874146595624941E-2</v>
      </c>
    </row>
    <row r="283" spans="12:21" x14ac:dyDescent="0.25">
      <c r="L283" s="134">
        <v>43524</v>
      </c>
      <c r="M283" s="120">
        <v>220.30770091516001</v>
      </c>
      <c r="N283" s="121">
        <f t="shared" si="21"/>
        <v>1.3403495743147253E-3</v>
      </c>
      <c r="O283" s="121">
        <f t="shared" si="22"/>
        <v>1.7785518482150042E-2</v>
      </c>
      <c r="P283" s="121">
        <f t="shared" si="23"/>
        <v>5.2915754831197148E-2</v>
      </c>
      <c r="Q283" s="138">
        <v>43511</v>
      </c>
      <c r="R283" s="139">
        <v>212.97651643553601</v>
      </c>
      <c r="S283" s="127">
        <f t="shared" si="24"/>
        <v>1.2698241311944747E-2</v>
      </c>
      <c r="T283" s="128">
        <f t="shared" si="25"/>
        <v>1.6889369242743868E-2</v>
      </c>
      <c r="U283" s="128">
        <f t="shared" si="26"/>
        <v>5.1127036072248888E-2</v>
      </c>
    </row>
    <row r="284" spans="12:21" x14ac:dyDescent="0.25">
      <c r="L284" s="134">
        <v>43555</v>
      </c>
      <c r="M284" s="120">
        <v>220.89242143133399</v>
      </c>
      <c r="N284" s="121">
        <f t="shared" si="21"/>
        <v>2.6541083845232905E-3</v>
      </c>
      <c r="O284" s="121">
        <f t="shared" si="22"/>
        <v>1.1281342306514563E-2</v>
      </c>
      <c r="P284" s="121">
        <f t="shared" si="23"/>
        <v>6.7652478155191931E-2</v>
      </c>
      <c r="Q284" s="138">
        <v>43539</v>
      </c>
      <c r="R284" s="139">
        <v>214.843526882975</v>
      </c>
      <c r="S284" s="127">
        <f t="shared" si="24"/>
        <v>8.7662737595959328E-3</v>
      </c>
      <c r="T284" s="128">
        <f t="shared" si="25"/>
        <v>2.8028485781392387E-2</v>
      </c>
      <c r="U284" s="128">
        <f t="shared" si="26"/>
        <v>4.2908789972527561E-2</v>
      </c>
    </row>
    <row r="285" spans="12:21" x14ac:dyDescent="0.25">
      <c r="L285" s="134">
        <v>43585</v>
      </c>
      <c r="M285" s="120">
        <v>221.259281796903</v>
      </c>
      <c r="N285" s="121">
        <f t="shared" si="21"/>
        <v>1.6608101047190793E-3</v>
      </c>
      <c r="O285" s="121">
        <f t="shared" si="22"/>
        <v>5.6654654409620253E-3</v>
      </c>
      <c r="P285" s="121">
        <f t="shared" si="23"/>
        <v>7.3707673365532189E-2</v>
      </c>
      <c r="Q285" s="138">
        <v>43570</v>
      </c>
      <c r="R285" s="139">
        <v>217.917178927023</v>
      </c>
      <c r="S285" s="127">
        <f t="shared" si="24"/>
        <v>1.430646800786417E-2</v>
      </c>
      <c r="T285" s="128">
        <f t="shared" si="25"/>
        <v>3.6190973279693006E-2</v>
      </c>
      <c r="U285" s="128">
        <f t="shared" si="26"/>
        <v>3.8940622891627807E-2</v>
      </c>
    </row>
    <row r="286" spans="12:21" x14ac:dyDescent="0.25">
      <c r="L286" s="134">
        <v>43616</v>
      </c>
      <c r="M286" s="120">
        <v>222.80928608105199</v>
      </c>
      <c r="N286" s="121">
        <f t="shared" si="21"/>
        <v>7.0053751940304387E-3</v>
      </c>
      <c r="O286" s="121">
        <f t="shared" si="22"/>
        <v>1.1354960155729454E-2</v>
      </c>
      <c r="P286" s="121">
        <f t="shared" si="23"/>
        <v>7.1173380482018267E-2</v>
      </c>
      <c r="Q286" s="138">
        <v>43600</v>
      </c>
      <c r="R286" s="139">
        <v>220.44469788138301</v>
      </c>
      <c r="S286" s="127">
        <f t="shared" si="24"/>
        <v>1.1598530078284597E-2</v>
      </c>
      <c r="T286" s="128">
        <f t="shared" si="25"/>
        <v>3.5065750773078719E-2</v>
      </c>
      <c r="U286" s="128">
        <f t="shared" si="26"/>
        <v>5.4313252111762411E-2</v>
      </c>
    </row>
    <row r="287" spans="12:21" x14ac:dyDescent="0.25">
      <c r="L287" s="134">
        <v>43646</v>
      </c>
      <c r="M287" s="120">
        <v>224.22431398942899</v>
      </c>
      <c r="N287" s="121">
        <f t="shared" si="21"/>
        <v>6.3508479977008037E-3</v>
      </c>
      <c r="O287" s="121">
        <f t="shared" si="22"/>
        <v>1.5083779409474918E-2</v>
      </c>
      <c r="P287" s="121">
        <f t="shared" si="23"/>
        <v>5.3899565616320144E-2</v>
      </c>
      <c r="Q287" s="138">
        <v>43631</v>
      </c>
      <c r="R287" s="139">
        <v>223.90665618748801</v>
      </c>
      <c r="S287" s="127">
        <f t="shared" si="24"/>
        <v>1.5704429906351569E-2</v>
      </c>
      <c r="T287" s="128">
        <f t="shared" si="25"/>
        <v>4.2184791117535925E-2</v>
      </c>
      <c r="U287" s="128">
        <f t="shared" si="26"/>
        <v>8.2540386418411105E-2</v>
      </c>
    </row>
    <row r="288" spans="12:21" x14ac:dyDescent="0.25">
      <c r="L288" s="134">
        <v>43677</v>
      </c>
      <c r="M288" s="120">
        <v>226.13658166457901</v>
      </c>
      <c r="N288" s="121">
        <f t="shared" ref="N288:N344" si="27">M288/M287-1</f>
        <v>8.5283689405786234E-3</v>
      </c>
      <c r="O288" s="121">
        <f t="shared" si="22"/>
        <v>2.2043368432122845E-2</v>
      </c>
      <c r="P288" s="121">
        <f t="shared" si="23"/>
        <v>5.0520165294052122E-2</v>
      </c>
      <c r="Q288" s="138">
        <v>43661</v>
      </c>
      <c r="R288" s="139">
        <v>224.83388957133499</v>
      </c>
      <c r="S288" s="127">
        <f t="shared" si="24"/>
        <v>4.1411604265599866E-3</v>
      </c>
      <c r="T288" s="128">
        <f t="shared" si="25"/>
        <v>3.1740088956585977E-2</v>
      </c>
      <c r="U288" s="128">
        <f t="shared" si="26"/>
        <v>9.1292962378552778E-2</v>
      </c>
    </row>
    <row r="289" spans="12:21" x14ac:dyDescent="0.25">
      <c r="L289" s="134">
        <v>43708</v>
      </c>
      <c r="M289" s="120">
        <v>227.97786312698</v>
      </c>
      <c r="N289" s="121">
        <f t="shared" si="27"/>
        <v>8.1423423350941437E-3</v>
      </c>
      <c r="O289" s="121">
        <f t="shared" si="22"/>
        <v>2.3197314334770569E-2</v>
      </c>
      <c r="P289" s="121">
        <f t="shared" si="23"/>
        <v>5.2402607371600407E-2</v>
      </c>
      <c r="Q289" s="138">
        <v>43692</v>
      </c>
      <c r="R289" s="139">
        <v>224.976901932142</v>
      </c>
      <c r="S289" s="127">
        <f t="shared" si="24"/>
        <v>6.3608009041549174E-4</v>
      </c>
      <c r="T289" s="128">
        <f t="shared" si="25"/>
        <v>2.055936973906114E-2</v>
      </c>
      <c r="U289" s="128">
        <f t="shared" si="26"/>
        <v>7.9220774983089104E-2</v>
      </c>
    </row>
    <row r="290" spans="12:21" x14ac:dyDescent="0.25">
      <c r="L290" s="134">
        <v>43738</v>
      </c>
      <c r="M290" s="120">
        <v>228.68078224590101</v>
      </c>
      <c r="N290" s="121">
        <f t="shared" si="27"/>
        <v>3.0832779519891496E-3</v>
      </c>
      <c r="O290" s="121">
        <f t="shared" ref="O290:O344" si="28">M290/M287-1</f>
        <v>1.987504466925083E-2</v>
      </c>
      <c r="P290" s="121">
        <f t="shared" si="23"/>
        <v>6.3232921546499954E-2</v>
      </c>
      <c r="Q290" s="138">
        <v>43723</v>
      </c>
      <c r="R290" s="139">
        <v>224.01055805552599</v>
      </c>
      <c r="S290" s="127">
        <f t="shared" si="24"/>
        <v>-4.2953026213663481E-3</v>
      </c>
      <c r="T290" s="128">
        <f t="shared" si="25"/>
        <v>4.6404099729380199E-4</v>
      </c>
      <c r="U290" s="128">
        <f t="shared" si="26"/>
        <v>6.2454808513128901E-2</v>
      </c>
    </row>
    <row r="291" spans="12:21" x14ac:dyDescent="0.25">
      <c r="L291" s="134">
        <v>43769</v>
      </c>
      <c r="M291" s="120">
        <v>227.86938819815899</v>
      </c>
      <c r="N291" s="121">
        <f t="shared" si="27"/>
        <v>-3.5481514440052209E-3</v>
      </c>
      <c r="O291" s="121">
        <f t="shared" si="28"/>
        <v>7.6626546701328291E-3</v>
      </c>
      <c r="P291" s="121">
        <f t="shared" si="23"/>
        <v>5.7517984391219468E-2</v>
      </c>
      <c r="Q291" s="138">
        <v>43753</v>
      </c>
      <c r="R291" s="139">
        <v>223.17096413351101</v>
      </c>
      <c r="S291" s="127">
        <f t="shared" si="24"/>
        <v>-3.7480104924646485E-3</v>
      </c>
      <c r="T291" s="128">
        <f t="shared" si="25"/>
        <v>-7.3962401353038221E-3</v>
      </c>
      <c r="U291" s="128">
        <f t="shared" si="26"/>
        <v>5.8685437491986736E-2</v>
      </c>
    </row>
    <row r="292" spans="12:21" x14ac:dyDescent="0.25">
      <c r="L292" s="134">
        <v>43799</v>
      </c>
      <c r="M292" s="120">
        <v>226.85892671532599</v>
      </c>
      <c r="N292" s="121">
        <f t="shared" si="27"/>
        <v>-4.4343888875247872E-3</v>
      </c>
      <c r="O292" s="121">
        <f t="shared" si="28"/>
        <v>-4.9080923748757721E-3</v>
      </c>
      <c r="P292" s="121">
        <f t="shared" si="23"/>
        <v>4.8051109380778279E-2</v>
      </c>
      <c r="Q292" s="138">
        <v>43784</v>
      </c>
      <c r="R292" s="139">
        <v>223.21636085774799</v>
      </c>
      <c r="S292" s="127">
        <f t="shared" si="24"/>
        <v>2.0341680385360661E-4</v>
      </c>
      <c r="T292" s="128">
        <f t="shared" si="25"/>
        <v>-7.8254303409557302E-3</v>
      </c>
      <c r="U292" s="128">
        <f t="shared" si="26"/>
        <v>6.5781092658638629E-2</v>
      </c>
    </row>
    <row r="293" spans="12:21" x14ac:dyDescent="0.25">
      <c r="L293" s="134">
        <v>43830</v>
      </c>
      <c r="M293" s="120">
        <v>227.93528652036301</v>
      </c>
      <c r="N293" s="121">
        <f t="shared" si="27"/>
        <v>4.7446217815694247E-3</v>
      </c>
      <c r="O293" s="121">
        <f t="shared" si="28"/>
        <v>-3.2599841500295934E-3</v>
      </c>
      <c r="P293" s="121">
        <f t="shared" si="23"/>
        <v>4.35247212996277E-2</v>
      </c>
      <c r="Q293" s="138">
        <v>43814</v>
      </c>
      <c r="R293" s="139">
        <v>224.35398680787199</v>
      </c>
      <c r="S293" s="127">
        <f t="shared" si="24"/>
        <v>5.096516876059054E-3</v>
      </c>
      <c r="T293" s="128">
        <f t="shared" si="25"/>
        <v>1.5330918119531578E-3</v>
      </c>
      <c r="U293" s="128">
        <f t="shared" si="26"/>
        <v>7.3536134336249726E-2</v>
      </c>
    </row>
    <row r="294" spans="12:21" x14ac:dyDescent="0.25">
      <c r="L294" s="134">
        <v>43861</v>
      </c>
      <c r="M294" s="120">
        <v>230.75409769087599</v>
      </c>
      <c r="N294" s="121">
        <f t="shared" si="27"/>
        <v>1.2366716946483614E-2</v>
      </c>
      <c r="O294" s="121">
        <f t="shared" si="28"/>
        <v>1.2659486715295154E-2</v>
      </c>
      <c r="P294" s="121">
        <f t="shared" si="23"/>
        <v>4.8821207282578438E-2</v>
      </c>
      <c r="Q294" s="138">
        <v>43845</v>
      </c>
      <c r="R294" s="139">
        <v>225.674734782012</v>
      </c>
      <c r="S294" s="127">
        <f t="shared" si="24"/>
        <v>5.8868932660021134E-3</v>
      </c>
      <c r="T294" s="128">
        <f t="shared" si="25"/>
        <v>1.1219069910022528E-2</v>
      </c>
      <c r="U294" s="128">
        <f t="shared" si="26"/>
        <v>7.3077965811587653E-2</v>
      </c>
    </row>
    <row r="295" spans="12:21" x14ac:dyDescent="0.25">
      <c r="L295" s="134">
        <v>43890</v>
      </c>
      <c r="M295" s="120">
        <v>235.04143000315599</v>
      </c>
      <c r="N295" s="121">
        <f t="shared" si="27"/>
        <v>1.8579658412061661E-2</v>
      </c>
      <c r="O295" s="121">
        <f t="shared" si="28"/>
        <v>3.6068685532034683E-2</v>
      </c>
      <c r="P295" s="121">
        <f t="shared" si="23"/>
        <v>6.6877957632855978E-2</v>
      </c>
      <c r="Q295" s="138">
        <v>43876</v>
      </c>
      <c r="R295" s="139">
        <v>226.68463434527899</v>
      </c>
      <c r="S295" s="127">
        <f t="shared" si="24"/>
        <v>4.4750227101961748E-3</v>
      </c>
      <c r="T295" s="128">
        <f t="shared" si="25"/>
        <v>1.5537720775500308E-2</v>
      </c>
      <c r="U295" s="128">
        <f t="shared" si="26"/>
        <v>6.4364457355053917E-2</v>
      </c>
    </row>
    <row r="296" spans="12:21" x14ac:dyDescent="0.25">
      <c r="L296" s="134">
        <v>43921</v>
      </c>
      <c r="M296" s="120">
        <v>236.74766955956301</v>
      </c>
      <c r="N296" s="121">
        <f t="shared" si="27"/>
        <v>7.2593140553309787E-3</v>
      </c>
      <c r="O296" s="121">
        <f t="shared" si="28"/>
        <v>3.866177621608724E-2</v>
      </c>
      <c r="P296" s="121">
        <f t="shared" si="23"/>
        <v>7.1778144426551727E-2</v>
      </c>
      <c r="Q296" s="138">
        <v>43905</v>
      </c>
      <c r="R296" s="139">
        <v>227.003663231904</v>
      </c>
      <c r="S296" s="127">
        <f t="shared" si="24"/>
        <v>1.4073688212103974E-3</v>
      </c>
      <c r="T296" s="128">
        <f t="shared" si="25"/>
        <v>1.1810248891636954E-2</v>
      </c>
      <c r="U296" s="128">
        <f t="shared" si="26"/>
        <v>5.6599966149097014E-2</v>
      </c>
    </row>
    <row r="297" spans="12:21" x14ac:dyDescent="0.25">
      <c r="L297" s="134">
        <v>43951</v>
      </c>
      <c r="M297" s="120">
        <v>236.11233719254801</v>
      </c>
      <c r="N297" s="121">
        <f t="shared" si="27"/>
        <v>-2.6835844601847958E-3</v>
      </c>
      <c r="O297" s="121">
        <f t="shared" si="28"/>
        <v>2.3220560567682957E-2</v>
      </c>
      <c r="P297" s="121">
        <f t="shared" si="23"/>
        <v>6.7129637568284384E-2</v>
      </c>
      <c r="Q297" s="138">
        <v>43936</v>
      </c>
      <c r="R297" s="139">
        <v>227.762535576467</v>
      </c>
      <c r="S297" s="127">
        <f t="shared" si="24"/>
        <v>3.3429960281643467E-3</v>
      </c>
      <c r="T297" s="128">
        <f t="shared" si="25"/>
        <v>9.2513714327466801E-3</v>
      </c>
      <c r="U297" s="128">
        <f t="shared" si="26"/>
        <v>4.5179350696078258E-2</v>
      </c>
    </row>
    <row r="298" spans="12:21" x14ac:dyDescent="0.25">
      <c r="L298" s="134">
        <v>43982</v>
      </c>
      <c r="M298" s="120">
        <v>233.421450798557</v>
      </c>
      <c r="N298" s="121">
        <f t="shared" si="27"/>
        <v>-1.1396636135097893E-2</v>
      </c>
      <c r="O298" s="121">
        <f t="shared" si="28"/>
        <v>-6.8923134299226918E-3</v>
      </c>
      <c r="P298" s="121">
        <f t="shared" si="23"/>
        <v>4.7628915760919321E-2</v>
      </c>
      <c r="Q298" s="138">
        <v>43966</v>
      </c>
      <c r="R298" s="139">
        <v>226.97160903832301</v>
      </c>
      <c r="S298" s="127">
        <f t="shared" si="24"/>
        <v>-3.4725927867906847E-3</v>
      </c>
      <c r="T298" s="128">
        <f t="shared" si="25"/>
        <v>1.2659644702996964E-3</v>
      </c>
      <c r="U298" s="128">
        <f t="shared" si="26"/>
        <v>2.9607929878413319E-2</v>
      </c>
    </row>
    <row r="299" spans="12:21" x14ac:dyDescent="0.25">
      <c r="L299" s="134">
        <v>44012</v>
      </c>
      <c r="M299" s="135">
        <v>232.24366834223099</v>
      </c>
      <c r="N299" s="121">
        <f t="shared" si="27"/>
        <v>-5.0457335960200078E-3</v>
      </c>
      <c r="O299" s="121">
        <f t="shared" si="28"/>
        <v>-1.9024479631462032E-2</v>
      </c>
      <c r="P299" s="121">
        <f t="shared" ref="P299:P344" si="29">M299/M287-1</f>
        <v>3.5764874067939267E-2</v>
      </c>
      <c r="Q299" s="138">
        <v>43997</v>
      </c>
      <c r="R299" s="139">
        <v>226.27454319551299</v>
      </c>
      <c r="S299" s="127">
        <f t="shared" si="24"/>
        <v>-3.071158748724101E-3</v>
      </c>
      <c r="T299" s="128">
        <f t="shared" si="25"/>
        <v>-3.2119307063611657E-3</v>
      </c>
      <c r="U299" s="128">
        <f t="shared" si="26"/>
        <v>1.0575331025631574E-2</v>
      </c>
    </row>
    <row r="300" spans="12:21" x14ac:dyDescent="0.25">
      <c r="L300" s="134">
        <v>44043</v>
      </c>
      <c r="M300" s="120">
        <v>232.042825836492</v>
      </c>
      <c r="N300" s="121">
        <f t="shared" si="27"/>
        <v>-8.6479216924451041E-4</v>
      </c>
      <c r="O300" s="121">
        <f t="shared" si="28"/>
        <v>-1.7235488007292687E-2</v>
      </c>
      <c r="P300" s="121">
        <f t="shared" si="29"/>
        <v>2.6118039498242318E-2</v>
      </c>
      <c r="Q300" s="138">
        <v>44027</v>
      </c>
      <c r="R300" s="139">
        <v>226.134271786651</v>
      </c>
      <c r="S300" s="127">
        <f t="shared" si="24"/>
        <v>-6.1991688009188639E-4</v>
      </c>
      <c r="T300" s="128">
        <f t="shared" si="25"/>
        <v>-7.1489535611941601E-3</v>
      </c>
      <c r="U300" s="128">
        <f t="shared" si="26"/>
        <v>5.7837464707624076E-3</v>
      </c>
    </row>
    <row r="301" spans="12:21" x14ac:dyDescent="0.25">
      <c r="L301" s="134">
        <v>44074</v>
      </c>
      <c r="M301" s="120">
        <v>234.555895543849</v>
      </c>
      <c r="N301" s="121">
        <f t="shared" si="27"/>
        <v>1.0830197823602727E-2</v>
      </c>
      <c r="O301" s="121">
        <f t="shared" si="28"/>
        <v>4.8600706636470203E-3</v>
      </c>
      <c r="P301" s="121">
        <f t="shared" si="29"/>
        <v>2.8853820834372712E-2</v>
      </c>
      <c r="Q301" s="138">
        <v>44058</v>
      </c>
      <c r="R301" s="139">
        <v>228.37415629311701</v>
      </c>
      <c r="S301" s="127">
        <f t="shared" si="24"/>
        <v>9.9051085391392846E-3</v>
      </c>
      <c r="T301" s="128">
        <f t="shared" si="25"/>
        <v>6.1793951267146152E-3</v>
      </c>
      <c r="U301" s="128">
        <f t="shared" si="26"/>
        <v>1.5100458455062693E-2</v>
      </c>
    </row>
    <row r="302" spans="12:21" x14ac:dyDescent="0.25">
      <c r="L302" s="134">
        <v>44104</v>
      </c>
      <c r="M302" s="120">
        <v>238.31119044291299</v>
      </c>
      <c r="N302" s="121">
        <f t="shared" si="27"/>
        <v>1.6010234534317824E-2</v>
      </c>
      <c r="O302" s="121">
        <f t="shared" si="28"/>
        <v>2.6125672850383141E-2</v>
      </c>
      <c r="P302" s="121">
        <f t="shared" si="29"/>
        <v>4.2112888116047964E-2</v>
      </c>
      <c r="Q302" s="138">
        <v>44089</v>
      </c>
      <c r="R302" s="139">
        <v>231.870068708633</v>
      </c>
      <c r="S302" s="127">
        <f t="shared" si="24"/>
        <v>1.5307828487514996E-2</v>
      </c>
      <c r="T302" s="128">
        <f t="shared" si="25"/>
        <v>2.4728921928637737E-2</v>
      </c>
      <c r="U302" s="128">
        <f t="shared" si="26"/>
        <v>3.5085447406272952E-2</v>
      </c>
    </row>
    <row r="303" spans="12:21" x14ac:dyDescent="0.25">
      <c r="L303" s="134">
        <v>44135</v>
      </c>
      <c r="M303" s="120">
        <v>244.04622509100599</v>
      </c>
      <c r="N303" s="121">
        <f t="shared" si="27"/>
        <v>2.4065318281672576E-2</v>
      </c>
      <c r="O303" s="121">
        <f t="shared" si="28"/>
        <v>5.172924097628484E-2</v>
      </c>
      <c r="P303" s="121">
        <f t="shared" si="29"/>
        <v>7.0991707226507161E-2</v>
      </c>
      <c r="Q303" s="138">
        <v>44119</v>
      </c>
      <c r="R303" s="139">
        <v>236.26733173138601</v>
      </c>
      <c r="S303" s="127">
        <f t="shared" si="24"/>
        <v>1.8964340879540575E-2</v>
      </c>
      <c r="T303" s="128">
        <f t="shared" si="25"/>
        <v>4.4809925822721697E-2</v>
      </c>
      <c r="U303" s="128">
        <f t="shared" si="26"/>
        <v>5.8683116097666632E-2</v>
      </c>
    </row>
    <row r="304" spans="12:21" x14ac:dyDescent="0.25">
      <c r="L304" s="134">
        <v>44165</v>
      </c>
      <c r="M304" s="120">
        <v>247.824695535903</v>
      </c>
      <c r="N304" s="121">
        <f t="shared" si="27"/>
        <v>1.5482601476372038E-2</v>
      </c>
      <c r="O304" s="121">
        <f t="shared" si="28"/>
        <v>5.6569884808431281E-2</v>
      </c>
      <c r="P304" s="121">
        <f t="shared" si="29"/>
        <v>9.2417649700361704E-2</v>
      </c>
      <c r="Q304" s="138">
        <v>44150</v>
      </c>
      <c r="R304" s="139">
        <v>240.63746120347199</v>
      </c>
      <c r="S304" s="127">
        <f t="shared" si="24"/>
        <v>1.8496545586989654E-2</v>
      </c>
      <c r="T304" s="128">
        <f t="shared" si="25"/>
        <v>5.3698304175079592E-2</v>
      </c>
      <c r="U304" s="128">
        <f t="shared" si="26"/>
        <v>7.8045803984888806E-2</v>
      </c>
    </row>
    <row r="305" spans="12:21" x14ac:dyDescent="0.25">
      <c r="L305" s="134">
        <v>44196</v>
      </c>
      <c r="M305" s="120">
        <v>249.56449741992799</v>
      </c>
      <c r="N305" s="121">
        <f t="shared" si="27"/>
        <v>7.020292631704006E-3</v>
      </c>
      <c r="O305" s="121">
        <f t="shared" si="28"/>
        <v>4.7221059808816301E-2</v>
      </c>
      <c r="P305" s="121">
        <f t="shared" si="29"/>
        <v>9.4891893351636503E-2</v>
      </c>
      <c r="Q305" s="138">
        <v>44180</v>
      </c>
      <c r="R305" s="139">
        <v>242.370057085121</v>
      </c>
      <c r="S305" s="127">
        <f t="shared" si="24"/>
        <v>7.2000256027635601E-3</v>
      </c>
      <c r="T305" s="128">
        <f t="shared" si="25"/>
        <v>4.5283931794069865E-2</v>
      </c>
      <c r="U305" s="128">
        <f t="shared" si="26"/>
        <v>8.0301984081420752E-2</v>
      </c>
    </row>
    <row r="306" spans="12:21" x14ac:dyDescent="0.25">
      <c r="L306" s="134">
        <v>44227</v>
      </c>
      <c r="M306" s="120">
        <v>248.70530753877699</v>
      </c>
      <c r="N306" s="121">
        <f t="shared" si="27"/>
        <v>-3.4427568425539068E-3</v>
      </c>
      <c r="O306" s="121">
        <f t="shared" si="28"/>
        <v>1.9090983464438382E-2</v>
      </c>
      <c r="P306" s="121">
        <f t="shared" si="29"/>
        <v>7.7793677458109167E-2</v>
      </c>
      <c r="Q306" s="138">
        <v>44211</v>
      </c>
      <c r="R306" s="139">
        <v>242.15953469072201</v>
      </c>
      <c r="S306" s="127">
        <f t="shared" si="24"/>
        <v>-8.6859902139257983E-4</v>
      </c>
      <c r="T306" s="128">
        <f t="shared" si="25"/>
        <v>2.4938712077363645E-2</v>
      </c>
      <c r="U306" s="128">
        <f t="shared" si="26"/>
        <v>7.3046723305705052E-2</v>
      </c>
    </row>
    <row r="307" spans="12:21" x14ac:dyDescent="0.25">
      <c r="L307" s="134">
        <v>44255</v>
      </c>
      <c r="M307" s="120">
        <v>248.47761621952699</v>
      </c>
      <c r="N307" s="121">
        <f t="shared" si="27"/>
        <v>-9.1550647432203647E-4</v>
      </c>
      <c r="O307" s="121">
        <f t="shared" si="28"/>
        <v>2.6346070241793917E-3</v>
      </c>
      <c r="P307" s="121">
        <f t="shared" si="29"/>
        <v>5.7165182394399938E-2</v>
      </c>
      <c r="Q307" s="138">
        <v>44242</v>
      </c>
      <c r="R307" s="139">
        <v>240.757913422238</v>
      </c>
      <c r="S307" s="127">
        <f t="shared" si="24"/>
        <v>-5.7880077704729471E-3</v>
      </c>
      <c r="T307" s="128">
        <f t="shared" si="25"/>
        <v>5.0055472727983386E-4</v>
      </c>
      <c r="U307" s="128">
        <f t="shared" si="26"/>
        <v>6.2083074653939807E-2</v>
      </c>
    </row>
    <row r="308" spans="12:21" x14ac:dyDescent="0.25">
      <c r="L308" s="134">
        <v>44286</v>
      </c>
      <c r="M308" s="120">
        <v>250.75351228456799</v>
      </c>
      <c r="N308" s="121">
        <f t="shared" si="27"/>
        <v>9.1593605076694118E-3</v>
      </c>
      <c r="O308" s="121">
        <f t="shared" si="28"/>
        <v>4.7643590211443598E-3</v>
      </c>
      <c r="P308" s="121">
        <f t="shared" si="29"/>
        <v>5.9159368922452105E-2</v>
      </c>
      <c r="Q308" s="138">
        <v>44270</v>
      </c>
      <c r="R308" s="139">
        <v>243.165473725803</v>
      </c>
      <c r="S308" s="127">
        <f t="shared" si="24"/>
        <v>9.9999217859254586E-3</v>
      </c>
      <c r="T308" s="128">
        <f t="shared" si="25"/>
        <v>3.2818271788526143E-3</v>
      </c>
      <c r="U308" s="128">
        <f t="shared" si="26"/>
        <v>7.1196254121187019E-2</v>
      </c>
    </row>
    <row r="309" spans="12:21" x14ac:dyDescent="0.25">
      <c r="L309" s="134">
        <v>44316</v>
      </c>
      <c r="M309" s="120">
        <v>254.906751576939</v>
      </c>
      <c r="N309" s="121">
        <f t="shared" si="27"/>
        <v>1.6563035367008982E-2</v>
      </c>
      <c r="O309" s="121">
        <f t="shared" si="28"/>
        <v>2.4934908303857251E-2</v>
      </c>
      <c r="P309" s="121">
        <f t="shared" si="29"/>
        <v>7.9599459341526346E-2</v>
      </c>
      <c r="Q309" s="138">
        <v>44301</v>
      </c>
      <c r="R309" s="139">
        <v>245.62800158085599</v>
      </c>
      <c r="S309" s="127">
        <f t="shared" si="24"/>
        <v>1.0126963410232337E-2</v>
      </c>
      <c r="T309" s="128">
        <f t="shared" si="25"/>
        <v>1.4323065554960657E-2</v>
      </c>
      <c r="U309" s="128">
        <f t="shared" si="26"/>
        <v>7.843900209124155E-2</v>
      </c>
    </row>
    <row r="310" spans="12:21" x14ac:dyDescent="0.25">
      <c r="L310" s="134">
        <v>44347</v>
      </c>
      <c r="M310" s="120">
        <v>258.93687216964702</v>
      </c>
      <c r="N310" s="121">
        <f t="shared" si="27"/>
        <v>1.5810175947778227E-2</v>
      </c>
      <c r="O310" s="121">
        <f t="shared" si="28"/>
        <v>4.2093352750452118E-2</v>
      </c>
      <c r="P310" s="121">
        <f t="shared" si="29"/>
        <v>0.10931052516295869</v>
      </c>
      <c r="Q310" s="138">
        <v>44331</v>
      </c>
      <c r="R310" s="139">
        <v>249.23504346698499</v>
      </c>
      <c r="S310" s="127">
        <f t="shared" si="24"/>
        <v>1.4684978353095568E-2</v>
      </c>
      <c r="T310" s="128">
        <f t="shared" si="25"/>
        <v>3.5210182395458478E-2</v>
      </c>
      <c r="U310" s="128">
        <f t="shared" si="26"/>
        <v>9.8089071681660922E-2</v>
      </c>
    </row>
    <row r="311" spans="12:21" x14ac:dyDescent="0.25">
      <c r="L311" s="134">
        <v>44377</v>
      </c>
      <c r="M311" s="120">
        <v>262.530424790354</v>
      </c>
      <c r="N311" s="121">
        <f t="shared" si="27"/>
        <v>1.3878103147676013E-2</v>
      </c>
      <c r="O311" s="121">
        <f t="shared" si="28"/>
        <v>4.6966091914281805E-2</v>
      </c>
      <c r="P311" s="121">
        <f t="shared" si="29"/>
        <v>0.13040939571921029</v>
      </c>
      <c r="Q311" s="138">
        <v>44362</v>
      </c>
      <c r="R311" s="139">
        <v>252.70580813959899</v>
      </c>
      <c r="S311" s="127">
        <f t="shared" si="24"/>
        <v>1.3925668815804926E-2</v>
      </c>
      <c r="T311" s="128">
        <f t="shared" si="25"/>
        <v>3.9233918646500721E-2</v>
      </c>
      <c r="U311" s="128">
        <f t="shared" si="26"/>
        <v>0.11681059906614411</v>
      </c>
    </row>
    <row r="312" spans="12:21" x14ac:dyDescent="0.25">
      <c r="L312" s="134">
        <v>44408</v>
      </c>
      <c r="M312" s="120">
        <v>266.18069920212702</v>
      </c>
      <c r="N312" s="121">
        <f t="shared" si="27"/>
        <v>1.390419573155377E-2</v>
      </c>
      <c r="O312" s="121">
        <f t="shared" si="28"/>
        <v>4.4227732515688789E-2</v>
      </c>
      <c r="P312" s="121">
        <f t="shared" si="29"/>
        <v>0.14711884861154956</v>
      </c>
      <c r="Q312" s="138">
        <v>44392</v>
      </c>
      <c r="R312" s="139">
        <v>259.68276113767303</v>
      </c>
      <c r="S312" s="127">
        <f t="shared" si="24"/>
        <v>2.760899343563894E-2</v>
      </c>
      <c r="T312" s="128">
        <f t="shared" si="25"/>
        <v>5.7219695907473556E-2</v>
      </c>
      <c r="U312" s="128">
        <f t="shared" si="26"/>
        <v>0.14835650114403598</v>
      </c>
    </row>
    <row r="313" spans="12:21" x14ac:dyDescent="0.25">
      <c r="L313" s="134">
        <v>44439</v>
      </c>
      <c r="M313" s="120">
        <v>270.81111875295699</v>
      </c>
      <c r="N313" s="121">
        <f t="shared" si="27"/>
        <v>1.7395774993113955E-2</v>
      </c>
      <c r="O313" s="121">
        <f t="shared" si="28"/>
        <v>4.5857689110921029E-2</v>
      </c>
      <c r="P313" s="121">
        <f t="shared" si="29"/>
        <v>0.15456965225728148</v>
      </c>
      <c r="Q313" s="138">
        <v>44423</v>
      </c>
      <c r="R313" s="139">
        <v>267.466581476643</v>
      </c>
      <c r="S313" s="127">
        <f t="shared" si="24"/>
        <v>2.9974343714110896E-2</v>
      </c>
      <c r="T313" s="128">
        <f t="shared" si="25"/>
        <v>7.3149978253652215E-2</v>
      </c>
      <c r="U313" s="128">
        <f t="shared" si="26"/>
        <v>0.17117709734787612</v>
      </c>
    </row>
    <row r="314" spans="12:21" x14ac:dyDescent="0.25">
      <c r="L314" s="134">
        <v>44469</v>
      </c>
      <c r="M314" s="120">
        <v>274.39463775761101</v>
      </c>
      <c r="N314" s="121">
        <f t="shared" si="27"/>
        <v>1.3232540159929806E-2</v>
      </c>
      <c r="O314" s="121">
        <f t="shared" si="28"/>
        <v>4.5191763875487068E-2</v>
      </c>
      <c r="P314" s="121">
        <f t="shared" si="29"/>
        <v>0.15141314701854824</v>
      </c>
      <c r="Q314" s="138">
        <v>44454</v>
      </c>
      <c r="R314" s="139">
        <v>274.26562294513599</v>
      </c>
      <c r="S314" s="127">
        <f t="shared" si="24"/>
        <v>2.5420153168132176E-2</v>
      </c>
      <c r="T314" s="128">
        <f t="shared" si="25"/>
        <v>8.5315865766041332E-2</v>
      </c>
      <c r="U314" s="128">
        <f t="shared" si="26"/>
        <v>0.18284185825543986</v>
      </c>
    </row>
    <row r="315" spans="12:21" x14ac:dyDescent="0.25">
      <c r="L315" s="134">
        <v>44500</v>
      </c>
      <c r="M315" s="120">
        <v>280.05321807405699</v>
      </c>
      <c r="N315" s="121">
        <f t="shared" si="27"/>
        <v>2.0622051373484052E-2</v>
      </c>
      <c r="O315" s="121">
        <f t="shared" si="28"/>
        <v>5.2116922502317697E-2</v>
      </c>
      <c r="P315" s="121">
        <f t="shared" si="29"/>
        <v>0.14754169202831879</v>
      </c>
      <c r="Q315" s="138">
        <v>44484</v>
      </c>
      <c r="R315" s="139">
        <v>279.04089129575601</v>
      </c>
      <c r="S315" s="127">
        <f t="shared" si="24"/>
        <v>1.7411107886369237E-2</v>
      </c>
      <c r="T315" s="128">
        <f t="shared" si="25"/>
        <v>7.4545303174052835E-2</v>
      </c>
      <c r="U315" s="128">
        <f t="shared" si="26"/>
        <v>0.18103882263756876</v>
      </c>
    </row>
    <row r="316" spans="12:21" x14ac:dyDescent="0.25">
      <c r="L316" s="134">
        <v>44530</v>
      </c>
      <c r="M316" s="120">
        <v>284.97307274335498</v>
      </c>
      <c r="N316" s="121">
        <f t="shared" si="27"/>
        <v>1.7567570560810264E-2</v>
      </c>
      <c r="O316" s="121">
        <f t="shared" si="28"/>
        <v>5.2294581018724751E-2</v>
      </c>
      <c r="P316" s="121">
        <f t="shared" si="29"/>
        <v>0.14989780226349625</v>
      </c>
      <c r="Q316" s="138">
        <v>44515</v>
      </c>
      <c r="R316" s="139">
        <v>285.52655185691799</v>
      </c>
      <c r="S316" s="127">
        <f t="shared" si="24"/>
        <v>2.3242688664894651E-2</v>
      </c>
      <c r="T316" s="128">
        <f t="shared" si="25"/>
        <v>6.7522343466494439E-2</v>
      </c>
      <c r="U316" s="128">
        <f t="shared" si="26"/>
        <v>0.18654240461542204</v>
      </c>
    </row>
    <row r="317" spans="12:21" x14ac:dyDescent="0.25">
      <c r="L317" s="134">
        <v>44561</v>
      </c>
      <c r="M317" s="120">
        <v>288.27583333743598</v>
      </c>
      <c r="N317" s="121">
        <f t="shared" si="27"/>
        <v>1.1589728679577638E-2</v>
      </c>
      <c r="O317" s="121">
        <f t="shared" si="28"/>
        <v>5.0588436032365403E-2</v>
      </c>
      <c r="P317" s="121">
        <f t="shared" si="29"/>
        <v>0.15511555657041476</v>
      </c>
      <c r="Q317" s="138">
        <v>44545</v>
      </c>
      <c r="R317" s="139">
        <v>290.84521654389903</v>
      </c>
      <c r="S317" s="127">
        <f t="shared" si="24"/>
        <v>1.8627565991292894E-2</v>
      </c>
      <c r="T317" s="128">
        <f t="shared" si="25"/>
        <v>6.0450863001811905E-2</v>
      </c>
      <c r="U317" s="128">
        <f t="shared" si="26"/>
        <v>0.20000473673096275</v>
      </c>
    </row>
    <row r="318" spans="12:21" x14ac:dyDescent="0.25">
      <c r="L318" s="134">
        <v>44592</v>
      </c>
      <c r="M318" s="120">
        <v>287.221839326478</v>
      </c>
      <c r="N318" s="121">
        <f t="shared" si="27"/>
        <v>-3.6561996847104261E-3</v>
      </c>
      <c r="O318" s="121">
        <f t="shared" si="28"/>
        <v>2.5597353609146278E-2</v>
      </c>
      <c r="P318" s="121">
        <f t="shared" si="29"/>
        <v>0.15486815367499029</v>
      </c>
      <c r="Q318" s="138">
        <v>44576</v>
      </c>
      <c r="R318" s="139">
        <v>294.26515820172398</v>
      </c>
      <c r="S318" s="127">
        <f t="shared" si="24"/>
        <v>1.1758631269456643E-2</v>
      </c>
      <c r="T318" s="128">
        <f t="shared" si="25"/>
        <v>5.4559268483097556E-2</v>
      </c>
      <c r="U318" s="128">
        <f t="shared" si="26"/>
        <v>0.21517064598571145</v>
      </c>
    </row>
    <row r="319" spans="12:21" x14ac:dyDescent="0.25">
      <c r="L319" s="134">
        <v>44620</v>
      </c>
      <c r="M319" s="120">
        <v>286.58269249229198</v>
      </c>
      <c r="N319" s="121">
        <f t="shared" si="27"/>
        <v>-2.2252724085494169E-3</v>
      </c>
      <c r="O319" s="121">
        <f t="shared" si="28"/>
        <v>5.6483222552980994E-3</v>
      </c>
      <c r="P319" s="121">
        <f t="shared" si="29"/>
        <v>0.1533541606383555</v>
      </c>
      <c r="Q319" s="138">
        <v>44607</v>
      </c>
      <c r="R319" s="139">
        <v>290.73748060705299</v>
      </c>
      <c r="S319" s="127">
        <f t="shared" si="24"/>
        <v>-1.1988091339895202E-2</v>
      </c>
      <c r="T319" s="128">
        <f t="shared" si="25"/>
        <v>1.8250242284809648E-2</v>
      </c>
      <c r="U319" s="128">
        <f t="shared" si="26"/>
        <v>0.20759262478389018</v>
      </c>
    </row>
    <row r="320" spans="12:21" x14ac:dyDescent="0.25">
      <c r="L320" s="134">
        <v>44651</v>
      </c>
      <c r="M320" s="120">
        <v>290.376110430734</v>
      </c>
      <c r="N320" s="121">
        <f t="shared" si="27"/>
        <v>1.3236730751087E-2</v>
      </c>
      <c r="O320" s="121">
        <f t="shared" si="28"/>
        <v>7.2856509301617578E-3</v>
      </c>
      <c r="P320" s="121">
        <f t="shared" si="29"/>
        <v>0.15801413023160471</v>
      </c>
      <c r="Q320" s="138">
        <v>44635</v>
      </c>
      <c r="R320" s="139">
        <v>288.60104159776898</v>
      </c>
      <c r="S320" s="127">
        <f t="shared" si="24"/>
        <v>-7.3483439590353861E-3</v>
      </c>
      <c r="T320" s="128">
        <f t="shared" si="25"/>
        <v>-7.7160455750225898E-3</v>
      </c>
      <c r="U320" s="128">
        <f t="shared" si="26"/>
        <v>0.18685040756731697</v>
      </c>
    </row>
    <row r="321" spans="12:21" x14ac:dyDescent="0.25">
      <c r="L321" s="134">
        <v>44681</v>
      </c>
      <c r="M321" s="120">
        <v>299.23496390884401</v>
      </c>
      <c r="N321" s="121">
        <f t="shared" si="27"/>
        <v>3.0508203532890743E-2</v>
      </c>
      <c r="O321" s="121">
        <f t="shared" si="28"/>
        <v>4.1825247726761328E-2</v>
      </c>
      <c r="P321" s="121">
        <f t="shared" si="29"/>
        <v>0.17389971845655627</v>
      </c>
      <c r="Q321" s="138">
        <v>44666</v>
      </c>
      <c r="R321" s="139">
        <v>289.53055336306397</v>
      </c>
      <c r="S321" s="127">
        <f t="shared" si="24"/>
        <v>3.2207498633718412E-3</v>
      </c>
      <c r="T321" s="128">
        <f t="shared" si="25"/>
        <v>-1.6089586914038723E-2</v>
      </c>
      <c r="U321" s="128">
        <f t="shared" si="26"/>
        <v>0.17873594011941707</v>
      </c>
    </row>
    <row r="322" spans="12:21" x14ac:dyDescent="0.25">
      <c r="L322" s="134">
        <v>44712</v>
      </c>
      <c r="M322" s="120">
        <v>307.21036103735798</v>
      </c>
      <c r="N322" s="121">
        <f t="shared" si="27"/>
        <v>2.6652624493919586E-2</v>
      </c>
      <c r="O322" s="121">
        <f t="shared" si="28"/>
        <v>7.197806806013185E-2</v>
      </c>
      <c r="P322" s="121">
        <f t="shared" si="29"/>
        <v>0.18642956664774935</v>
      </c>
      <c r="Q322" s="138">
        <v>44696</v>
      </c>
      <c r="R322" s="139">
        <v>295.40664125213601</v>
      </c>
      <c r="S322" s="127">
        <f t="shared" si="24"/>
        <v>2.0295225567104724E-2</v>
      </c>
      <c r="T322" s="128">
        <f t="shared" si="25"/>
        <v>1.6059713509706253E-2</v>
      </c>
      <c r="U322" s="128">
        <f t="shared" si="26"/>
        <v>0.18525323382651515</v>
      </c>
    </row>
    <row r="323" spans="12:21" x14ac:dyDescent="0.25">
      <c r="L323" s="134">
        <v>44742</v>
      </c>
      <c r="M323" s="120">
        <v>309.74004278728</v>
      </c>
      <c r="N323" s="121">
        <f t="shared" si="27"/>
        <v>8.2343633898935842E-3</v>
      </c>
      <c r="O323" s="121">
        <f t="shared" si="28"/>
        <v>6.6685693695057058E-2</v>
      </c>
      <c r="P323" s="121">
        <f t="shared" si="29"/>
        <v>0.17982532133037776</v>
      </c>
      <c r="Q323" s="138">
        <v>44727</v>
      </c>
      <c r="R323" s="139">
        <v>300.02380214489699</v>
      </c>
      <c r="S323" s="127">
        <f t="shared" si="24"/>
        <v>1.5629847972240096E-2</v>
      </c>
      <c r="T323" s="128">
        <f t="shared" si="25"/>
        <v>3.9579762026805909E-2</v>
      </c>
      <c r="U323" s="128">
        <f t="shared" si="26"/>
        <v>0.18724537577370892</v>
      </c>
    </row>
    <row r="324" spans="12:21" x14ac:dyDescent="0.25">
      <c r="L324" s="134">
        <v>44773</v>
      </c>
      <c r="M324" s="120">
        <v>308.53819718851003</v>
      </c>
      <c r="N324" s="121">
        <f t="shared" si="27"/>
        <v>-3.8801750911985344E-3</v>
      </c>
      <c r="O324" s="121">
        <f t="shared" si="28"/>
        <v>3.1090060994677371E-2</v>
      </c>
      <c r="P324" s="121">
        <f t="shared" si="29"/>
        <v>0.15913061357697611</v>
      </c>
      <c r="Q324" s="138">
        <v>44757</v>
      </c>
      <c r="R324" s="139">
        <v>303.046642444459</v>
      </c>
      <c r="S324" s="127">
        <f t="shared" si="24"/>
        <v>1.0075334949932069E-2</v>
      </c>
      <c r="T324" s="128">
        <f t="shared" si="25"/>
        <v>4.668277293846157E-2</v>
      </c>
      <c r="U324" s="128">
        <f t="shared" si="26"/>
        <v>0.16698790908109706</v>
      </c>
    </row>
    <row r="325" spans="12:21" x14ac:dyDescent="0.25">
      <c r="L325" s="134">
        <v>44804</v>
      </c>
      <c r="M325" s="120">
        <v>309.16397729890798</v>
      </c>
      <c r="N325" s="121">
        <f t="shared" si="27"/>
        <v>2.0282095251098475E-3</v>
      </c>
      <c r="O325" s="121">
        <f t="shared" si="28"/>
        <v>6.3592134554095736E-3</v>
      </c>
      <c r="P325" s="121">
        <f t="shared" si="29"/>
        <v>0.14162217091587648</v>
      </c>
      <c r="Q325" s="138">
        <v>44788</v>
      </c>
      <c r="R325" s="139">
        <v>301.71445843342099</v>
      </c>
      <c r="S325" s="127">
        <f t="shared" si="24"/>
        <v>-4.3959702054187089E-3</v>
      </c>
      <c r="T325" s="128">
        <f t="shared" si="25"/>
        <v>2.1352997192439993E-2</v>
      </c>
      <c r="U325" s="128">
        <f t="shared" si="26"/>
        <v>0.12804544316415378</v>
      </c>
    </row>
    <row r="326" spans="12:21" x14ac:dyDescent="0.25">
      <c r="L326" s="134">
        <v>44834</v>
      </c>
      <c r="M326" s="120">
        <v>308.63517471535198</v>
      </c>
      <c r="N326" s="121">
        <f t="shared" si="27"/>
        <v>-1.7104275477888287E-3</v>
      </c>
      <c r="O326" s="121">
        <f t="shared" si="28"/>
        <v>-3.5670818082982336E-3</v>
      </c>
      <c r="P326" s="121">
        <f t="shared" si="29"/>
        <v>0.12478573647633628</v>
      </c>
      <c r="Q326" s="138">
        <v>44819</v>
      </c>
      <c r="R326" s="139">
        <v>298.15065323464501</v>
      </c>
      <c r="S326" s="127">
        <f t="shared" si="24"/>
        <v>-1.1811847590202262E-2</v>
      </c>
      <c r="T326" s="128">
        <f t="shared" si="25"/>
        <v>-6.2433343516770101E-3</v>
      </c>
      <c r="U326" s="128">
        <f t="shared" si="26"/>
        <v>8.7087218708000291E-2</v>
      </c>
    </row>
    <row r="327" spans="12:21" x14ac:dyDescent="0.25">
      <c r="L327" s="134">
        <v>44865</v>
      </c>
      <c r="M327" s="120">
        <v>310.45351207957401</v>
      </c>
      <c r="N327" s="121">
        <f t="shared" si="27"/>
        <v>5.8915428738770537E-3</v>
      </c>
      <c r="O327" s="121">
        <f t="shared" si="28"/>
        <v>6.207707533514073E-3</v>
      </c>
      <c r="P327" s="121">
        <f t="shared" si="29"/>
        <v>0.10855184673320917</v>
      </c>
      <c r="Q327" s="138">
        <v>44849</v>
      </c>
      <c r="R327" s="139">
        <v>290.33853371616198</v>
      </c>
      <c r="S327" s="127">
        <f t="shared" si="24"/>
        <v>-2.6201919847329225E-2</v>
      </c>
      <c r="T327" s="128">
        <f t="shared" si="25"/>
        <v>-4.1934497692466932E-2</v>
      </c>
      <c r="U327" s="128">
        <f t="shared" si="26"/>
        <v>4.0487408020896787E-2</v>
      </c>
    </row>
    <row r="328" spans="12:21" x14ac:dyDescent="0.25">
      <c r="L328" s="134">
        <v>44895</v>
      </c>
      <c r="M328" s="120">
        <v>308.56154846817799</v>
      </c>
      <c r="N328" s="121">
        <f t="shared" si="27"/>
        <v>-6.0941929718324461E-3</v>
      </c>
      <c r="O328" s="121">
        <f t="shared" si="28"/>
        <v>-1.9485738150778475E-3</v>
      </c>
      <c r="P328" s="121">
        <f t="shared" si="29"/>
        <v>8.2774402148748427E-2</v>
      </c>
      <c r="Q328" s="138">
        <v>44880</v>
      </c>
      <c r="R328" s="139">
        <v>284.90099860241099</v>
      </c>
      <c r="S328" s="127">
        <f t="shared" ref="S328:S344" si="30">R328/R327-1</f>
        <v>-1.8728258506212514E-2</v>
      </c>
      <c r="T328" s="128">
        <f t="shared" si="25"/>
        <v>-5.572639746305097E-2</v>
      </c>
      <c r="U328" s="128">
        <f t="shared" si="26"/>
        <v>-2.1908759463479255E-3</v>
      </c>
    </row>
    <row r="329" spans="12:21" x14ac:dyDescent="0.25">
      <c r="L329" s="134">
        <v>44926</v>
      </c>
      <c r="M329" s="120">
        <v>305.426319661609</v>
      </c>
      <c r="N329" s="121">
        <f t="shared" si="27"/>
        <v>-1.0160789061804731E-2</v>
      </c>
      <c r="O329" s="121">
        <f t="shared" si="28"/>
        <v>-1.0396919459042309E-2</v>
      </c>
      <c r="P329" s="121">
        <f t="shared" si="29"/>
        <v>5.9493319733457506E-2</v>
      </c>
      <c r="Q329" s="138">
        <v>44910</v>
      </c>
      <c r="R329" s="139">
        <v>280.96260757151202</v>
      </c>
      <c r="S329" s="127">
        <f t="shared" si="30"/>
        <v>-1.3823717888736264E-2</v>
      </c>
      <c r="T329" s="128">
        <f t="shared" si="25"/>
        <v>-5.7648861327853518E-2</v>
      </c>
      <c r="U329" s="128">
        <f t="shared" si="26"/>
        <v>-3.3978929032499217E-2</v>
      </c>
    </row>
    <row r="330" spans="12:21" x14ac:dyDescent="0.25">
      <c r="L330" s="134">
        <v>44957</v>
      </c>
      <c r="M330" s="120">
        <v>302.95442562771899</v>
      </c>
      <c r="N330" s="121">
        <f t="shared" si="27"/>
        <v>-8.0932580945503041E-3</v>
      </c>
      <c r="O330" s="121">
        <f t="shared" si="28"/>
        <v>-2.4155263703162344E-2</v>
      </c>
      <c r="P330" s="121">
        <f t="shared" si="29"/>
        <v>5.477503499780223E-2</v>
      </c>
      <c r="Q330" s="138">
        <v>44941</v>
      </c>
      <c r="R330" s="139">
        <v>279.314014046701</v>
      </c>
      <c r="S330" s="127">
        <f t="shared" si="30"/>
        <v>-5.8676616759096856E-3</v>
      </c>
      <c r="T330" s="128">
        <f t="shared" ref="T330:T344" si="31">R330/R327-1</f>
        <v>-3.7971259027706816E-2</v>
      </c>
      <c r="U330" s="128">
        <f t="shared" si="26"/>
        <v>-5.080840778565332E-2</v>
      </c>
    </row>
    <row r="331" spans="12:21" x14ac:dyDescent="0.25">
      <c r="L331" s="134">
        <v>44985</v>
      </c>
      <c r="M331" s="120">
        <v>304.62247508178302</v>
      </c>
      <c r="N331" s="121">
        <f t="shared" si="27"/>
        <v>5.5059418610829969E-3</v>
      </c>
      <c r="O331" s="121">
        <f t="shared" si="28"/>
        <v>-1.2765924354314673E-2</v>
      </c>
      <c r="P331" s="121">
        <f t="shared" si="29"/>
        <v>6.2947913681061785E-2</v>
      </c>
      <c r="Q331" s="138">
        <v>44972</v>
      </c>
      <c r="R331" s="139">
        <v>276.51037197407402</v>
      </c>
      <c r="S331" s="127">
        <f t="shared" si="30"/>
        <v>-1.003759901627499E-2</v>
      </c>
      <c r="T331" s="128">
        <f t="shared" si="31"/>
        <v>-2.9451025687861399E-2</v>
      </c>
      <c r="U331" s="128">
        <f t="shared" si="26"/>
        <v>-4.8934552928205588E-2</v>
      </c>
    </row>
    <row r="332" spans="12:21" x14ac:dyDescent="0.25">
      <c r="L332" s="134">
        <v>45016</v>
      </c>
      <c r="M332" s="120">
        <v>308.00622340624801</v>
      </c>
      <c r="N332" s="121">
        <f t="shared" si="27"/>
        <v>1.1108006142870996E-2</v>
      </c>
      <c r="O332" s="121">
        <f t="shared" si="28"/>
        <v>8.4468939922970332E-3</v>
      </c>
      <c r="P332" s="121">
        <f t="shared" si="29"/>
        <v>6.0714750085198554E-2</v>
      </c>
      <c r="Q332" s="138">
        <v>45000</v>
      </c>
      <c r="R332" s="139">
        <v>270.57980340446898</v>
      </c>
      <c r="S332" s="127">
        <f t="shared" si="30"/>
        <v>-2.144790637423577E-2</v>
      </c>
      <c r="T332" s="128">
        <f t="shared" si="31"/>
        <v>-3.6954398511554132E-2</v>
      </c>
      <c r="U332" s="128">
        <f t="shared" si="26"/>
        <v>-6.2443427416373209E-2</v>
      </c>
    </row>
    <row r="333" spans="12:21" x14ac:dyDescent="0.25">
      <c r="L333" s="134">
        <v>45046</v>
      </c>
      <c r="M333" s="120">
        <v>309.00152171068402</v>
      </c>
      <c r="N333" s="121">
        <f t="shared" si="27"/>
        <v>3.2314227077263613E-3</v>
      </c>
      <c r="O333" s="121">
        <f t="shared" si="28"/>
        <v>1.996041507046975E-2</v>
      </c>
      <c r="P333" s="121">
        <f t="shared" si="29"/>
        <v>3.2638424582012382E-2</v>
      </c>
      <c r="Q333" s="138">
        <v>45031</v>
      </c>
      <c r="R333" s="139">
        <v>267.92693631644198</v>
      </c>
      <c r="S333" s="127">
        <f t="shared" si="30"/>
        <v>-9.8043795384884502E-3</v>
      </c>
      <c r="T333" s="128">
        <f t="shared" si="31"/>
        <v>-4.0768014340859748E-2</v>
      </c>
      <c r="U333" s="128">
        <f t="shared" si="26"/>
        <v>-7.461601822565378E-2</v>
      </c>
    </row>
    <row r="334" spans="12:21" x14ac:dyDescent="0.25">
      <c r="L334" s="134">
        <v>45077</v>
      </c>
      <c r="M334" s="120">
        <v>311.44944283409598</v>
      </c>
      <c r="N334" s="121">
        <f t="shared" si="27"/>
        <v>7.9220358199527663E-3</v>
      </c>
      <c r="O334" s="121">
        <f t="shared" si="28"/>
        <v>2.2411241161638173E-2</v>
      </c>
      <c r="P334" s="121">
        <f t="shared" si="29"/>
        <v>1.3798628999438289E-2</v>
      </c>
      <c r="Q334" s="138">
        <v>45061</v>
      </c>
      <c r="R334" s="139">
        <v>266.68188479133897</v>
      </c>
      <c r="S334" s="127">
        <f t="shared" si="30"/>
        <v>-4.6469815324298169E-3</v>
      </c>
      <c r="T334" s="128">
        <f t="shared" si="31"/>
        <v>-3.5544732418415714E-2</v>
      </c>
      <c r="U334" s="128">
        <f t="shared" si="26"/>
        <v>-9.7238018546373262E-2</v>
      </c>
    </row>
    <row r="335" spans="12:21" x14ac:dyDescent="0.25">
      <c r="L335" s="134">
        <v>45107</v>
      </c>
      <c r="M335" s="120">
        <v>311.68389709949599</v>
      </c>
      <c r="N335" s="121">
        <f t="shared" si="27"/>
        <v>7.5278434684800111E-4</v>
      </c>
      <c r="O335" s="121">
        <f t="shared" si="28"/>
        <v>1.1940257740822524E-2</v>
      </c>
      <c r="P335" s="121">
        <f t="shared" si="29"/>
        <v>6.2757604561674007E-3</v>
      </c>
      <c r="Q335" s="138">
        <v>45092</v>
      </c>
      <c r="R335" s="139">
        <v>271.87333182905201</v>
      </c>
      <c r="S335" s="127">
        <f t="shared" si="30"/>
        <v>1.9466815459831421E-2</v>
      </c>
      <c r="T335" s="128">
        <f t="shared" si="31"/>
        <v>4.7805801035689655E-3</v>
      </c>
      <c r="U335" s="128">
        <f t="shared" si="26"/>
        <v>-9.3827456737081372E-2</v>
      </c>
    </row>
    <row r="336" spans="12:21" x14ac:dyDescent="0.25">
      <c r="L336" s="134">
        <v>45138</v>
      </c>
      <c r="M336" s="120">
        <v>315.63159345854001</v>
      </c>
      <c r="N336" s="121">
        <f t="shared" si="27"/>
        <v>1.266570520896626E-2</v>
      </c>
      <c r="O336" s="121">
        <f t="shared" si="28"/>
        <v>2.1456437208305035E-2</v>
      </c>
      <c r="P336" s="121">
        <f t="shared" si="29"/>
        <v>2.2990334210373664E-2</v>
      </c>
      <c r="Q336" s="138">
        <v>45122</v>
      </c>
      <c r="R336" s="139">
        <v>272.50587037165502</v>
      </c>
      <c r="S336" s="127">
        <f t="shared" si="30"/>
        <v>2.3265928230162825E-3</v>
      </c>
      <c r="T336" s="128">
        <f t="shared" si="31"/>
        <v>1.7090234069653043E-2</v>
      </c>
      <c r="U336" s="128">
        <f t="shared" si="26"/>
        <v>-0.1007791138237123</v>
      </c>
    </row>
    <row r="337" spans="12:21" x14ac:dyDescent="0.25">
      <c r="L337" s="134">
        <v>45169</v>
      </c>
      <c r="M337" s="120">
        <v>315.69622832966297</v>
      </c>
      <c r="N337" s="121">
        <f t="shared" si="27"/>
        <v>2.0477947221553272E-4</v>
      </c>
      <c r="O337" s="121">
        <f t="shared" si="28"/>
        <v>1.3635553356341035E-2</v>
      </c>
      <c r="P337" s="121">
        <f t="shared" si="29"/>
        <v>2.1128758556626437E-2</v>
      </c>
      <c r="Q337" s="138">
        <v>45153</v>
      </c>
      <c r="R337" s="139">
        <v>273.30662787809803</v>
      </c>
      <c r="S337" s="127">
        <f t="shared" si="30"/>
        <v>2.938496353678266E-3</v>
      </c>
      <c r="T337" s="128">
        <f t="shared" si="31"/>
        <v>2.4841368928911312E-2</v>
      </c>
      <c r="U337" s="128">
        <f t="shared" si="26"/>
        <v>-9.4154687524170111E-2</v>
      </c>
    </row>
    <row r="338" spans="12:21" x14ac:dyDescent="0.25">
      <c r="L338" s="134">
        <v>45199</v>
      </c>
      <c r="M338" s="120">
        <v>317.36971867309802</v>
      </c>
      <c r="N338" s="121">
        <f t="shared" si="27"/>
        <v>5.3009513363191374E-3</v>
      </c>
      <c r="O338" s="121">
        <f t="shared" si="28"/>
        <v>1.8242269255851262E-2</v>
      </c>
      <c r="P338" s="121">
        <f t="shared" si="29"/>
        <v>2.8300545995127546E-2</v>
      </c>
      <c r="Q338" s="138">
        <v>45184</v>
      </c>
      <c r="R338" s="139">
        <v>267.62480881502597</v>
      </c>
      <c r="S338" s="127">
        <f t="shared" si="30"/>
        <v>-2.0789174075962369E-2</v>
      </c>
      <c r="T338" s="128">
        <f t="shared" si="31"/>
        <v>-1.562684719918539E-2</v>
      </c>
      <c r="U338" s="128">
        <f t="shared" si="26"/>
        <v>-0.10238395954677026</v>
      </c>
    </row>
    <row r="339" spans="12:21" x14ac:dyDescent="0.25">
      <c r="L339" s="134">
        <v>45230</v>
      </c>
      <c r="M339" s="120">
        <v>313.35053308927201</v>
      </c>
      <c r="N339" s="121">
        <f t="shared" si="27"/>
        <v>-1.2664048733540101E-2</v>
      </c>
      <c r="O339" s="121">
        <f t="shared" si="28"/>
        <v>-7.2269709894159373E-3</v>
      </c>
      <c r="P339" s="121">
        <f t="shared" si="29"/>
        <v>9.3315775050901717E-3</v>
      </c>
      <c r="Q339" s="138">
        <v>45214</v>
      </c>
      <c r="R339" s="139">
        <v>263.51352305528798</v>
      </c>
      <c r="S339" s="127">
        <f t="shared" si="30"/>
        <v>-1.5362124976162406E-2</v>
      </c>
      <c r="T339" s="128">
        <f t="shared" si="31"/>
        <v>-3.2998728813081746E-2</v>
      </c>
      <c r="U339" s="128">
        <f t="shared" ref="U339:U344" si="32">R339/R327-1</f>
        <v>-9.2392182041872606E-2</v>
      </c>
    </row>
    <row r="340" spans="12:21" x14ac:dyDescent="0.25">
      <c r="L340" s="134">
        <v>45260</v>
      </c>
      <c r="M340" s="120">
        <v>314.24119845725397</v>
      </c>
      <c r="N340" s="121">
        <f t="shared" si="27"/>
        <v>2.8423930197309932E-3</v>
      </c>
      <c r="O340" s="121">
        <f t="shared" si="28"/>
        <v>-4.608955514316726E-3</v>
      </c>
      <c r="P340" s="121">
        <f t="shared" si="29"/>
        <v>1.840686247937251E-2</v>
      </c>
      <c r="Q340" s="138">
        <v>45245</v>
      </c>
      <c r="R340" s="139">
        <v>257.01304777278102</v>
      </c>
      <c r="S340" s="127">
        <f t="shared" si="30"/>
        <v>-2.466846940960632E-2</v>
      </c>
      <c r="T340" s="128">
        <f t="shared" si="31"/>
        <v>-5.9616483624335581E-2</v>
      </c>
      <c r="U340" s="128">
        <f t="shared" si="32"/>
        <v>-9.788646219716679E-2</v>
      </c>
    </row>
    <row r="341" spans="12:21" x14ac:dyDescent="0.25">
      <c r="L341" s="134">
        <v>45291</v>
      </c>
      <c r="M341" s="120">
        <v>310.26413245466</v>
      </c>
      <c r="N341" s="121">
        <f t="shared" si="27"/>
        <v>-1.265609354253705E-2</v>
      </c>
      <c r="O341" s="121">
        <f t="shared" si="28"/>
        <v>-2.2388986095289831E-2</v>
      </c>
      <c r="P341" s="121">
        <f t="shared" si="29"/>
        <v>1.5839541262884449E-2</v>
      </c>
      <c r="Q341" s="138">
        <v>45275</v>
      </c>
      <c r="R341" s="139">
        <v>253.70929506839099</v>
      </c>
      <c r="S341" s="127">
        <f t="shared" si="30"/>
        <v>-1.2854416275825842E-2</v>
      </c>
      <c r="T341" s="128">
        <f t="shared" si="31"/>
        <v>-5.1996351938556451E-2</v>
      </c>
      <c r="U341" s="128">
        <f t="shared" si="32"/>
        <v>-9.6999784913315845E-2</v>
      </c>
    </row>
    <row r="342" spans="12:21" x14ac:dyDescent="0.25">
      <c r="L342" s="134">
        <v>45322</v>
      </c>
      <c r="M342" s="120">
        <v>314.70270945102601</v>
      </c>
      <c r="N342" s="121">
        <f t="shared" si="27"/>
        <v>1.4305801193486678E-2</v>
      </c>
      <c r="O342" s="121">
        <f t="shared" si="28"/>
        <v>4.3152195990321385E-3</v>
      </c>
      <c r="P342" s="121">
        <f t="shared" si="29"/>
        <v>3.8779046712932752E-2</v>
      </c>
      <c r="Q342" s="138">
        <v>45306</v>
      </c>
      <c r="R342" s="139">
        <v>249.272073454901</v>
      </c>
      <c r="S342" s="127">
        <f t="shared" si="30"/>
        <v>-1.748939317455378E-2</v>
      </c>
      <c r="T342" s="128">
        <f t="shared" si="31"/>
        <v>-5.4044473449656572E-2</v>
      </c>
      <c r="U342" s="128">
        <f t="shared" si="32"/>
        <v>-0.1075561521477294</v>
      </c>
    </row>
    <row r="343" spans="12:21" x14ac:dyDescent="0.25">
      <c r="L343" s="134">
        <v>45351</v>
      </c>
      <c r="M343" s="120">
        <v>311.26150431017601</v>
      </c>
      <c r="N343" s="121">
        <f t="shared" si="27"/>
        <v>-1.0934780786771459E-2</v>
      </c>
      <c r="O343" s="121">
        <f t="shared" si="28"/>
        <v>-9.4821880826148064E-3</v>
      </c>
      <c r="P343" s="121">
        <f t="shared" si="29"/>
        <v>2.1794285620621245E-2</v>
      </c>
      <c r="Q343" s="138">
        <v>45337</v>
      </c>
      <c r="R343" s="139">
        <v>245.839433909587</v>
      </c>
      <c r="S343" s="127">
        <f t="shared" si="30"/>
        <v>-1.3770654280432448E-2</v>
      </c>
      <c r="T343" s="128">
        <f t="shared" si="31"/>
        <v>-4.3474889543632544E-2</v>
      </c>
      <c r="U343" s="128">
        <f t="shared" si="32"/>
        <v>-0.11092147410427977</v>
      </c>
    </row>
    <row r="344" spans="12:21" x14ac:dyDescent="0.25">
      <c r="L344" s="134">
        <v>45382</v>
      </c>
      <c r="M344" s="120">
        <v>314.89148002162102</v>
      </c>
      <c r="N344" s="121">
        <f t="shared" si="27"/>
        <v>1.1662141515025537E-2</v>
      </c>
      <c r="O344" s="121">
        <f t="shared" si="28"/>
        <v>1.4914220120616939E-2</v>
      </c>
      <c r="P344" s="121">
        <f t="shared" si="29"/>
        <v>2.2354277583189086E-2</v>
      </c>
      <c r="Q344" s="138">
        <v>45366</v>
      </c>
      <c r="R344" s="139">
        <v>241.97377831063699</v>
      </c>
      <c r="S344" s="127">
        <f t="shared" si="30"/>
        <v>-1.5724310528520413E-2</v>
      </c>
      <c r="T344" s="128">
        <f t="shared" si="31"/>
        <v>-4.6255761952239571E-2</v>
      </c>
      <c r="U344" s="128">
        <f t="shared" si="32"/>
        <v>-0.10572121323878347</v>
      </c>
    </row>
    <row r="345" spans="12:21" x14ac:dyDescent="0.25">
      <c r="L345" s="134">
        <v>45412</v>
      </c>
      <c r="M345" s="120">
        <v>313.932687033869</v>
      </c>
      <c r="N345" s="121">
        <f t="shared" ref="N345" si="33">M345/M344-1</f>
        <v>-3.0448362327434308E-3</v>
      </c>
      <c r="O345" s="121">
        <f t="shared" ref="O345" si="34">M345/M342-1</f>
        <v>-2.446824873228004E-3</v>
      </c>
      <c r="P345" s="121">
        <f t="shared" ref="P345" si="35">M345/M333-1</f>
        <v>1.5958385239934092E-2</v>
      </c>
      <c r="Q345" s="138">
        <v>45397</v>
      </c>
      <c r="R345" s="139">
        <v>238.67664201148699</v>
      </c>
      <c r="S345" s="127">
        <f t="shared" ref="S345" si="36">R345/R344-1</f>
        <v>-1.3626006595298334E-2</v>
      </c>
      <c r="T345" s="128">
        <f t="shared" ref="T345" si="37">R345/R342-1</f>
        <v>-4.2505489269462737E-2</v>
      </c>
      <c r="U345" s="128">
        <f t="shared" ref="U345" si="38">R345/R333-1</f>
        <v>-0.10917265246674634</v>
      </c>
    </row>
    <row r="346" spans="12:21" x14ac:dyDescent="0.25">
      <c r="L346" s="129" t="s">
        <v>102</v>
      </c>
      <c r="M346" s="129"/>
      <c r="N346" s="129"/>
      <c r="O346" s="129"/>
      <c r="P346" s="130">
        <f>M345/$M$295-1</f>
        <v>0.33564830264032053</v>
      </c>
      <c r="Q346" s="129"/>
      <c r="R346" s="129"/>
      <c r="S346" s="131"/>
      <c r="T346" s="131"/>
      <c r="U346" s="130">
        <f>R345/$R$295-1</f>
        <v>5.2901722698778686E-2</v>
      </c>
    </row>
    <row r="348" spans="12:21" x14ac:dyDescent="0.25">
      <c r="L348" s="140"/>
      <c r="M348" s="141" t="s">
        <v>7</v>
      </c>
      <c r="N348" s="141"/>
      <c r="O348" s="141"/>
      <c r="P348" s="141"/>
      <c r="Q348" s="142"/>
      <c r="R348" s="143" t="s">
        <v>16</v>
      </c>
    </row>
    <row r="349" spans="12:21" x14ac:dyDescent="0.25">
      <c r="L349" s="140">
        <v>43100</v>
      </c>
      <c r="M349" s="141" t="s">
        <v>76</v>
      </c>
      <c r="N349" s="141"/>
      <c r="O349" s="141"/>
      <c r="P349" s="141"/>
      <c r="Q349" s="142">
        <v>42353</v>
      </c>
      <c r="R349" s="143" t="s">
        <v>76</v>
      </c>
    </row>
    <row r="350" spans="12:21" x14ac:dyDescent="0.25">
      <c r="L350" s="140" t="s">
        <v>103</v>
      </c>
      <c r="M350" s="141">
        <f>MIN($M$162:$M$197)</f>
        <v>119.600327911223</v>
      </c>
      <c r="N350" s="15">
        <f>INDEX($L$162:$L$197,MATCH(M350,$M$162:$M$197,0),1)</f>
        <v>40633</v>
      </c>
      <c r="P350" s="141"/>
      <c r="Q350" s="141"/>
      <c r="R350" s="141">
        <f>MIN($R$162:$R$197)</f>
        <v>107.956828132444</v>
      </c>
      <c r="S350" s="15">
        <f>INDEX($Q$162:$Q$197,MATCH(R350,$R$162:$R$197,0),1)</f>
        <v>40193</v>
      </c>
    </row>
    <row r="351" spans="12:21" x14ac:dyDescent="0.25">
      <c r="L351" s="140" t="s">
        <v>104</v>
      </c>
      <c r="M351" s="144">
        <f>M345/M350-1</f>
        <v>1.6248480461265551</v>
      </c>
      <c r="N351" s="144"/>
      <c r="O351" s="144"/>
      <c r="P351" s="144"/>
      <c r="Q351" s="145"/>
      <c r="R351" s="145">
        <f>R345/R350-1</f>
        <v>1.210852672687575</v>
      </c>
    </row>
    <row r="352" spans="12:21" x14ac:dyDescent="0.25">
      <c r="L352" s="140" t="s">
        <v>105</v>
      </c>
      <c r="M352" s="145">
        <f>M345/M333-1</f>
        <v>1.5958385239934092E-2</v>
      </c>
      <c r="N352" s="145"/>
      <c r="O352" s="145"/>
      <c r="P352" s="145"/>
      <c r="Q352" s="145"/>
      <c r="R352" s="145">
        <f>R345/R333-1</f>
        <v>-0.10917265246674634</v>
      </c>
    </row>
    <row r="353" spans="12:18" x14ac:dyDescent="0.25">
      <c r="L353" s="140" t="s">
        <v>106</v>
      </c>
      <c r="M353" s="145">
        <f>M345/M342-1</f>
        <v>-2.446824873228004E-3</v>
      </c>
      <c r="N353" s="145"/>
      <c r="O353" s="145"/>
      <c r="P353" s="145"/>
      <c r="Q353" s="145"/>
      <c r="R353" s="145">
        <f>R345/R342-1</f>
        <v>-4.2505489269462737E-2</v>
      </c>
    </row>
    <row r="354" spans="12:18" x14ac:dyDescent="0.25">
      <c r="L354" s="140" t="s">
        <v>107</v>
      </c>
      <c r="M354" s="145">
        <f>M345/M344-1</f>
        <v>-3.0448362327434308E-3</v>
      </c>
      <c r="N354" s="145"/>
      <c r="O354" s="145"/>
      <c r="P354" s="145"/>
      <c r="Q354" s="142"/>
      <c r="R354" s="146">
        <f>R345/R344-1</f>
        <v>-1.3626006595298334E-2</v>
      </c>
    </row>
  </sheetData>
  <mergeCells count="2">
    <mergeCell ref="A7:J7"/>
    <mergeCell ref="A8:J8"/>
  </mergeCells>
  <conditionalFormatting sqref="L347 L355:L6000">
    <cfRule type="expression" dxfId="31" priority="8">
      <formula>$M347=""</formula>
    </cfRule>
  </conditionalFormatting>
  <conditionalFormatting sqref="L346">
    <cfRule type="expression" dxfId="29" priority="6">
      <formula>$M346=""</formula>
    </cfRule>
  </conditionalFormatting>
  <conditionalFormatting sqref="L30:L345">
    <cfRule type="expression" dxfId="28" priority="5">
      <formula>$M30=""</formula>
    </cfRule>
  </conditionalFormatting>
  <conditionalFormatting sqref="Q6:Q345">
    <cfRule type="expression" dxfId="27" priority="4">
      <formula>$R6=""</formula>
    </cfRule>
  </conditionalFormatting>
  <conditionalFormatting sqref="L348:L350 N350 S350 L352:L354">
    <cfRule type="expression" dxfId="26" priority="1">
      <formula>$M348=""</formula>
    </cfRule>
  </conditionalFormatting>
  <conditionalFormatting sqref="L351">
    <cfRule type="expression" dxfId="25" priority="2">
      <formula>#REF!=""</formula>
    </cfRule>
  </conditionalFormatting>
  <conditionalFormatting sqref="Q348:Q349 Q354">
    <cfRule type="expression" dxfId="24" priority="3">
      <formula>$R348=""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DC2D-F694-4168-991D-9E2B52B089E1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2545-E9C4-45A0-AE97-26CF8F774A87}">
  <sheetPr codeName="Sheet2"/>
  <dimension ref="A1:T508"/>
  <sheetViews>
    <sheetView workbookViewId="0">
      <selection activeCell="P335" sqref="P335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7" t="s">
        <v>3</v>
      </c>
      <c r="N5" s="147" t="s">
        <v>108</v>
      </c>
      <c r="O5" s="147" t="s">
        <v>109</v>
      </c>
      <c r="P5" s="147" t="s">
        <v>110</v>
      </c>
      <c r="Q5" s="154" t="s">
        <v>4</v>
      </c>
      <c r="R5" s="150" t="s">
        <v>111</v>
      </c>
      <c r="S5" s="150" t="s">
        <v>112</v>
      </c>
      <c r="T5" s="150" t="s">
        <v>113</v>
      </c>
    </row>
    <row r="6" spans="1:20" x14ac:dyDescent="0.25">
      <c r="K6" s="25">
        <v>35826</v>
      </c>
      <c r="L6" s="26">
        <v>78.383177151055193</v>
      </c>
      <c r="M6" s="148">
        <v>84.552133111045606</v>
      </c>
      <c r="N6" s="148"/>
      <c r="O6" s="148"/>
      <c r="P6" s="148"/>
      <c r="Q6" s="153">
        <v>76.166673305876799</v>
      </c>
      <c r="R6" s="151"/>
      <c r="S6" s="151"/>
      <c r="T6" s="151"/>
    </row>
    <row r="7" spans="1:20" ht="15.75" x14ac:dyDescent="0.25">
      <c r="A7" s="107" t="s">
        <v>75</v>
      </c>
      <c r="B7" s="107"/>
      <c r="C7" s="107"/>
      <c r="D7" s="107"/>
      <c r="E7" s="107"/>
      <c r="F7" s="107"/>
      <c r="G7" s="107"/>
      <c r="H7" s="107"/>
      <c r="I7" s="107"/>
      <c r="J7" s="107"/>
      <c r="K7" s="25">
        <v>35854</v>
      </c>
      <c r="L7" s="26">
        <v>78.015688764611596</v>
      </c>
      <c r="M7" s="148">
        <v>83.451779516910605</v>
      </c>
      <c r="N7" s="149">
        <f>M7/M6-1</f>
        <v>-1.3013906966603206E-2</v>
      </c>
      <c r="O7" s="148"/>
      <c r="P7" s="148"/>
      <c r="Q7" s="153">
        <v>76.277780454679899</v>
      </c>
      <c r="R7" s="152">
        <f>Q7/Q6-1</f>
        <v>1.4587370562568758E-3</v>
      </c>
      <c r="S7" s="153"/>
      <c r="T7" s="153"/>
    </row>
    <row r="8" spans="1:20" ht="15.75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25">
        <v>35885</v>
      </c>
      <c r="L8" s="26">
        <v>77.821262269951006</v>
      </c>
      <c r="M8" s="148">
        <v>83.387000185103403</v>
      </c>
      <c r="N8" s="149">
        <f t="shared" ref="N8:N71" si="0">M8/M7-1</f>
        <v>-7.7624865739467364E-4</v>
      </c>
      <c r="O8" s="148"/>
      <c r="P8" s="148"/>
      <c r="Q8" s="153">
        <v>76.128464080344799</v>
      </c>
      <c r="R8" s="152">
        <f t="shared" ref="R8:R71" si="1">Q8/Q7-1</f>
        <v>-1.9575343362778774E-3</v>
      </c>
      <c r="S8" s="153"/>
      <c r="T8" s="153"/>
    </row>
    <row r="9" spans="1:20" x14ac:dyDescent="0.25">
      <c r="K9" s="25">
        <v>35915</v>
      </c>
      <c r="L9" s="26">
        <v>78.636676845561993</v>
      </c>
      <c r="M9" s="148">
        <v>84.572453968046702</v>
      </c>
      <c r="N9" s="149">
        <f t="shared" si="0"/>
        <v>1.421629007293479E-2</v>
      </c>
      <c r="O9" s="149">
        <f>M9/M6-1</f>
        <v>2.4033523760325082E-4</v>
      </c>
      <c r="P9" s="148"/>
      <c r="Q9" s="153">
        <v>76.883256215588403</v>
      </c>
      <c r="R9" s="152">
        <f t="shared" si="1"/>
        <v>9.914716451484118E-3</v>
      </c>
      <c r="S9" s="152">
        <f>Q9/Q6-1</f>
        <v>9.4080898982404904E-3</v>
      </c>
      <c r="T9" s="153"/>
    </row>
    <row r="10" spans="1:20" x14ac:dyDescent="0.25">
      <c r="K10" s="25">
        <v>35946</v>
      </c>
      <c r="L10" s="26">
        <v>79.689825904918393</v>
      </c>
      <c r="M10" s="148">
        <v>86.040999312935895</v>
      </c>
      <c r="N10" s="149">
        <f t="shared" si="0"/>
        <v>1.7364345906813128E-2</v>
      </c>
      <c r="O10" s="149">
        <f t="shared" ref="O10:O73" si="2">M10/M7-1</f>
        <v>3.1026537852324898E-2</v>
      </c>
      <c r="P10" s="148"/>
      <c r="Q10" s="153">
        <v>77.772727086732303</v>
      </c>
      <c r="R10" s="152">
        <f t="shared" si="1"/>
        <v>1.1569110296912211E-2</v>
      </c>
      <c r="S10" s="152">
        <f t="shared" ref="S10:S73" si="3">Q10/Q7-1</f>
        <v>1.9598716993877607E-2</v>
      </c>
      <c r="T10" s="153"/>
    </row>
    <row r="11" spans="1:20" x14ac:dyDescent="0.25">
      <c r="K11" s="25">
        <v>35976</v>
      </c>
      <c r="L11" s="26">
        <v>80.870140107388394</v>
      </c>
      <c r="M11" s="148">
        <v>86.014741300525003</v>
      </c>
      <c r="N11" s="149">
        <f t="shared" si="0"/>
        <v>-3.051802352432853E-4</v>
      </c>
      <c r="O11" s="149">
        <f t="shared" si="2"/>
        <v>3.1512599201176661E-2</v>
      </c>
      <c r="P11" s="148"/>
      <c r="Q11" s="153">
        <v>79.280326151671403</v>
      </c>
      <c r="R11" s="152">
        <f t="shared" si="1"/>
        <v>1.9384675340724744E-2</v>
      </c>
      <c r="S11" s="152">
        <f t="shared" si="3"/>
        <v>4.1401887052393116E-2</v>
      </c>
      <c r="T11" s="153"/>
    </row>
    <row r="12" spans="1:20" x14ac:dyDescent="0.25">
      <c r="K12" s="25">
        <v>36007</v>
      </c>
      <c r="L12" s="26">
        <v>80.666874599153502</v>
      </c>
      <c r="M12" s="148">
        <v>85.402658868651002</v>
      </c>
      <c r="N12" s="149">
        <f t="shared" si="0"/>
        <v>-7.1160178199625168E-3</v>
      </c>
      <c r="O12" s="149">
        <f t="shared" si="2"/>
        <v>9.8164929791202393E-3</v>
      </c>
      <c r="P12" s="148"/>
      <c r="Q12" s="153">
        <v>79.263590201335006</v>
      </c>
      <c r="R12" s="152">
        <f t="shared" si="1"/>
        <v>-2.1109840421673631E-4</v>
      </c>
      <c r="S12" s="152">
        <f t="shared" si="3"/>
        <v>3.096036904409849E-2</v>
      </c>
      <c r="T12" s="153"/>
    </row>
    <row r="13" spans="1:20" x14ac:dyDescent="0.25">
      <c r="K13" s="25">
        <v>36038</v>
      </c>
      <c r="L13" s="26">
        <v>79.985389620310997</v>
      </c>
      <c r="M13" s="148">
        <v>83.608912960212805</v>
      </c>
      <c r="N13" s="149">
        <f t="shared" si="0"/>
        <v>-2.1003396524187479E-2</v>
      </c>
      <c r="O13" s="149">
        <f t="shared" si="2"/>
        <v>-2.8266598158366962E-2</v>
      </c>
      <c r="P13" s="148"/>
      <c r="Q13" s="153">
        <v>78.963126951506894</v>
      </c>
      <c r="R13" s="152">
        <f t="shared" si="1"/>
        <v>-3.7906843364641229E-3</v>
      </c>
      <c r="S13" s="152">
        <f t="shared" si="3"/>
        <v>1.5306135060006998E-2</v>
      </c>
      <c r="T13" s="153"/>
    </row>
    <row r="14" spans="1:20" x14ac:dyDescent="0.25">
      <c r="K14" s="25">
        <v>36068</v>
      </c>
      <c r="L14" s="26">
        <v>79.599017785601504</v>
      </c>
      <c r="M14" s="148">
        <v>84.703078705492103</v>
      </c>
      <c r="N14" s="149">
        <f t="shared" si="0"/>
        <v>1.3086711769592974E-2</v>
      </c>
      <c r="O14" s="149">
        <f t="shared" si="2"/>
        <v>-1.5249276754203178E-2</v>
      </c>
      <c r="P14" s="148"/>
      <c r="Q14" s="153">
        <v>78.321202283508597</v>
      </c>
      <c r="R14" s="152">
        <f t="shared" si="1"/>
        <v>-8.1294230963335767E-3</v>
      </c>
      <c r="S14" s="152">
        <f t="shared" si="3"/>
        <v>-1.2097879949786061E-2</v>
      </c>
      <c r="T14" s="153"/>
    </row>
    <row r="15" spans="1:20" x14ac:dyDescent="0.25">
      <c r="K15" s="25">
        <v>36099</v>
      </c>
      <c r="L15" s="26">
        <v>80.579446877796201</v>
      </c>
      <c r="M15" s="148">
        <v>85.647883208342293</v>
      </c>
      <c r="N15" s="149">
        <f t="shared" si="0"/>
        <v>1.1154311239798265E-2</v>
      </c>
      <c r="O15" s="149">
        <f t="shared" si="2"/>
        <v>2.8713899887875538E-3</v>
      </c>
      <c r="P15" s="148"/>
      <c r="Q15" s="153">
        <v>79.373760199500097</v>
      </c>
      <c r="R15" s="152">
        <f t="shared" si="1"/>
        <v>1.3438990787978833E-2</v>
      </c>
      <c r="S15" s="152">
        <f t="shared" si="3"/>
        <v>1.3899193549680167E-3</v>
      </c>
      <c r="T15" s="153"/>
    </row>
    <row r="16" spans="1:20" x14ac:dyDescent="0.25">
      <c r="K16" s="25">
        <v>36129</v>
      </c>
      <c r="L16" s="26">
        <v>82.376479999777501</v>
      </c>
      <c r="M16" s="148">
        <v>89.706454235782601</v>
      </c>
      <c r="N16" s="149">
        <f t="shared" si="0"/>
        <v>4.7386705606811796E-2</v>
      </c>
      <c r="O16" s="149">
        <f t="shared" si="2"/>
        <v>7.2929321285057913E-2</v>
      </c>
      <c r="P16" s="148"/>
      <c r="Q16" s="153">
        <v>80.753315115079701</v>
      </c>
      <c r="R16" s="152">
        <f t="shared" si="1"/>
        <v>1.7380490884042699E-2</v>
      </c>
      <c r="S16" s="152">
        <f t="shared" si="3"/>
        <v>2.2671191386230305E-2</v>
      </c>
      <c r="T16" s="153"/>
    </row>
    <row r="17" spans="11:20" x14ac:dyDescent="0.25">
      <c r="K17" s="25">
        <v>36160</v>
      </c>
      <c r="L17" s="26">
        <v>83.824245421610797</v>
      </c>
      <c r="M17" s="148">
        <v>91.416604207554897</v>
      </c>
      <c r="N17" s="149">
        <f t="shared" si="0"/>
        <v>1.9063845364764687E-2</v>
      </c>
      <c r="O17" s="149">
        <f t="shared" si="2"/>
        <v>7.9259521668691102E-2</v>
      </c>
      <c r="P17" s="148"/>
      <c r="Q17" s="153">
        <v>82.243951695068304</v>
      </c>
      <c r="R17" s="152">
        <f t="shared" si="1"/>
        <v>1.8459137904918599E-2</v>
      </c>
      <c r="S17" s="152">
        <f t="shared" si="3"/>
        <v>5.0085408512500429E-2</v>
      </c>
      <c r="T17" s="153"/>
    </row>
    <row r="18" spans="11:20" x14ac:dyDescent="0.25">
      <c r="K18" s="25">
        <v>36191</v>
      </c>
      <c r="L18" s="26">
        <v>84.1480964774791</v>
      </c>
      <c r="M18" s="148">
        <v>92.107994910692994</v>
      </c>
      <c r="N18" s="149">
        <f t="shared" si="0"/>
        <v>7.5630757577511698E-3</v>
      </c>
      <c r="O18" s="149">
        <f t="shared" si="2"/>
        <v>7.542640238563969E-2</v>
      </c>
      <c r="P18" s="149">
        <f>M18/M6-1</f>
        <v>8.936334923359035E-2</v>
      </c>
      <c r="Q18" s="153">
        <v>82.498724668071503</v>
      </c>
      <c r="R18" s="152">
        <f t="shared" si="1"/>
        <v>3.0977715412776607E-3</v>
      </c>
      <c r="S18" s="152">
        <f t="shared" si="3"/>
        <v>3.9370246045003165E-2</v>
      </c>
      <c r="T18" s="152">
        <f>Q18/Q6-1</f>
        <v>8.3134146305246848E-2</v>
      </c>
    </row>
    <row r="19" spans="11:20" x14ac:dyDescent="0.25">
      <c r="K19" s="25">
        <v>36219</v>
      </c>
      <c r="L19" s="26">
        <v>83.727943277323206</v>
      </c>
      <c r="M19" s="148">
        <v>88.271792513895804</v>
      </c>
      <c r="N19" s="149">
        <f t="shared" si="0"/>
        <v>-4.1648962183106208E-2</v>
      </c>
      <c r="O19" s="149">
        <f t="shared" si="2"/>
        <v>-1.5992848386538139E-2</v>
      </c>
      <c r="P19" s="149">
        <f t="shared" ref="P19:P82" si="4">M19/M7-1</f>
        <v>5.7758061300639874E-2</v>
      </c>
      <c r="Q19" s="153">
        <v>82.702735447990094</v>
      </c>
      <c r="R19" s="152">
        <f t="shared" si="1"/>
        <v>2.4728961658426751E-3</v>
      </c>
      <c r="S19" s="152">
        <f t="shared" si="3"/>
        <v>2.4140437208457932E-2</v>
      </c>
      <c r="T19" s="152">
        <f t="shared" ref="T19:T82" si="5">Q19/Q7-1</f>
        <v>8.4231016621249877E-2</v>
      </c>
    </row>
    <row r="20" spans="11:20" x14ac:dyDescent="0.25">
      <c r="K20" s="25">
        <v>36250</v>
      </c>
      <c r="L20" s="26">
        <v>83.869004463687901</v>
      </c>
      <c r="M20" s="148">
        <v>86.568966302278696</v>
      </c>
      <c r="N20" s="149">
        <f t="shared" si="0"/>
        <v>-1.9290717488817832E-2</v>
      </c>
      <c r="O20" s="149">
        <f t="shared" si="2"/>
        <v>-5.3027980499800509E-2</v>
      </c>
      <c r="P20" s="149">
        <f t="shared" si="4"/>
        <v>3.815901891316309E-2</v>
      </c>
      <c r="Q20" s="153">
        <v>83.184404532391795</v>
      </c>
      <c r="R20" s="152">
        <f t="shared" si="1"/>
        <v>5.8241010021320427E-3</v>
      </c>
      <c r="S20" s="152">
        <f t="shared" si="3"/>
        <v>1.1434917923330845E-2</v>
      </c>
      <c r="T20" s="152">
        <f t="shared" si="5"/>
        <v>9.2684655303176378E-2</v>
      </c>
    </row>
    <row r="21" spans="11:20" x14ac:dyDescent="0.25">
      <c r="K21" s="25">
        <v>36280</v>
      </c>
      <c r="L21" s="26">
        <v>84.965466458571797</v>
      </c>
      <c r="M21" s="148">
        <v>86.542051086231695</v>
      </c>
      <c r="N21" s="149">
        <f t="shared" si="0"/>
        <v>-3.1091067846433784E-4</v>
      </c>
      <c r="O21" s="149">
        <f t="shared" si="2"/>
        <v>-6.0428454987626057E-2</v>
      </c>
      <c r="P21" s="149">
        <f t="shared" si="4"/>
        <v>2.3288872744890998E-2</v>
      </c>
      <c r="Q21" s="153">
        <v>84.443541709910207</v>
      </c>
      <c r="R21" s="152">
        <f t="shared" si="1"/>
        <v>1.5136697612929462E-2</v>
      </c>
      <c r="S21" s="152">
        <f t="shared" si="3"/>
        <v>2.3573904319897698E-2</v>
      </c>
      <c r="T21" s="152">
        <f t="shared" si="5"/>
        <v>9.8334616228038074E-2</v>
      </c>
    </row>
    <row r="22" spans="11:20" x14ac:dyDescent="0.25">
      <c r="K22" s="25">
        <v>36311</v>
      </c>
      <c r="L22" s="26">
        <v>86.524062409299503</v>
      </c>
      <c r="M22" s="148">
        <v>91.646300923560503</v>
      </c>
      <c r="N22" s="149">
        <f t="shared" si="0"/>
        <v>5.897999612053173E-2</v>
      </c>
      <c r="O22" s="149">
        <f t="shared" si="2"/>
        <v>3.8228615433786306E-2</v>
      </c>
      <c r="P22" s="149">
        <f t="shared" si="4"/>
        <v>6.5146867834923849E-2</v>
      </c>
      <c r="Q22" s="153">
        <v>85.342717780007007</v>
      </c>
      <c r="R22" s="152">
        <f t="shared" si="1"/>
        <v>1.064825150496107E-2</v>
      </c>
      <c r="S22" s="152">
        <f t="shared" si="3"/>
        <v>3.1921342356047377E-2</v>
      </c>
      <c r="T22" s="152">
        <f t="shared" si="5"/>
        <v>9.7334772443206763E-2</v>
      </c>
    </row>
    <row r="23" spans="11:20" x14ac:dyDescent="0.25">
      <c r="K23" s="25">
        <v>36341</v>
      </c>
      <c r="L23" s="26">
        <v>87.846154806115294</v>
      </c>
      <c r="M23" s="148">
        <v>94.485785767762493</v>
      </c>
      <c r="N23" s="149">
        <f t="shared" si="0"/>
        <v>3.0983081865686213E-2</v>
      </c>
      <c r="O23" s="149">
        <f t="shared" si="2"/>
        <v>9.1451010721788073E-2</v>
      </c>
      <c r="P23" s="149">
        <f t="shared" si="4"/>
        <v>9.848363593445808E-2</v>
      </c>
      <c r="Q23" s="153">
        <v>86.238545459933704</v>
      </c>
      <c r="R23" s="152">
        <f t="shared" si="1"/>
        <v>1.0496826246334523E-2</v>
      </c>
      <c r="S23" s="152">
        <f t="shared" si="3"/>
        <v>3.6715306729792507E-2</v>
      </c>
      <c r="T23" s="152">
        <f t="shared" si="5"/>
        <v>8.7767289137414828E-2</v>
      </c>
    </row>
    <row r="24" spans="11:20" x14ac:dyDescent="0.25">
      <c r="K24" s="25">
        <v>36372</v>
      </c>
      <c r="L24" s="26">
        <v>88.485781672833994</v>
      </c>
      <c r="M24" s="148">
        <v>97.508152323033798</v>
      </c>
      <c r="N24" s="149">
        <f t="shared" si="0"/>
        <v>3.1987526279349643E-2</v>
      </c>
      <c r="O24" s="149">
        <f t="shared" si="2"/>
        <v>0.12671413606635373</v>
      </c>
      <c r="P24" s="149">
        <f t="shared" si="4"/>
        <v>0.1417460956690002</v>
      </c>
      <c r="Q24" s="153">
        <v>86.394052032108306</v>
      </c>
      <c r="R24" s="152">
        <f t="shared" si="1"/>
        <v>1.8032142279909014E-3</v>
      </c>
      <c r="S24" s="152">
        <f t="shared" si="3"/>
        <v>2.3098395480600553E-2</v>
      </c>
      <c r="T24" s="152">
        <f t="shared" si="5"/>
        <v>8.9958855164917972E-2</v>
      </c>
    </row>
    <row r="25" spans="11:20" x14ac:dyDescent="0.25">
      <c r="K25" s="25">
        <v>36403</v>
      </c>
      <c r="L25" s="26">
        <v>88.670103227856202</v>
      </c>
      <c r="M25" s="148">
        <v>95.316642637429297</v>
      </c>
      <c r="N25" s="149">
        <f t="shared" si="0"/>
        <v>-2.2475143189507607E-2</v>
      </c>
      <c r="O25" s="149">
        <f t="shared" si="2"/>
        <v>4.0048989177753347E-2</v>
      </c>
      <c r="P25" s="149">
        <f t="shared" si="4"/>
        <v>0.14002968418914707</v>
      </c>
      <c r="Q25" s="153">
        <v>86.940380631940499</v>
      </c>
      <c r="R25" s="152">
        <f t="shared" si="1"/>
        <v>6.3236830196267135E-3</v>
      </c>
      <c r="S25" s="152">
        <f t="shared" si="3"/>
        <v>1.872055277231599E-2</v>
      </c>
      <c r="T25" s="152">
        <f t="shared" si="5"/>
        <v>0.10102504787244082</v>
      </c>
    </row>
    <row r="26" spans="11:20" x14ac:dyDescent="0.25">
      <c r="K26" s="25">
        <v>36433</v>
      </c>
      <c r="L26" s="26">
        <v>89.116953731062594</v>
      </c>
      <c r="M26" s="148">
        <v>95.238896294225697</v>
      </c>
      <c r="N26" s="149">
        <f t="shared" si="0"/>
        <v>-8.1566388672893453E-4</v>
      </c>
      <c r="O26" s="149">
        <f t="shared" si="2"/>
        <v>7.970622462877941E-3</v>
      </c>
      <c r="P26" s="149">
        <f t="shared" si="4"/>
        <v>0.12438529684813515</v>
      </c>
      <c r="Q26" s="153">
        <v>87.427103907254306</v>
      </c>
      <c r="R26" s="152">
        <f t="shared" si="1"/>
        <v>5.5983568484054835E-3</v>
      </c>
      <c r="S26" s="152">
        <f t="shared" si="3"/>
        <v>1.3782218159892334E-2</v>
      </c>
      <c r="T26" s="152">
        <f t="shared" si="5"/>
        <v>0.11626355773732877</v>
      </c>
    </row>
    <row r="27" spans="11:20" x14ac:dyDescent="0.25">
      <c r="K27" s="25">
        <v>36464</v>
      </c>
      <c r="L27" s="26">
        <v>89.674729048463504</v>
      </c>
      <c r="M27" s="148">
        <v>93.451533823010493</v>
      </c>
      <c r="N27" s="149">
        <f t="shared" si="0"/>
        <v>-1.8767148095599762E-2</v>
      </c>
      <c r="O27" s="149">
        <f t="shared" si="2"/>
        <v>-4.1602865025933133E-2</v>
      </c>
      <c r="P27" s="149">
        <f t="shared" si="4"/>
        <v>9.1113175508208188E-2</v>
      </c>
      <c r="Q27" s="153">
        <v>88.325090323426906</v>
      </c>
      <c r="R27" s="152">
        <f t="shared" si="1"/>
        <v>1.0271258866417554E-2</v>
      </c>
      <c r="S27" s="152">
        <f t="shared" si="3"/>
        <v>2.2351518951801541E-2</v>
      </c>
      <c r="T27" s="152">
        <f t="shared" si="5"/>
        <v>0.1127744244625466</v>
      </c>
    </row>
    <row r="28" spans="11:20" x14ac:dyDescent="0.25">
      <c r="K28" s="25">
        <v>36494</v>
      </c>
      <c r="L28" s="26">
        <v>90.744658183694696</v>
      </c>
      <c r="M28" s="148">
        <v>95.725493008603294</v>
      </c>
      <c r="N28" s="149">
        <f t="shared" si="0"/>
        <v>2.4333032242140451E-2</v>
      </c>
      <c r="O28" s="149">
        <f t="shared" si="2"/>
        <v>4.2893912318040517E-3</v>
      </c>
      <c r="P28" s="149">
        <f t="shared" si="4"/>
        <v>6.7097053652353411E-2</v>
      </c>
      <c r="Q28" s="153">
        <v>89.254752386767905</v>
      </c>
      <c r="R28" s="152">
        <f t="shared" si="1"/>
        <v>1.0525458393948695E-2</v>
      </c>
      <c r="S28" s="152">
        <f t="shared" si="3"/>
        <v>2.6620216497846183E-2</v>
      </c>
      <c r="T28" s="152">
        <f t="shared" si="5"/>
        <v>0.10527663489199179</v>
      </c>
    </row>
    <row r="29" spans="11:20" x14ac:dyDescent="0.25">
      <c r="K29" s="25">
        <v>36525</v>
      </c>
      <c r="L29" s="26">
        <v>91.278274576551894</v>
      </c>
      <c r="M29" s="148">
        <v>95.710870224998899</v>
      </c>
      <c r="N29" s="149">
        <f t="shared" si="0"/>
        <v>-1.5275746454579409E-4</v>
      </c>
      <c r="O29" s="149">
        <f t="shared" si="2"/>
        <v>4.9556845904126234E-3</v>
      </c>
      <c r="P29" s="149">
        <f t="shared" si="4"/>
        <v>4.6974683151587815E-2</v>
      </c>
      <c r="Q29" s="153">
        <v>90.130354197649595</v>
      </c>
      <c r="R29" s="152">
        <f t="shared" si="1"/>
        <v>9.8101421769392072E-3</v>
      </c>
      <c r="S29" s="152">
        <f t="shared" si="3"/>
        <v>3.092004846989993E-2</v>
      </c>
      <c r="T29" s="152">
        <f t="shared" si="5"/>
        <v>9.5890364458912414E-2</v>
      </c>
    </row>
    <row r="30" spans="11:20" x14ac:dyDescent="0.25">
      <c r="K30" s="25">
        <v>36556</v>
      </c>
      <c r="L30" s="26">
        <v>92.302690291413398</v>
      </c>
      <c r="M30" s="148">
        <v>98.196025036857307</v>
      </c>
      <c r="N30" s="149">
        <f t="shared" si="0"/>
        <v>2.59652305533975E-2</v>
      </c>
      <c r="O30" s="149">
        <f t="shared" si="2"/>
        <v>5.0769538174006756E-2</v>
      </c>
      <c r="P30" s="149">
        <f t="shared" si="4"/>
        <v>6.6096652435732706E-2</v>
      </c>
      <c r="Q30" s="153">
        <v>91.131686857331204</v>
      </c>
      <c r="R30" s="152">
        <f t="shared" si="1"/>
        <v>1.110982718969189E-2</v>
      </c>
      <c r="S30" s="152">
        <f t="shared" si="3"/>
        <v>3.1775756171062541E-2</v>
      </c>
      <c r="T30" s="152">
        <f t="shared" si="5"/>
        <v>0.10464358357045977</v>
      </c>
    </row>
    <row r="31" spans="11:20" x14ac:dyDescent="0.25">
      <c r="K31" s="25">
        <v>36585</v>
      </c>
      <c r="L31" s="26">
        <v>92.657958136390207</v>
      </c>
      <c r="M31" s="148">
        <v>97.521189012244207</v>
      </c>
      <c r="N31" s="149">
        <f t="shared" si="0"/>
        <v>-6.8723354571613715E-3</v>
      </c>
      <c r="O31" s="149">
        <f t="shared" si="2"/>
        <v>1.8758806533172079E-2</v>
      </c>
      <c r="P31" s="149">
        <f t="shared" si="4"/>
        <v>0.10478315025598195</v>
      </c>
      <c r="Q31" s="153">
        <v>91.706601354432905</v>
      </c>
      <c r="R31" s="152">
        <f t="shared" si="1"/>
        <v>6.3086124807691935E-3</v>
      </c>
      <c r="S31" s="152">
        <f t="shared" si="3"/>
        <v>2.7470234380802427E-2</v>
      </c>
      <c r="T31" s="152">
        <f t="shared" si="5"/>
        <v>0.1088702309260996</v>
      </c>
    </row>
    <row r="32" spans="11:20" x14ac:dyDescent="0.25">
      <c r="K32" s="25">
        <v>36616</v>
      </c>
      <c r="L32" s="26">
        <v>93.286972385627607</v>
      </c>
      <c r="M32" s="148">
        <v>98.3230900476578</v>
      </c>
      <c r="N32" s="149">
        <f t="shared" si="0"/>
        <v>8.2228389905387722E-3</v>
      </c>
      <c r="O32" s="149">
        <f t="shared" si="2"/>
        <v>2.7292822816447515E-2</v>
      </c>
      <c r="P32" s="149">
        <f t="shared" si="4"/>
        <v>0.13577756842257349</v>
      </c>
      <c r="Q32" s="153">
        <v>92.228573734804101</v>
      </c>
      <c r="R32" s="152">
        <f t="shared" si="1"/>
        <v>5.6917645258038885E-3</v>
      </c>
      <c r="S32" s="152">
        <f t="shared" si="3"/>
        <v>2.3279832369828002E-2</v>
      </c>
      <c r="T32" s="152">
        <f t="shared" si="5"/>
        <v>0.108724336650033</v>
      </c>
    </row>
    <row r="33" spans="11:20" x14ac:dyDescent="0.25">
      <c r="K33" s="25">
        <v>36646</v>
      </c>
      <c r="L33" s="26">
        <v>93.936719410601597</v>
      </c>
      <c r="M33" s="148">
        <v>96.850344575464504</v>
      </c>
      <c r="N33" s="149">
        <f t="shared" si="0"/>
        <v>-1.4978632907890144E-2</v>
      </c>
      <c r="O33" s="149">
        <f t="shared" si="2"/>
        <v>-1.370402173497054E-2</v>
      </c>
      <c r="P33" s="149">
        <f t="shared" si="4"/>
        <v>0.11911311737875829</v>
      </c>
      <c r="Q33" s="153">
        <v>93.192450837829099</v>
      </c>
      <c r="R33" s="152">
        <f t="shared" si="1"/>
        <v>1.0450959653746317E-2</v>
      </c>
      <c r="S33" s="152">
        <f t="shared" si="3"/>
        <v>2.2613034517007025E-2</v>
      </c>
      <c r="T33" s="152">
        <f t="shared" si="5"/>
        <v>0.10360661041402208</v>
      </c>
    </row>
    <row r="34" spans="11:20" x14ac:dyDescent="0.25">
      <c r="K34" s="25">
        <v>36677</v>
      </c>
      <c r="L34" s="26">
        <v>95.617818716692696</v>
      </c>
      <c r="M34" s="148">
        <v>98.449551094375195</v>
      </c>
      <c r="N34" s="149">
        <f t="shared" si="0"/>
        <v>1.6512140725164048E-2</v>
      </c>
      <c r="O34" s="149">
        <f t="shared" si="2"/>
        <v>9.5195935522733865E-3</v>
      </c>
      <c r="P34" s="149">
        <f t="shared" si="4"/>
        <v>7.4233767236160375E-2</v>
      </c>
      <c r="Q34" s="153">
        <v>94.971299158531295</v>
      </c>
      <c r="R34" s="152">
        <f t="shared" si="1"/>
        <v>1.9087901484613701E-2</v>
      </c>
      <c r="S34" s="152">
        <f t="shared" si="3"/>
        <v>3.559937622680831E-2</v>
      </c>
      <c r="T34" s="152">
        <f t="shared" si="5"/>
        <v>0.11282253048636748</v>
      </c>
    </row>
    <row r="35" spans="11:20" x14ac:dyDescent="0.25">
      <c r="K35" s="25">
        <v>36707</v>
      </c>
      <c r="L35" s="26">
        <v>97.599627486387405</v>
      </c>
      <c r="M35" s="148">
        <v>101.411474523481</v>
      </c>
      <c r="N35" s="149">
        <f t="shared" si="0"/>
        <v>3.0085697661195621E-2</v>
      </c>
      <c r="O35" s="149">
        <f t="shared" si="2"/>
        <v>3.1410571762199968E-2</v>
      </c>
      <c r="P35" s="149">
        <f t="shared" si="4"/>
        <v>7.3298736941673104E-2</v>
      </c>
      <c r="Q35" s="153">
        <v>96.788878897224507</v>
      </c>
      <c r="R35" s="152">
        <f t="shared" si="1"/>
        <v>1.9138200222566182E-2</v>
      </c>
      <c r="S35" s="152">
        <f t="shared" si="3"/>
        <v>4.9445686708039061E-2</v>
      </c>
      <c r="T35" s="152">
        <f t="shared" si="5"/>
        <v>0.12233895389843363</v>
      </c>
    </row>
    <row r="36" spans="11:20" x14ac:dyDescent="0.25">
      <c r="K36" s="25">
        <v>36738</v>
      </c>
      <c r="L36" s="26">
        <v>98.072978794459303</v>
      </c>
      <c r="M36" s="148">
        <v>105.664577831466</v>
      </c>
      <c r="N36" s="149">
        <f t="shared" si="0"/>
        <v>4.1939073738645138E-2</v>
      </c>
      <c r="O36" s="149">
        <f t="shared" si="2"/>
        <v>9.1008796041335271E-2</v>
      </c>
      <c r="P36" s="149">
        <f t="shared" si="4"/>
        <v>8.3648652077939811E-2</v>
      </c>
      <c r="Q36" s="153">
        <v>96.670455382020805</v>
      </c>
      <c r="R36" s="152">
        <f t="shared" si="1"/>
        <v>-1.223523989046793E-3</v>
      </c>
      <c r="S36" s="152">
        <f t="shared" si="3"/>
        <v>3.7320668282928127E-2</v>
      </c>
      <c r="T36" s="152">
        <f t="shared" si="5"/>
        <v>0.11894804223435762</v>
      </c>
    </row>
    <row r="37" spans="11:20" x14ac:dyDescent="0.25">
      <c r="K37" s="25">
        <v>36769</v>
      </c>
      <c r="L37" s="26">
        <v>97.694325535965604</v>
      </c>
      <c r="M37" s="148">
        <v>106.409964079296</v>
      </c>
      <c r="N37" s="149">
        <f t="shared" si="0"/>
        <v>7.054267978232831E-3</v>
      </c>
      <c r="O37" s="149">
        <f t="shared" si="2"/>
        <v>8.0857788546845111E-2</v>
      </c>
      <c r="P37" s="149">
        <f t="shared" si="4"/>
        <v>0.11638388779663678</v>
      </c>
      <c r="Q37" s="153">
        <v>95.827371813250707</v>
      </c>
      <c r="R37" s="152">
        <f t="shared" si="1"/>
        <v>-8.7212123439205369E-3</v>
      </c>
      <c r="S37" s="152">
        <f t="shared" si="3"/>
        <v>9.014014363333267E-3</v>
      </c>
      <c r="T37" s="152">
        <f t="shared" si="5"/>
        <v>0.10221937282438431</v>
      </c>
    </row>
    <row r="38" spans="11:20" x14ac:dyDescent="0.25">
      <c r="K38" s="25">
        <v>36799</v>
      </c>
      <c r="L38" s="26">
        <v>97.157466752884204</v>
      </c>
      <c r="M38" s="148">
        <v>104.235434169089</v>
      </c>
      <c r="N38" s="149">
        <f t="shared" si="0"/>
        <v>-2.0435397465095928E-2</v>
      </c>
      <c r="O38" s="149">
        <f t="shared" si="2"/>
        <v>2.7846549504160212E-2</v>
      </c>
      <c r="P38" s="149">
        <f t="shared" si="4"/>
        <v>9.4462853150564685E-2</v>
      </c>
      <c r="Q38" s="153">
        <v>95.447842289075993</v>
      </c>
      <c r="R38" s="152">
        <f t="shared" si="1"/>
        <v>-3.9605544532135273E-3</v>
      </c>
      <c r="S38" s="152">
        <f t="shared" si="3"/>
        <v>-1.385527576543677E-2</v>
      </c>
      <c r="T38" s="152">
        <f t="shared" si="5"/>
        <v>9.1742011611529062E-2</v>
      </c>
    </row>
    <row r="39" spans="11:20" x14ac:dyDescent="0.25">
      <c r="K39" s="25">
        <v>36830</v>
      </c>
      <c r="L39" s="26">
        <v>98.237136659425104</v>
      </c>
      <c r="M39" s="148">
        <v>101.371331332903</v>
      </c>
      <c r="N39" s="149">
        <f t="shared" si="0"/>
        <v>-2.7477247627135215E-2</v>
      </c>
      <c r="O39" s="149">
        <f t="shared" si="2"/>
        <v>-4.0630896244252201E-2</v>
      </c>
      <c r="P39" s="149">
        <f t="shared" si="4"/>
        <v>8.4747646035344459E-2</v>
      </c>
      <c r="Q39" s="153">
        <v>97.146582403793104</v>
      </c>
      <c r="R39" s="152">
        <f t="shared" si="1"/>
        <v>1.7797574821778239E-2</v>
      </c>
      <c r="S39" s="152">
        <f t="shared" si="3"/>
        <v>4.925258910706054E-3</v>
      </c>
      <c r="T39" s="152">
        <f t="shared" si="5"/>
        <v>9.9875268149331564E-2</v>
      </c>
    </row>
    <row r="40" spans="11:20" x14ac:dyDescent="0.25">
      <c r="K40" s="25">
        <v>36860</v>
      </c>
      <c r="L40" s="26">
        <v>99.256833790145905</v>
      </c>
      <c r="M40" s="148">
        <v>99.806466815661693</v>
      </c>
      <c r="N40" s="149">
        <f t="shared" si="0"/>
        <v>-1.5436953393679897E-2</v>
      </c>
      <c r="O40" s="149">
        <f t="shared" si="2"/>
        <v>-6.2057132720328978E-2</v>
      </c>
      <c r="P40" s="149">
        <f t="shared" si="4"/>
        <v>4.2632047940370787E-2</v>
      </c>
      <c r="Q40" s="153">
        <v>98.909032783292403</v>
      </c>
      <c r="R40" s="152">
        <f t="shared" si="1"/>
        <v>1.8142175832533303E-2</v>
      </c>
      <c r="S40" s="152">
        <f t="shared" si="3"/>
        <v>3.2158462782922559E-2</v>
      </c>
      <c r="T40" s="152">
        <f t="shared" si="5"/>
        <v>0.10816544932744399</v>
      </c>
    </row>
    <row r="41" spans="11:20" x14ac:dyDescent="0.25">
      <c r="K41" s="25">
        <v>36891</v>
      </c>
      <c r="L41" s="26">
        <v>100</v>
      </c>
      <c r="M41" s="148">
        <v>100</v>
      </c>
      <c r="N41" s="149">
        <f t="shared" si="0"/>
        <v>1.9390846155866726E-3</v>
      </c>
      <c r="O41" s="149">
        <f t="shared" si="2"/>
        <v>-4.0633343189402815E-2</v>
      </c>
      <c r="P41" s="149">
        <f t="shared" si="4"/>
        <v>4.4813402750577103E-2</v>
      </c>
      <c r="Q41" s="153">
        <v>100</v>
      </c>
      <c r="R41" s="152">
        <f t="shared" si="1"/>
        <v>1.1030005915616314E-2</v>
      </c>
      <c r="S41" s="152">
        <f t="shared" si="3"/>
        <v>4.7692620406621922E-2</v>
      </c>
      <c r="T41" s="152">
        <f t="shared" si="5"/>
        <v>0.10950412755182293</v>
      </c>
    </row>
    <row r="42" spans="11:20" x14ac:dyDescent="0.25">
      <c r="K42" s="25">
        <v>36922</v>
      </c>
      <c r="L42" s="26">
        <v>100.14800596939899</v>
      </c>
      <c r="M42" s="148">
        <v>101.646408342808</v>
      </c>
      <c r="N42" s="149">
        <f t="shared" si="0"/>
        <v>1.6464083428080034E-2</v>
      </c>
      <c r="O42" s="149">
        <f t="shared" si="2"/>
        <v>2.713558224875845E-3</v>
      </c>
      <c r="P42" s="149">
        <f t="shared" si="4"/>
        <v>3.5137708523900191E-2</v>
      </c>
      <c r="Q42" s="153">
        <v>100.039343654297</v>
      </c>
      <c r="R42" s="152">
        <f t="shared" si="1"/>
        <v>3.9343654297008257E-4</v>
      </c>
      <c r="S42" s="152">
        <f t="shared" si="3"/>
        <v>2.9777282730132804E-2</v>
      </c>
      <c r="T42" s="152">
        <f t="shared" si="5"/>
        <v>9.7744890982989663E-2</v>
      </c>
    </row>
    <row r="43" spans="11:20" x14ac:dyDescent="0.25">
      <c r="K43" s="25">
        <v>36950</v>
      </c>
      <c r="L43" s="26">
        <v>100.321224503742</v>
      </c>
      <c r="M43" s="148">
        <v>103.735032680586</v>
      </c>
      <c r="N43" s="149">
        <f t="shared" si="0"/>
        <v>2.0547940373200513E-2</v>
      </c>
      <c r="O43" s="149">
        <f t="shared" si="2"/>
        <v>3.9361836865543065E-2</v>
      </c>
      <c r="P43" s="149">
        <f t="shared" si="4"/>
        <v>6.3717882557416505E-2</v>
      </c>
      <c r="Q43" s="153">
        <v>99.854188569669404</v>
      </c>
      <c r="R43" s="152">
        <f t="shared" si="1"/>
        <v>-1.8508226650050252E-3</v>
      </c>
      <c r="S43" s="152">
        <f t="shared" si="3"/>
        <v>9.555808602919269E-3</v>
      </c>
      <c r="T43" s="152">
        <f t="shared" si="5"/>
        <v>8.8844064602800366E-2</v>
      </c>
    </row>
    <row r="44" spans="11:20" x14ac:dyDescent="0.25">
      <c r="K44" s="25">
        <v>36981</v>
      </c>
      <c r="L44" s="26">
        <v>100.390235484502</v>
      </c>
      <c r="M44" s="148">
        <v>104.574617402827</v>
      </c>
      <c r="N44" s="149">
        <f t="shared" si="0"/>
        <v>8.0935504674317649E-3</v>
      </c>
      <c r="O44" s="149">
        <f t="shared" si="2"/>
        <v>4.5746174028270081E-2</v>
      </c>
      <c r="P44" s="149">
        <f t="shared" si="4"/>
        <v>6.3581477678732901E-2</v>
      </c>
      <c r="Q44" s="153">
        <v>99.659957233517602</v>
      </c>
      <c r="R44" s="152">
        <f t="shared" si="1"/>
        <v>-1.9451496119893275E-3</v>
      </c>
      <c r="S44" s="152">
        <f t="shared" si="3"/>
        <v>-3.4004276648239573E-3</v>
      </c>
      <c r="T44" s="152">
        <f t="shared" si="5"/>
        <v>8.0575717456954798E-2</v>
      </c>
    </row>
    <row r="45" spans="11:20" x14ac:dyDescent="0.25">
      <c r="K45" s="25">
        <v>37011</v>
      </c>
      <c r="L45" s="26">
        <v>100.43922744066801</v>
      </c>
      <c r="M45" s="148">
        <v>103.520582042814</v>
      </c>
      <c r="N45" s="149">
        <f t="shared" si="0"/>
        <v>-1.0079265754832312E-2</v>
      </c>
      <c r="O45" s="149">
        <f t="shared" si="2"/>
        <v>1.8438169440136543E-2</v>
      </c>
      <c r="P45" s="149">
        <f t="shared" si="4"/>
        <v>6.8871592523371383E-2</v>
      </c>
      <c r="Q45" s="153">
        <v>99.710053558131705</v>
      </c>
      <c r="R45" s="152">
        <f t="shared" si="1"/>
        <v>5.026725477788041E-4</v>
      </c>
      <c r="S45" s="152">
        <f t="shared" si="3"/>
        <v>-3.2916059235975625E-3</v>
      </c>
      <c r="T45" s="152">
        <f t="shared" si="5"/>
        <v>6.9937024530499325E-2</v>
      </c>
    </row>
    <row r="46" spans="11:20" x14ac:dyDescent="0.25">
      <c r="K46" s="25">
        <v>37042</v>
      </c>
      <c r="L46" s="26">
        <v>100.785266764097</v>
      </c>
      <c r="M46" s="148">
        <v>102.83876945113499</v>
      </c>
      <c r="N46" s="149">
        <f t="shared" si="0"/>
        <v>-6.5862515281939205E-3</v>
      </c>
      <c r="O46" s="149">
        <f t="shared" si="2"/>
        <v>-8.6399281543654283E-3</v>
      </c>
      <c r="P46" s="149">
        <f t="shared" si="4"/>
        <v>4.4583426820831606E-2</v>
      </c>
      <c r="Q46" s="153">
        <v>100.257320903798</v>
      </c>
      <c r="R46" s="152">
        <f t="shared" si="1"/>
        <v>5.4885874205978791E-3</v>
      </c>
      <c r="S46" s="152">
        <f t="shared" si="3"/>
        <v>4.0372100550125634E-3</v>
      </c>
      <c r="T46" s="152">
        <f t="shared" si="5"/>
        <v>5.5659149575736366E-2</v>
      </c>
    </row>
    <row r="47" spans="11:20" x14ac:dyDescent="0.25">
      <c r="K47" s="25">
        <v>37072</v>
      </c>
      <c r="L47" s="26">
        <v>102.20696144522699</v>
      </c>
      <c r="M47" s="148">
        <v>103.55802871395601</v>
      </c>
      <c r="N47" s="149">
        <f t="shared" si="0"/>
        <v>6.9940477376362331E-3</v>
      </c>
      <c r="O47" s="149">
        <f t="shared" si="2"/>
        <v>-9.7211800924410507E-3</v>
      </c>
      <c r="P47" s="149">
        <f t="shared" si="4"/>
        <v>2.1166778222694971E-2</v>
      </c>
      <c r="Q47" s="153">
        <v>101.809564813748</v>
      </c>
      <c r="R47" s="152">
        <f t="shared" si="1"/>
        <v>1.5482599135473007E-2</v>
      </c>
      <c r="S47" s="152">
        <f t="shared" si="3"/>
        <v>2.1569421058385219E-2</v>
      </c>
      <c r="T47" s="152">
        <f t="shared" si="5"/>
        <v>5.187254955039533E-2</v>
      </c>
    </row>
    <row r="48" spans="11:20" x14ac:dyDescent="0.25">
      <c r="K48" s="25">
        <v>37103</v>
      </c>
      <c r="L48" s="26">
        <v>103.93417559781</v>
      </c>
      <c r="M48" s="148">
        <v>106.04349757465199</v>
      </c>
      <c r="N48" s="149">
        <f t="shared" si="0"/>
        <v>2.4000735544718266E-2</v>
      </c>
      <c r="O48" s="149">
        <f t="shared" si="2"/>
        <v>2.4371149022274219E-2</v>
      </c>
      <c r="P48" s="149">
        <f t="shared" si="4"/>
        <v>3.5860621502730172E-3</v>
      </c>
      <c r="Q48" s="153">
        <v>103.600991506833</v>
      </c>
      <c r="R48" s="152">
        <f t="shared" si="1"/>
        <v>1.7595858467347902E-2</v>
      </c>
      <c r="S48" s="152">
        <f t="shared" si="3"/>
        <v>3.902252390660732E-2</v>
      </c>
      <c r="T48" s="152">
        <f t="shared" si="5"/>
        <v>7.1692391407738976E-2</v>
      </c>
    </row>
    <row r="49" spans="11:20" x14ac:dyDescent="0.25">
      <c r="K49" s="25">
        <v>37134</v>
      </c>
      <c r="L49" s="26">
        <v>105.865066520982</v>
      </c>
      <c r="M49" s="148">
        <v>108.048612955916</v>
      </c>
      <c r="N49" s="149">
        <f t="shared" si="0"/>
        <v>1.8908423685784825E-2</v>
      </c>
      <c r="O49" s="149">
        <f t="shared" si="2"/>
        <v>5.0660305763931879E-2</v>
      </c>
      <c r="P49" s="149">
        <f t="shared" si="4"/>
        <v>1.5399393194032829E-2</v>
      </c>
      <c r="Q49" s="153">
        <v>105.506616385329</v>
      </c>
      <c r="R49" s="152">
        <f t="shared" si="1"/>
        <v>1.8393886494515899E-2</v>
      </c>
      <c r="S49" s="152">
        <f t="shared" si="3"/>
        <v>5.235822615455632E-2</v>
      </c>
      <c r="T49" s="152">
        <f t="shared" si="5"/>
        <v>0.1010070962912486</v>
      </c>
    </row>
    <row r="50" spans="11:20" x14ac:dyDescent="0.25">
      <c r="K50" s="25">
        <v>37164</v>
      </c>
      <c r="L50" s="26">
        <v>106.829891858368</v>
      </c>
      <c r="M50" s="148">
        <v>107.845675175385</v>
      </c>
      <c r="N50" s="149">
        <f t="shared" si="0"/>
        <v>-1.8782081044742549E-3</v>
      </c>
      <c r="O50" s="149">
        <f t="shared" si="2"/>
        <v>4.1403322510823015E-2</v>
      </c>
      <c r="P50" s="149">
        <f t="shared" si="4"/>
        <v>3.463544844490718E-2</v>
      </c>
      <c r="Q50" s="153">
        <v>106.584661993477</v>
      </c>
      <c r="R50" s="152">
        <f t="shared" si="1"/>
        <v>1.021780097857361E-2</v>
      </c>
      <c r="S50" s="152">
        <f t="shared" si="3"/>
        <v>4.6902245270025844E-2</v>
      </c>
      <c r="T50" s="152">
        <f t="shared" si="5"/>
        <v>0.1166796381909998</v>
      </c>
    </row>
    <row r="51" spans="11:20" x14ac:dyDescent="0.25">
      <c r="K51" s="25">
        <v>37195</v>
      </c>
      <c r="L51" s="26">
        <v>106.40200541831901</v>
      </c>
      <c r="M51" s="148">
        <v>104.2335291424</v>
      </c>
      <c r="N51" s="149">
        <f t="shared" si="0"/>
        <v>-3.3493656812020656E-2</v>
      </c>
      <c r="O51" s="149">
        <f t="shared" si="2"/>
        <v>-1.7068169889226992E-2</v>
      </c>
      <c r="P51" s="149">
        <f t="shared" si="4"/>
        <v>2.8234785632809345E-2</v>
      </c>
      <c r="Q51" s="153">
        <v>106.38245160757199</v>
      </c>
      <c r="R51" s="152">
        <f t="shared" si="1"/>
        <v>-1.8971809088007552E-3</v>
      </c>
      <c r="S51" s="152">
        <f t="shared" si="3"/>
        <v>2.6847813522668407E-2</v>
      </c>
      <c r="T51" s="152">
        <f t="shared" si="5"/>
        <v>9.5071478329414427E-2</v>
      </c>
    </row>
    <row r="52" spans="11:20" x14ac:dyDescent="0.25">
      <c r="K52" s="25">
        <v>37225</v>
      </c>
      <c r="L52" s="26">
        <v>105.248003797834</v>
      </c>
      <c r="M52" s="148">
        <v>102.832549991381</v>
      </c>
      <c r="N52" s="149">
        <f t="shared" si="0"/>
        <v>-1.3440772489867747E-2</v>
      </c>
      <c r="O52" s="149">
        <f t="shared" si="2"/>
        <v>-4.8275149692695862E-2</v>
      </c>
      <c r="P52" s="149">
        <f t="shared" si="4"/>
        <v>3.031951007050826E-2</v>
      </c>
      <c r="Q52" s="153">
        <v>105.343246583384</v>
      </c>
      <c r="R52" s="152">
        <f t="shared" si="1"/>
        <v>-9.7685756295733395E-3</v>
      </c>
      <c r="S52" s="152">
        <f t="shared" si="3"/>
        <v>-1.5484318191794078E-3</v>
      </c>
      <c r="T52" s="152">
        <f t="shared" si="5"/>
        <v>6.5051832163689483E-2</v>
      </c>
    </row>
    <row r="53" spans="11:20" x14ac:dyDescent="0.25">
      <c r="K53" s="25">
        <v>37256</v>
      </c>
      <c r="L53" s="26">
        <v>104.01175168000999</v>
      </c>
      <c r="M53" s="148">
        <v>102.79692427545901</v>
      </c>
      <c r="N53" s="149">
        <f t="shared" si="0"/>
        <v>-3.4644396083716167E-4</v>
      </c>
      <c r="O53" s="149">
        <f t="shared" si="2"/>
        <v>-4.6814588454431871E-2</v>
      </c>
      <c r="P53" s="149">
        <f t="shared" si="4"/>
        <v>2.7969242754590118E-2</v>
      </c>
      <c r="Q53" s="153">
        <v>104.026785795508</v>
      </c>
      <c r="R53" s="152">
        <f t="shared" si="1"/>
        <v>-1.2496869334988281E-2</v>
      </c>
      <c r="S53" s="152">
        <f t="shared" si="3"/>
        <v>-2.3998539284437959E-2</v>
      </c>
      <c r="T53" s="152">
        <f t="shared" si="5"/>
        <v>4.0267857955080144E-2</v>
      </c>
    </row>
    <row r="54" spans="11:20" x14ac:dyDescent="0.25">
      <c r="K54" s="25">
        <v>37287</v>
      </c>
      <c r="L54" s="26">
        <v>104.421234295205</v>
      </c>
      <c r="M54" s="148">
        <v>104.640647985092</v>
      </c>
      <c r="N54" s="149">
        <f t="shared" si="0"/>
        <v>1.7935592165116532E-2</v>
      </c>
      <c r="O54" s="149">
        <f t="shared" si="2"/>
        <v>3.9058338141444437E-3</v>
      </c>
      <c r="P54" s="149">
        <f t="shared" si="4"/>
        <v>2.9457407212911679E-2</v>
      </c>
      <c r="Q54" s="153">
        <v>104.531915809911</v>
      </c>
      <c r="R54" s="152">
        <f t="shared" si="1"/>
        <v>4.8557687382166925E-3</v>
      </c>
      <c r="S54" s="152">
        <f t="shared" si="3"/>
        <v>-1.7395122688912301E-2</v>
      </c>
      <c r="T54" s="152">
        <f t="shared" si="5"/>
        <v>4.4908053086981869E-2</v>
      </c>
    </row>
    <row r="55" spans="11:20" x14ac:dyDescent="0.25">
      <c r="K55" s="25">
        <v>37315</v>
      </c>
      <c r="L55" s="26">
        <v>105.700593925813</v>
      </c>
      <c r="M55" s="148">
        <v>103.7070555147</v>
      </c>
      <c r="N55" s="149">
        <f t="shared" si="0"/>
        <v>-8.921891142388616E-3</v>
      </c>
      <c r="O55" s="149">
        <f t="shared" si="2"/>
        <v>8.5041703564903148E-3</v>
      </c>
      <c r="P55" s="149">
        <f t="shared" si="4"/>
        <v>-2.6969833780399188E-4</v>
      </c>
      <c r="Q55" s="153">
        <v>106.107977254254</v>
      </c>
      <c r="R55" s="152">
        <f t="shared" si="1"/>
        <v>1.5077322864808451E-2</v>
      </c>
      <c r="S55" s="152">
        <f t="shared" si="3"/>
        <v>7.2594180991438773E-3</v>
      </c>
      <c r="T55" s="152">
        <f t="shared" si="5"/>
        <v>6.2629207388944508E-2</v>
      </c>
    </row>
    <row r="56" spans="11:20" x14ac:dyDescent="0.25">
      <c r="K56" s="25">
        <v>37346</v>
      </c>
      <c r="L56" s="26">
        <v>107.64523465902199</v>
      </c>
      <c r="M56" s="148">
        <v>102.046763713556</v>
      </c>
      <c r="N56" s="149">
        <f t="shared" si="0"/>
        <v>-1.6009439212249732E-2</v>
      </c>
      <c r="O56" s="149">
        <f t="shared" si="2"/>
        <v>-7.2975000681230195E-3</v>
      </c>
      <c r="P56" s="149">
        <f t="shared" si="4"/>
        <v>-2.4172727111528181E-2</v>
      </c>
      <c r="Q56" s="153">
        <v>108.49889183145601</v>
      </c>
      <c r="R56" s="152">
        <f t="shared" si="1"/>
        <v>2.2532844740531965E-2</v>
      </c>
      <c r="S56" s="152">
        <f t="shared" si="3"/>
        <v>4.2989947269341799E-2</v>
      </c>
      <c r="T56" s="152">
        <f t="shared" si="5"/>
        <v>8.8690933081854606E-2</v>
      </c>
    </row>
    <row r="57" spans="11:20" x14ac:dyDescent="0.25">
      <c r="K57" s="25">
        <v>37376</v>
      </c>
      <c r="L57" s="26">
        <v>108.56091374056901</v>
      </c>
      <c r="M57" s="148">
        <v>100.77549244512799</v>
      </c>
      <c r="N57" s="149">
        <f t="shared" si="0"/>
        <v>-1.2457732339228866E-2</v>
      </c>
      <c r="O57" s="149">
        <f t="shared" si="2"/>
        <v>-3.6937419773190538E-2</v>
      </c>
      <c r="P57" s="149">
        <f t="shared" si="4"/>
        <v>-2.651733156359859E-2</v>
      </c>
      <c r="Q57" s="153">
        <v>109.648921896519</v>
      </c>
      <c r="R57" s="152">
        <f t="shared" si="1"/>
        <v>1.0599463696361777E-2</v>
      </c>
      <c r="S57" s="152">
        <f t="shared" si="3"/>
        <v>4.8951614891600714E-2</v>
      </c>
      <c r="T57" s="152">
        <f t="shared" si="5"/>
        <v>9.9677695314774439E-2</v>
      </c>
    </row>
    <row r="58" spans="11:20" x14ac:dyDescent="0.25">
      <c r="K58" s="25">
        <v>37407</v>
      </c>
      <c r="L58" s="26">
        <v>109.174141273046</v>
      </c>
      <c r="M58" s="148">
        <v>100.320592364232</v>
      </c>
      <c r="N58" s="149">
        <f t="shared" si="0"/>
        <v>-4.5139951178475579E-3</v>
      </c>
      <c r="O58" s="149">
        <f t="shared" si="2"/>
        <v>-3.2654124964409892E-2</v>
      </c>
      <c r="P58" s="149">
        <f t="shared" si="4"/>
        <v>-2.448665129253158E-2</v>
      </c>
      <c r="Q58" s="153">
        <v>110.419833675552</v>
      </c>
      <c r="R58" s="152">
        <f t="shared" si="1"/>
        <v>7.030728307210854E-3</v>
      </c>
      <c r="S58" s="152">
        <f t="shared" si="3"/>
        <v>4.0636496264234712E-2</v>
      </c>
      <c r="T58" s="152">
        <f t="shared" si="5"/>
        <v>0.10136429619444387</v>
      </c>
    </row>
    <row r="59" spans="11:20" x14ac:dyDescent="0.25">
      <c r="K59" s="25">
        <v>37437</v>
      </c>
      <c r="L59" s="26">
        <v>109.612886200863</v>
      </c>
      <c r="M59" s="148">
        <v>100.90224170201201</v>
      </c>
      <c r="N59" s="149">
        <f t="shared" si="0"/>
        <v>5.7979057347292695E-3</v>
      </c>
      <c r="O59" s="149">
        <f t="shared" si="2"/>
        <v>-1.1215662015080285E-2</v>
      </c>
      <c r="P59" s="149">
        <f t="shared" si="4"/>
        <v>-2.5645399443433914E-2</v>
      </c>
      <c r="Q59" s="153">
        <v>110.886142687861</v>
      </c>
      <c r="R59" s="152">
        <f t="shared" si="1"/>
        <v>4.2230548334201146E-3</v>
      </c>
      <c r="S59" s="152">
        <f t="shared" si="3"/>
        <v>2.2002536764277547E-2</v>
      </c>
      <c r="T59" s="152">
        <f t="shared" si="5"/>
        <v>8.9152506355545613E-2</v>
      </c>
    </row>
    <row r="60" spans="11:20" x14ac:dyDescent="0.25">
      <c r="K60" s="25">
        <v>37468</v>
      </c>
      <c r="L60" s="26">
        <v>110.58827607689901</v>
      </c>
      <c r="M60" s="148">
        <v>101.717766818025</v>
      </c>
      <c r="N60" s="149">
        <f t="shared" si="0"/>
        <v>8.0823290172424844E-3</v>
      </c>
      <c r="O60" s="149">
        <f t="shared" si="2"/>
        <v>9.3502333755408618E-3</v>
      </c>
      <c r="P60" s="149">
        <f t="shared" si="4"/>
        <v>-4.0792041525995359E-2</v>
      </c>
      <c r="Q60" s="153">
        <v>111.853740770445</v>
      </c>
      <c r="R60" s="152">
        <f t="shared" si="1"/>
        <v>8.7260505156874224E-3</v>
      </c>
      <c r="S60" s="152">
        <f t="shared" si="3"/>
        <v>2.0107984974141235E-2</v>
      </c>
      <c r="T60" s="152">
        <f t="shared" si="5"/>
        <v>7.9658979548160813E-2</v>
      </c>
    </row>
    <row r="61" spans="11:20" x14ac:dyDescent="0.25">
      <c r="K61" s="25">
        <v>37499</v>
      </c>
      <c r="L61" s="26">
        <v>111.73382255132699</v>
      </c>
      <c r="M61" s="148">
        <v>104.354003176471</v>
      </c>
      <c r="N61" s="149">
        <f t="shared" si="0"/>
        <v>2.5917167088049364E-2</v>
      </c>
      <c r="O61" s="149">
        <f t="shared" si="2"/>
        <v>4.0205213278595719E-2</v>
      </c>
      <c r="P61" s="149">
        <f t="shared" si="4"/>
        <v>-3.4193958426402049E-2</v>
      </c>
      <c r="Q61" s="153">
        <v>112.787502406602</v>
      </c>
      <c r="R61" s="152">
        <f t="shared" si="1"/>
        <v>8.3480590789837272E-3</v>
      </c>
      <c r="S61" s="152">
        <f t="shared" si="3"/>
        <v>2.1442422545273399E-2</v>
      </c>
      <c r="T61" s="152">
        <f t="shared" si="5"/>
        <v>6.9008809785747527E-2</v>
      </c>
    </row>
    <row r="62" spans="11:20" x14ac:dyDescent="0.25">
      <c r="K62" s="25">
        <v>37529</v>
      </c>
      <c r="L62" s="26">
        <v>113.223939726263</v>
      </c>
      <c r="M62" s="148">
        <v>106.728099199158</v>
      </c>
      <c r="N62" s="149">
        <f t="shared" si="0"/>
        <v>2.2750406792465983E-2</v>
      </c>
      <c r="O62" s="149">
        <f t="shared" si="2"/>
        <v>5.7737641888582658E-2</v>
      </c>
      <c r="P62" s="149">
        <f t="shared" si="4"/>
        <v>-1.0362733363294629E-2</v>
      </c>
      <c r="Q62" s="153">
        <v>114.092213679265</v>
      </c>
      <c r="R62" s="152">
        <f t="shared" si="1"/>
        <v>1.1567870950448755E-2</v>
      </c>
      <c r="S62" s="152">
        <f t="shared" si="3"/>
        <v>2.8913179895065255E-2</v>
      </c>
      <c r="T62" s="152">
        <f t="shared" si="5"/>
        <v>7.0437448929072666E-2</v>
      </c>
    </row>
    <row r="63" spans="11:20" x14ac:dyDescent="0.25">
      <c r="K63" s="25">
        <v>37560</v>
      </c>
      <c r="L63" s="26">
        <v>115.001045884349</v>
      </c>
      <c r="M63" s="148">
        <v>109.53648464703799</v>
      </c>
      <c r="N63" s="149">
        <f t="shared" si="0"/>
        <v>2.6313458863719275E-2</v>
      </c>
      <c r="O63" s="149">
        <f t="shared" si="2"/>
        <v>7.6866786143671817E-2</v>
      </c>
      <c r="P63" s="149">
        <f t="shared" si="4"/>
        <v>5.0875716751308309E-2</v>
      </c>
      <c r="Q63" s="153">
        <v>115.803640279768</v>
      </c>
      <c r="R63" s="152">
        <f t="shared" si="1"/>
        <v>1.500038035298501E-2</v>
      </c>
      <c r="S63" s="152">
        <f t="shared" si="3"/>
        <v>3.5313074753836826E-2</v>
      </c>
      <c r="T63" s="152">
        <f t="shared" si="5"/>
        <v>8.8559612321675862E-2</v>
      </c>
    </row>
    <row r="64" spans="11:20" x14ac:dyDescent="0.25">
      <c r="K64" s="25">
        <v>37590</v>
      </c>
      <c r="L64" s="26">
        <v>116.817956808264</v>
      </c>
      <c r="M64" s="148">
        <v>109.827141593703</v>
      </c>
      <c r="N64" s="149">
        <f t="shared" si="0"/>
        <v>2.6535172057200462E-3</v>
      </c>
      <c r="O64" s="149">
        <f t="shared" si="2"/>
        <v>5.2447805073433384E-2</v>
      </c>
      <c r="P64" s="149">
        <f t="shared" si="4"/>
        <v>6.8019237127818544E-2</v>
      </c>
      <c r="Q64" s="153">
        <v>117.95354937673601</v>
      </c>
      <c r="R64" s="152">
        <f t="shared" si="1"/>
        <v>1.8565125342986377E-2</v>
      </c>
      <c r="S64" s="152">
        <f t="shared" si="3"/>
        <v>4.5803363492439741E-2</v>
      </c>
      <c r="T64" s="152">
        <f t="shared" si="5"/>
        <v>0.11970679851195176</v>
      </c>
    </row>
    <row r="65" spans="11:20" x14ac:dyDescent="0.25">
      <c r="K65" s="25">
        <v>37621</v>
      </c>
      <c r="L65" s="26">
        <v>117.82319271146901</v>
      </c>
      <c r="M65" s="148">
        <v>109.427468453988</v>
      </c>
      <c r="N65" s="149">
        <f t="shared" si="0"/>
        <v>-3.6391108237485703E-3</v>
      </c>
      <c r="O65" s="149">
        <f t="shared" si="2"/>
        <v>2.5292020330961673E-2</v>
      </c>
      <c r="P65" s="149">
        <f t="shared" si="4"/>
        <v>6.4501386838788033E-2</v>
      </c>
      <c r="Q65" s="153">
        <v>119.351699844286</v>
      </c>
      <c r="R65" s="152">
        <f t="shared" si="1"/>
        <v>1.1853398858599817E-2</v>
      </c>
      <c r="S65" s="152">
        <f t="shared" si="3"/>
        <v>4.6098554804155256E-2</v>
      </c>
      <c r="T65" s="152">
        <f t="shared" si="5"/>
        <v>0.14731700043970553</v>
      </c>
    </row>
    <row r="66" spans="11:20" x14ac:dyDescent="0.25">
      <c r="K66" s="25">
        <v>37652</v>
      </c>
      <c r="L66" s="26">
        <v>117.67073078969</v>
      </c>
      <c r="M66" s="148">
        <v>107.98374910031301</v>
      </c>
      <c r="N66" s="149">
        <f t="shared" si="0"/>
        <v>-1.3193390782699543E-2</v>
      </c>
      <c r="O66" s="149">
        <f t="shared" si="2"/>
        <v>-1.4175510120928214E-2</v>
      </c>
      <c r="P66" s="149">
        <f t="shared" si="4"/>
        <v>3.1948398443569337E-2</v>
      </c>
      <c r="Q66" s="153">
        <v>119.451177101938</v>
      </c>
      <c r="R66" s="152">
        <f t="shared" si="1"/>
        <v>8.3348002401129051E-4</v>
      </c>
      <c r="S66" s="152">
        <f t="shared" si="3"/>
        <v>3.1497600708906726E-2</v>
      </c>
      <c r="T66" s="152">
        <f t="shared" si="5"/>
        <v>0.14272446052894838</v>
      </c>
    </row>
    <row r="67" spans="11:20" x14ac:dyDescent="0.25">
      <c r="K67" s="25">
        <v>37680</v>
      </c>
      <c r="L67" s="26">
        <v>117.417795873774</v>
      </c>
      <c r="M67" s="148">
        <v>108.480381708083</v>
      </c>
      <c r="N67" s="149">
        <f t="shared" si="0"/>
        <v>4.5991421108062536E-3</v>
      </c>
      <c r="O67" s="149">
        <f t="shared" si="2"/>
        <v>-1.2262541536428584E-2</v>
      </c>
      <c r="P67" s="149">
        <f t="shared" si="4"/>
        <v>4.6027014938307742E-2</v>
      </c>
      <c r="Q67" s="153">
        <v>119.03455406102201</v>
      </c>
      <c r="R67" s="152">
        <f t="shared" si="1"/>
        <v>-3.4878102587507787E-3</v>
      </c>
      <c r="S67" s="152">
        <f t="shared" si="3"/>
        <v>9.1646643106375603E-3</v>
      </c>
      <c r="T67" s="152">
        <f t="shared" si="5"/>
        <v>0.12182474062052462</v>
      </c>
    </row>
    <row r="68" spans="11:20" x14ac:dyDescent="0.25">
      <c r="K68" s="25">
        <v>37711</v>
      </c>
      <c r="L68" s="26">
        <v>118.31218520592201</v>
      </c>
      <c r="M68" s="148">
        <v>110.663843751038</v>
      </c>
      <c r="N68" s="149">
        <f t="shared" si="0"/>
        <v>2.0127713495981414E-2</v>
      </c>
      <c r="O68" s="149">
        <f t="shared" si="2"/>
        <v>1.1298582654956313E-2</v>
      </c>
      <c r="P68" s="149">
        <f t="shared" si="4"/>
        <v>8.444246268965494E-2</v>
      </c>
      <c r="Q68" s="153">
        <v>119.549342167408</v>
      </c>
      <c r="R68" s="152">
        <f t="shared" si="1"/>
        <v>4.3246947111013068E-3</v>
      </c>
      <c r="S68" s="152">
        <f t="shared" si="3"/>
        <v>1.6559657162809049E-3</v>
      </c>
      <c r="T68" s="152">
        <f t="shared" si="5"/>
        <v>0.10184850876742546</v>
      </c>
    </row>
    <row r="69" spans="11:20" x14ac:dyDescent="0.25">
      <c r="K69" s="25">
        <v>37741</v>
      </c>
      <c r="L69" s="26">
        <v>120.12458339450301</v>
      </c>
      <c r="M69" s="148">
        <v>113.1635908886</v>
      </c>
      <c r="N69" s="149">
        <f t="shared" si="0"/>
        <v>2.2588652741772686E-2</v>
      </c>
      <c r="O69" s="149">
        <f t="shared" si="2"/>
        <v>4.7968715954426644E-2</v>
      </c>
      <c r="P69" s="149">
        <f t="shared" si="4"/>
        <v>0.12292768948975663</v>
      </c>
      <c r="Q69" s="153">
        <v>121.13603525671699</v>
      </c>
      <c r="R69" s="152">
        <f t="shared" si="1"/>
        <v>1.3272286242170361E-2</v>
      </c>
      <c r="S69" s="152">
        <f t="shared" si="3"/>
        <v>1.4104994154567008E-2</v>
      </c>
      <c r="T69" s="152">
        <f t="shared" si="5"/>
        <v>0.10476266580203086</v>
      </c>
    </row>
    <row r="70" spans="11:20" x14ac:dyDescent="0.25">
      <c r="K70" s="25">
        <v>37772</v>
      </c>
      <c r="L70" s="26">
        <v>121.763164884361</v>
      </c>
      <c r="M70" s="148">
        <v>114.459279738085</v>
      </c>
      <c r="N70" s="149">
        <f t="shared" si="0"/>
        <v>1.1449697197754238E-2</v>
      </c>
      <c r="O70" s="149">
        <f t="shared" si="2"/>
        <v>5.5115016520600024E-2</v>
      </c>
      <c r="P70" s="149">
        <f t="shared" si="4"/>
        <v>0.14093504674015422</v>
      </c>
      <c r="Q70" s="153">
        <v>122.809769347535</v>
      </c>
      <c r="R70" s="152">
        <f t="shared" si="1"/>
        <v>1.3816979293328702E-2</v>
      </c>
      <c r="S70" s="152">
        <f t="shared" si="3"/>
        <v>3.171528902924825E-2</v>
      </c>
      <c r="T70" s="152">
        <f t="shared" si="5"/>
        <v>0.1122075197866037</v>
      </c>
    </row>
    <row r="71" spans="11:20" x14ac:dyDescent="0.25">
      <c r="K71" s="25">
        <v>37802</v>
      </c>
      <c r="L71" s="26">
        <v>122.71427923980001</v>
      </c>
      <c r="M71" s="148">
        <v>114.125784105158</v>
      </c>
      <c r="N71" s="149">
        <f t="shared" si="0"/>
        <v>-2.9136618165878092E-3</v>
      </c>
      <c r="O71" s="149">
        <f t="shared" si="2"/>
        <v>3.1283391546640837E-2</v>
      </c>
      <c r="P71" s="149">
        <f t="shared" si="4"/>
        <v>0.13105300913133555</v>
      </c>
      <c r="Q71" s="153">
        <v>124.06601824513901</v>
      </c>
      <c r="R71" s="152">
        <f t="shared" si="1"/>
        <v>1.0229226097225208E-2</v>
      </c>
      <c r="S71" s="152">
        <f t="shared" si="3"/>
        <v>3.7780852624067052E-2</v>
      </c>
      <c r="T71" s="152">
        <f t="shared" si="5"/>
        <v>0.11885953679873884</v>
      </c>
    </row>
    <row r="72" spans="11:20" x14ac:dyDescent="0.25">
      <c r="K72" s="25">
        <v>37833</v>
      </c>
      <c r="L72" s="26">
        <v>123.635148639943</v>
      </c>
      <c r="M72" s="148">
        <v>113.386126149148</v>
      </c>
      <c r="N72" s="149">
        <f t="shared" ref="N72:N135" si="6">M72/M71-1</f>
        <v>-6.4810766629955774E-3</v>
      </c>
      <c r="O72" s="149">
        <f t="shared" si="2"/>
        <v>1.9664916851840353E-3</v>
      </c>
      <c r="P72" s="149">
        <f t="shared" si="4"/>
        <v>0.11471308991670948</v>
      </c>
      <c r="Q72" s="153">
        <v>125.42205628554299</v>
      </c>
      <c r="R72" s="152">
        <f t="shared" ref="R72:R135" si="7">Q72/Q71-1</f>
        <v>1.0929971474740396E-2</v>
      </c>
      <c r="S72" s="152">
        <f t="shared" si="3"/>
        <v>3.5381883018895888E-2</v>
      </c>
      <c r="T72" s="152">
        <f t="shared" si="5"/>
        <v>0.12130408354374089</v>
      </c>
    </row>
    <row r="73" spans="11:20" x14ac:dyDescent="0.25">
      <c r="K73" s="25">
        <v>37864</v>
      </c>
      <c r="L73" s="26">
        <v>124.840753057076</v>
      </c>
      <c r="M73" s="148">
        <v>112.784623107608</v>
      </c>
      <c r="N73" s="149">
        <f t="shared" si="6"/>
        <v>-5.3049086512469978E-3</v>
      </c>
      <c r="O73" s="149">
        <f t="shared" si="2"/>
        <v>-1.4631025411911414E-2</v>
      </c>
      <c r="P73" s="149">
        <f t="shared" si="4"/>
        <v>8.0788658551796511E-2</v>
      </c>
      <c r="Q73" s="153">
        <v>127.06588431105099</v>
      </c>
      <c r="R73" s="152">
        <f t="shared" si="7"/>
        <v>1.3106371193321698E-2</v>
      </c>
      <c r="S73" s="152">
        <f t="shared" si="3"/>
        <v>3.4656159572059586E-2</v>
      </c>
      <c r="T73" s="152">
        <f t="shared" si="5"/>
        <v>0.12659542590964579</v>
      </c>
    </row>
    <row r="74" spans="11:20" x14ac:dyDescent="0.25">
      <c r="K74" s="25">
        <v>37894</v>
      </c>
      <c r="L74" s="26">
        <v>126.43720058066999</v>
      </c>
      <c r="M74" s="148">
        <v>113.378741052766</v>
      </c>
      <c r="N74" s="149">
        <f t="shared" si="6"/>
        <v>5.2677211554907899E-3</v>
      </c>
      <c r="O74" s="149">
        <f t="shared" ref="O74:O137" si="8">M74/M71-1</f>
        <v>-6.5457868110124773E-3</v>
      </c>
      <c r="P74" s="149">
        <f t="shared" si="4"/>
        <v>6.2313878945765788E-2</v>
      </c>
      <c r="Q74" s="153">
        <v>128.896512014645</v>
      </c>
      <c r="R74" s="152">
        <f t="shared" si="7"/>
        <v>1.4406917431218025E-2</v>
      </c>
      <c r="S74" s="152">
        <f t="shared" ref="S74:S137" si="9">Q74/Q71-1</f>
        <v>3.8934865790256401E-2</v>
      </c>
      <c r="T74" s="152">
        <f t="shared" si="5"/>
        <v>0.12975730646262784</v>
      </c>
    </row>
    <row r="75" spans="11:20" x14ac:dyDescent="0.25">
      <c r="K75" s="25">
        <v>37925</v>
      </c>
      <c r="L75" s="26">
        <v>127.497114044254</v>
      </c>
      <c r="M75" s="148">
        <v>114.542471839774</v>
      </c>
      <c r="N75" s="149">
        <f t="shared" si="6"/>
        <v>1.026410044954007E-2</v>
      </c>
      <c r="O75" s="149">
        <f t="shared" si="8"/>
        <v>1.0198299650037823E-2</v>
      </c>
      <c r="P75" s="149">
        <f t="shared" si="4"/>
        <v>4.5701550573463479E-2</v>
      </c>
      <c r="Q75" s="153">
        <v>129.92920653556499</v>
      </c>
      <c r="R75" s="152">
        <f t="shared" si="7"/>
        <v>8.0118112179998757E-3</v>
      </c>
      <c r="S75" s="152">
        <f t="shared" si="9"/>
        <v>3.5935866334074085E-2</v>
      </c>
      <c r="T75" s="152">
        <f t="shared" si="5"/>
        <v>0.12197860293226759</v>
      </c>
    </row>
    <row r="76" spans="11:20" x14ac:dyDescent="0.25">
      <c r="K76" s="25">
        <v>37955</v>
      </c>
      <c r="L76" s="26">
        <v>127.94568992362299</v>
      </c>
      <c r="M76" s="148">
        <v>115.757123629492</v>
      </c>
      <c r="N76" s="149">
        <f t="shared" si="6"/>
        <v>1.0604379058774871E-2</v>
      </c>
      <c r="O76" s="149">
        <f t="shared" si="8"/>
        <v>2.6355547768669885E-2</v>
      </c>
      <c r="P76" s="149">
        <f t="shared" si="4"/>
        <v>5.399377557986984E-2</v>
      </c>
      <c r="Q76" s="153">
        <v>130.308862650919</v>
      </c>
      <c r="R76" s="152">
        <f t="shared" si="7"/>
        <v>2.9220228882880228E-3</v>
      </c>
      <c r="S76" s="152">
        <f t="shared" si="9"/>
        <v>2.5522022354398155E-2</v>
      </c>
      <c r="T76" s="152">
        <f t="shared" si="5"/>
        <v>0.10474727839448827</v>
      </c>
    </row>
    <row r="77" spans="11:20" x14ac:dyDescent="0.25">
      <c r="K77" s="25">
        <v>37986</v>
      </c>
      <c r="L77" s="26">
        <v>128.49509299273299</v>
      </c>
      <c r="M77" s="148">
        <v>116.43897293452</v>
      </c>
      <c r="N77" s="149">
        <f t="shared" si="6"/>
        <v>5.8903442280615614E-3</v>
      </c>
      <c r="O77" s="149">
        <f t="shared" si="8"/>
        <v>2.699123180711438E-2</v>
      </c>
      <c r="P77" s="149">
        <f t="shared" si="4"/>
        <v>6.4074446568049614E-2</v>
      </c>
      <c r="Q77" s="153">
        <v>130.90026754869399</v>
      </c>
      <c r="R77" s="152">
        <f t="shared" si="7"/>
        <v>4.5384856082988367E-3</v>
      </c>
      <c r="S77" s="152">
        <f t="shared" si="9"/>
        <v>1.5545459708182996E-2</v>
      </c>
      <c r="T77" s="152">
        <f t="shared" si="5"/>
        <v>9.6760814629996972E-2</v>
      </c>
    </row>
    <row r="78" spans="11:20" x14ac:dyDescent="0.25">
      <c r="K78" s="25">
        <v>38017</v>
      </c>
      <c r="L78" s="26">
        <v>129.652790174069</v>
      </c>
      <c r="M78" s="148">
        <v>117.201639108957</v>
      </c>
      <c r="N78" s="149">
        <f t="shared" si="6"/>
        <v>6.5499218622091515E-3</v>
      </c>
      <c r="O78" s="149">
        <f t="shared" si="8"/>
        <v>2.3215556871365006E-2</v>
      </c>
      <c r="P78" s="149">
        <f t="shared" si="4"/>
        <v>8.5363678196437753E-2</v>
      </c>
      <c r="Q78" s="153">
        <v>132.13207884308599</v>
      </c>
      <c r="R78" s="152">
        <f t="shared" si="7"/>
        <v>9.4103038707218367E-3</v>
      </c>
      <c r="S78" s="152">
        <f t="shared" si="9"/>
        <v>1.6954404373415555E-2</v>
      </c>
      <c r="T78" s="152">
        <f t="shared" si="5"/>
        <v>0.10615970515155571</v>
      </c>
    </row>
    <row r="79" spans="11:20" x14ac:dyDescent="0.25">
      <c r="K79" s="25">
        <v>38046</v>
      </c>
      <c r="L79" s="26">
        <v>132.12323852103401</v>
      </c>
      <c r="M79" s="148">
        <v>119.42457543691</v>
      </c>
      <c r="N79" s="149">
        <f t="shared" si="6"/>
        <v>1.896676825386745E-2</v>
      </c>
      <c r="O79" s="149">
        <f t="shared" si="8"/>
        <v>3.1682299044994755E-2</v>
      </c>
      <c r="P79" s="149">
        <f t="shared" si="4"/>
        <v>0.10088638661207372</v>
      </c>
      <c r="Q79" s="153">
        <v>134.57588956469499</v>
      </c>
      <c r="R79" s="152">
        <f t="shared" si="7"/>
        <v>1.8495211329499828E-2</v>
      </c>
      <c r="S79" s="152">
        <f t="shared" si="9"/>
        <v>3.2745485049676226E-2</v>
      </c>
      <c r="T79" s="152">
        <f t="shared" si="5"/>
        <v>0.1305615468236716</v>
      </c>
    </row>
    <row r="80" spans="11:20" x14ac:dyDescent="0.25">
      <c r="K80" s="25">
        <v>38077</v>
      </c>
      <c r="L80" s="26">
        <v>134.65602107708401</v>
      </c>
      <c r="M80" s="148">
        <v>122.06570966706801</v>
      </c>
      <c r="N80" s="149">
        <f t="shared" si="6"/>
        <v>2.2115500268646615E-2</v>
      </c>
      <c r="O80" s="149">
        <f t="shared" si="8"/>
        <v>4.8323483029279579E-2</v>
      </c>
      <c r="P80" s="149">
        <f t="shared" si="4"/>
        <v>0.10303153703644119</v>
      </c>
      <c r="Q80" s="153">
        <v>137.03648905084199</v>
      </c>
      <c r="R80" s="152">
        <f t="shared" si="7"/>
        <v>1.8284103446064348E-2</v>
      </c>
      <c r="S80" s="152">
        <f t="shared" si="9"/>
        <v>4.6877073798686997E-2</v>
      </c>
      <c r="T80" s="152">
        <f t="shared" si="5"/>
        <v>0.14627555924938762</v>
      </c>
    </row>
    <row r="81" spans="11:20" x14ac:dyDescent="0.25">
      <c r="K81" s="25">
        <v>38107</v>
      </c>
      <c r="L81" s="26">
        <v>137.273722714721</v>
      </c>
      <c r="M81" s="148">
        <v>124.25466549489499</v>
      </c>
      <c r="N81" s="149">
        <f t="shared" si="6"/>
        <v>1.7932602315567037E-2</v>
      </c>
      <c r="O81" s="149">
        <f t="shared" si="8"/>
        <v>6.0178564391758282E-2</v>
      </c>
      <c r="P81" s="149">
        <f t="shared" si="4"/>
        <v>9.8009214087358076E-2</v>
      </c>
      <c r="Q81" s="153">
        <v>139.70202352871499</v>
      </c>
      <c r="R81" s="152">
        <f t="shared" si="7"/>
        <v>1.9451275323348671E-2</v>
      </c>
      <c r="S81" s="152">
        <f t="shared" si="9"/>
        <v>5.7290740839843313E-2</v>
      </c>
      <c r="T81" s="152">
        <f t="shared" si="5"/>
        <v>0.15326560946668022</v>
      </c>
    </row>
    <row r="82" spans="11:20" x14ac:dyDescent="0.25">
      <c r="K82" s="25">
        <v>38138</v>
      </c>
      <c r="L82" s="26">
        <v>138.84147809341499</v>
      </c>
      <c r="M82" s="148">
        <v>124.976239832895</v>
      </c>
      <c r="N82" s="149">
        <f t="shared" si="6"/>
        <v>5.8072212832094294E-3</v>
      </c>
      <c r="O82" s="149">
        <f t="shared" si="8"/>
        <v>4.6486783609440918E-2</v>
      </c>
      <c r="P82" s="149">
        <f t="shared" si="4"/>
        <v>9.1883857026496818E-2</v>
      </c>
      <c r="Q82" s="153">
        <v>141.51037559855499</v>
      </c>
      <c r="R82" s="152">
        <f t="shared" si="7"/>
        <v>1.2944351299738255E-2</v>
      </c>
      <c r="S82" s="152">
        <f t="shared" si="9"/>
        <v>5.1528442845821587E-2</v>
      </c>
      <c r="T82" s="152">
        <f t="shared" si="5"/>
        <v>0.15227295312394751</v>
      </c>
    </row>
    <row r="83" spans="11:20" x14ac:dyDescent="0.25">
      <c r="K83" s="25">
        <v>38168</v>
      </c>
      <c r="L83" s="26">
        <v>140.983225549141</v>
      </c>
      <c r="M83" s="148">
        <v>125.864594361321</v>
      </c>
      <c r="N83" s="149">
        <f t="shared" si="6"/>
        <v>7.1081873611640312E-3</v>
      </c>
      <c r="O83" s="149">
        <f t="shared" si="8"/>
        <v>3.1121636900439675E-2</v>
      </c>
      <c r="P83" s="149">
        <f t="shared" ref="P83:P146" si="10">M83/M71-1</f>
        <v>0.10285852884346092</v>
      </c>
      <c r="Q83" s="153">
        <v>143.92141739275701</v>
      </c>
      <c r="R83" s="152">
        <f t="shared" si="7"/>
        <v>1.7037915304824125E-2</v>
      </c>
      <c r="S83" s="152">
        <f t="shared" si="9"/>
        <v>5.0241569888445081E-2</v>
      </c>
      <c r="T83" s="152">
        <f t="shared" ref="T83:T146" si="11">Q83/Q71-1</f>
        <v>0.16003898108816705</v>
      </c>
    </row>
    <row r="84" spans="11:20" x14ac:dyDescent="0.25">
      <c r="K84" s="25">
        <v>38199</v>
      </c>
      <c r="L84" s="26">
        <v>142.86006939846101</v>
      </c>
      <c r="M84" s="148">
        <v>126.362268499469</v>
      </c>
      <c r="N84" s="149">
        <f t="shared" si="6"/>
        <v>3.9540439523391147E-3</v>
      </c>
      <c r="O84" s="149">
        <f t="shared" si="8"/>
        <v>1.6961962725340118E-2</v>
      </c>
      <c r="P84" s="149">
        <f t="shared" si="10"/>
        <v>0.11444206439553462</v>
      </c>
      <c r="Q84" s="153">
        <v>146.09740763260299</v>
      </c>
      <c r="R84" s="152">
        <f t="shared" si="7"/>
        <v>1.5119294120817139E-2</v>
      </c>
      <c r="S84" s="152">
        <f t="shared" si="9"/>
        <v>4.577875067481374E-2</v>
      </c>
      <c r="T84" s="152">
        <f t="shared" si="11"/>
        <v>0.16484621572452385</v>
      </c>
    </row>
    <row r="85" spans="11:20" x14ac:dyDescent="0.25">
      <c r="K85" s="25">
        <v>38230</v>
      </c>
      <c r="L85" s="26">
        <v>145.07683909221899</v>
      </c>
      <c r="M85" s="148">
        <v>128.12568345820901</v>
      </c>
      <c r="N85" s="149">
        <f t="shared" si="6"/>
        <v>1.3955233470246187E-2</v>
      </c>
      <c r="O85" s="149">
        <f t="shared" si="8"/>
        <v>2.5200339116660198E-2</v>
      </c>
      <c r="P85" s="149">
        <f t="shared" si="10"/>
        <v>0.1360208504306839</v>
      </c>
      <c r="Q85" s="153">
        <v>148.42559590846</v>
      </c>
      <c r="R85" s="152">
        <f t="shared" si="7"/>
        <v>1.5935863021688812E-2</v>
      </c>
      <c r="S85" s="152">
        <f t="shared" si="9"/>
        <v>4.8867231682873324E-2</v>
      </c>
      <c r="T85" s="152">
        <f t="shared" si="11"/>
        <v>0.16809949982421313</v>
      </c>
    </row>
    <row r="86" spans="11:20" x14ac:dyDescent="0.25">
      <c r="K86" s="25">
        <v>38260</v>
      </c>
      <c r="L86" s="26">
        <v>145.85845553697499</v>
      </c>
      <c r="M86" s="148">
        <v>129.44599304014699</v>
      </c>
      <c r="N86" s="149">
        <f t="shared" si="6"/>
        <v>1.0304800304683726E-2</v>
      </c>
      <c r="O86" s="149">
        <f t="shared" si="8"/>
        <v>2.8454377476042403E-2</v>
      </c>
      <c r="P86" s="149">
        <f t="shared" si="10"/>
        <v>0.14171309222690476</v>
      </c>
      <c r="Q86" s="153">
        <v>149.15122740583399</v>
      </c>
      <c r="R86" s="152">
        <f t="shared" si="7"/>
        <v>4.8888568911087393E-3</v>
      </c>
      <c r="S86" s="152">
        <f t="shared" si="9"/>
        <v>3.6337955169000402E-2</v>
      </c>
      <c r="T86" s="152">
        <f t="shared" si="11"/>
        <v>0.15713935989895278</v>
      </c>
    </row>
    <row r="87" spans="11:20" x14ac:dyDescent="0.25">
      <c r="K87" s="25">
        <v>38291</v>
      </c>
      <c r="L87" s="26">
        <v>145.457082848017</v>
      </c>
      <c r="M87" s="148">
        <v>130.95776388091301</v>
      </c>
      <c r="N87" s="149">
        <f t="shared" si="6"/>
        <v>1.167877664855288E-2</v>
      </c>
      <c r="O87" s="149">
        <f t="shared" si="8"/>
        <v>3.6367623310460839E-2</v>
      </c>
      <c r="P87" s="149">
        <f t="shared" si="10"/>
        <v>0.14331183688877691</v>
      </c>
      <c r="Q87" s="153">
        <v>148.492259950147</v>
      </c>
      <c r="R87" s="152">
        <f t="shared" si="7"/>
        <v>-4.4181162109646621E-3</v>
      </c>
      <c r="S87" s="152">
        <f t="shared" si="9"/>
        <v>1.6392161615669698E-2</v>
      </c>
      <c r="T87" s="152">
        <f t="shared" si="11"/>
        <v>0.14287052087477203</v>
      </c>
    </row>
    <row r="88" spans="11:20" x14ac:dyDescent="0.25">
      <c r="K88" s="25">
        <v>38321</v>
      </c>
      <c r="L88" s="26">
        <v>145.160557237022</v>
      </c>
      <c r="M88" s="148">
        <v>130.38880625671601</v>
      </c>
      <c r="N88" s="149">
        <f t="shared" si="6"/>
        <v>-4.344588723387055E-3</v>
      </c>
      <c r="O88" s="149">
        <f t="shared" si="8"/>
        <v>1.7663303230262661E-2</v>
      </c>
      <c r="P88" s="149">
        <f t="shared" si="10"/>
        <v>0.12639984623370704</v>
      </c>
      <c r="Q88" s="153">
        <v>148.344411819458</v>
      </c>
      <c r="R88" s="152">
        <f t="shared" si="7"/>
        <v>-9.956622031251916E-4</v>
      </c>
      <c r="S88" s="152">
        <f t="shared" si="9"/>
        <v>-5.469682537240228E-4</v>
      </c>
      <c r="T88" s="152">
        <f t="shared" si="11"/>
        <v>0.13840615904118492</v>
      </c>
    </row>
    <row r="89" spans="11:20" x14ac:dyDescent="0.25">
      <c r="K89" s="25">
        <v>38352</v>
      </c>
      <c r="L89" s="26">
        <v>146.49154031153401</v>
      </c>
      <c r="M89" s="148">
        <v>130.98684616028501</v>
      </c>
      <c r="N89" s="149">
        <f t="shared" si="6"/>
        <v>4.5865892996332924E-3</v>
      </c>
      <c r="O89" s="149">
        <f t="shared" si="8"/>
        <v>1.1903443930165736E-2</v>
      </c>
      <c r="P89" s="149">
        <f t="shared" si="10"/>
        <v>0.12493989648934889</v>
      </c>
      <c r="Q89" s="153">
        <v>149.88001736545999</v>
      </c>
      <c r="R89" s="152">
        <f t="shared" si="7"/>
        <v>1.0351623813581234E-2</v>
      </c>
      <c r="S89" s="152">
        <f t="shared" si="9"/>
        <v>4.8862484895479952E-3</v>
      </c>
      <c r="T89" s="152">
        <f t="shared" si="11"/>
        <v>0.14499397268004555</v>
      </c>
    </row>
    <row r="90" spans="11:20" x14ac:dyDescent="0.25">
      <c r="K90" s="25">
        <v>38383</v>
      </c>
      <c r="L90" s="26">
        <v>149.774314791709</v>
      </c>
      <c r="M90" s="148">
        <v>130.735050915675</v>
      </c>
      <c r="N90" s="149">
        <f t="shared" si="6"/>
        <v>-1.9222941233495439E-3</v>
      </c>
      <c r="O90" s="149">
        <f t="shared" si="8"/>
        <v>-1.700647282283585E-3</v>
      </c>
      <c r="P90" s="149">
        <f t="shared" si="10"/>
        <v>0.11547118205519813</v>
      </c>
      <c r="Q90" s="153">
        <v>153.759333534539</v>
      </c>
      <c r="R90" s="152">
        <f t="shared" si="7"/>
        <v>2.5882811046251009E-2</v>
      </c>
      <c r="S90" s="152">
        <f t="shared" si="9"/>
        <v>3.5470357755753135E-2</v>
      </c>
      <c r="T90" s="152">
        <f t="shared" si="11"/>
        <v>0.16367906174500235</v>
      </c>
    </row>
    <row r="91" spans="11:20" x14ac:dyDescent="0.25">
      <c r="K91" s="25">
        <v>38411</v>
      </c>
      <c r="L91" s="26">
        <v>153.58209482984799</v>
      </c>
      <c r="M91" s="148">
        <v>133.76610319079401</v>
      </c>
      <c r="N91" s="149">
        <f t="shared" si="6"/>
        <v>2.3184694952802287E-2</v>
      </c>
      <c r="O91" s="149">
        <f t="shared" si="8"/>
        <v>2.5901739812147717E-2</v>
      </c>
      <c r="P91" s="149">
        <f t="shared" si="10"/>
        <v>0.12008858060760197</v>
      </c>
      <c r="Q91" s="153">
        <v>157.65489500737999</v>
      </c>
      <c r="R91" s="152">
        <f t="shared" si="7"/>
        <v>2.5335447177689208E-2</v>
      </c>
      <c r="S91" s="152">
        <f t="shared" si="9"/>
        <v>6.2762614875262468E-2</v>
      </c>
      <c r="T91" s="152">
        <f t="shared" si="11"/>
        <v>0.171494355469894</v>
      </c>
    </row>
    <row r="92" spans="11:20" x14ac:dyDescent="0.25">
      <c r="K92" s="25">
        <v>38442</v>
      </c>
      <c r="L92" s="26">
        <v>156.85726405916401</v>
      </c>
      <c r="M92" s="148">
        <v>135.65120708715699</v>
      </c>
      <c r="N92" s="149">
        <f t="shared" si="6"/>
        <v>1.4092538030163082E-2</v>
      </c>
      <c r="O92" s="149">
        <f t="shared" si="8"/>
        <v>3.5609384175601333E-2</v>
      </c>
      <c r="P92" s="149">
        <f t="shared" si="10"/>
        <v>0.11129659145998638</v>
      </c>
      <c r="Q92" s="153">
        <v>161.257400433485</v>
      </c>
      <c r="R92" s="152">
        <f t="shared" si="7"/>
        <v>2.2850577687019369E-2</v>
      </c>
      <c r="S92" s="152">
        <f t="shared" si="9"/>
        <v>7.5909939617120337E-2</v>
      </c>
      <c r="T92" s="152">
        <f t="shared" si="11"/>
        <v>0.17674789795334589</v>
      </c>
    </row>
    <row r="93" spans="11:20" x14ac:dyDescent="0.25">
      <c r="K93" s="25">
        <v>38472</v>
      </c>
      <c r="L93" s="26">
        <v>159.01151887616501</v>
      </c>
      <c r="M93" s="148">
        <v>138.119840848069</v>
      </c>
      <c r="N93" s="149">
        <f t="shared" si="6"/>
        <v>1.8198391403372538E-2</v>
      </c>
      <c r="O93" s="149">
        <f t="shared" si="8"/>
        <v>5.6486687240113076E-2</v>
      </c>
      <c r="P93" s="149">
        <f t="shared" si="10"/>
        <v>0.11158675851687572</v>
      </c>
      <c r="Q93" s="153">
        <v>163.50694748246801</v>
      </c>
      <c r="R93" s="152">
        <f t="shared" si="7"/>
        <v>1.3950039148193261E-2</v>
      </c>
      <c r="S93" s="152">
        <f t="shared" si="9"/>
        <v>6.3395266640768888E-2</v>
      </c>
      <c r="T93" s="152">
        <f t="shared" si="11"/>
        <v>0.17039784644823008</v>
      </c>
    </row>
    <row r="94" spans="11:20" x14ac:dyDescent="0.25">
      <c r="K94" s="25">
        <v>38503</v>
      </c>
      <c r="L94" s="26">
        <v>160.78865917611</v>
      </c>
      <c r="M94" s="148">
        <v>139.47007362042001</v>
      </c>
      <c r="N94" s="149">
        <f t="shared" si="6"/>
        <v>9.7758060251187384E-3</v>
      </c>
      <c r="O94" s="149">
        <f t="shared" si="8"/>
        <v>4.264137396220824E-2</v>
      </c>
      <c r="P94" s="149">
        <f t="shared" si="10"/>
        <v>0.11597271454881852</v>
      </c>
      <c r="Q94" s="153">
        <v>165.60651088810499</v>
      </c>
      <c r="R94" s="152">
        <f t="shared" si="7"/>
        <v>1.2840820759999261E-2</v>
      </c>
      <c r="S94" s="152">
        <f t="shared" si="9"/>
        <v>5.0436847396034157E-2</v>
      </c>
      <c r="T94" s="152">
        <f t="shared" si="11"/>
        <v>0.17027822297572981</v>
      </c>
    </row>
    <row r="95" spans="11:20" x14ac:dyDescent="0.25">
      <c r="K95" s="25">
        <v>38533</v>
      </c>
      <c r="L95" s="26">
        <v>162.359403343872</v>
      </c>
      <c r="M95" s="148">
        <v>140.64273357970399</v>
      </c>
      <c r="N95" s="149">
        <f t="shared" si="6"/>
        <v>8.4079683106461633E-3</v>
      </c>
      <c r="O95" s="149">
        <f t="shared" si="8"/>
        <v>3.6796771659686645E-2</v>
      </c>
      <c r="P95" s="149">
        <f t="shared" si="10"/>
        <v>0.11741299682704431</v>
      </c>
      <c r="Q95" s="153">
        <v>167.466828426429</v>
      </c>
      <c r="R95" s="152">
        <f t="shared" si="7"/>
        <v>1.1233359898397799E-2</v>
      </c>
      <c r="S95" s="152">
        <f t="shared" si="9"/>
        <v>3.8506313361446276E-2</v>
      </c>
      <c r="T95" s="152">
        <f t="shared" si="11"/>
        <v>0.16359907691443398</v>
      </c>
    </row>
    <row r="96" spans="11:20" x14ac:dyDescent="0.25">
      <c r="K96" s="25">
        <v>38564</v>
      </c>
      <c r="L96" s="26">
        <v>164.11178953197501</v>
      </c>
      <c r="M96" s="148">
        <v>143.90800041591999</v>
      </c>
      <c r="N96" s="149">
        <f t="shared" si="6"/>
        <v>2.3216747521232817E-2</v>
      </c>
      <c r="O96" s="149">
        <f t="shared" si="8"/>
        <v>4.1906792914842228E-2</v>
      </c>
      <c r="P96" s="149">
        <f t="shared" si="10"/>
        <v>0.13885261894079348</v>
      </c>
      <c r="Q96" s="153">
        <v>168.974276039172</v>
      </c>
      <c r="R96" s="152">
        <f t="shared" si="7"/>
        <v>9.0014698845584107E-3</v>
      </c>
      <c r="S96" s="152">
        <f t="shared" si="9"/>
        <v>3.3437897538208361E-2</v>
      </c>
      <c r="T96" s="152">
        <f t="shared" si="11"/>
        <v>0.15658640887111686</v>
      </c>
    </row>
    <row r="97" spans="11:20" x14ac:dyDescent="0.25">
      <c r="K97" s="25">
        <v>38595</v>
      </c>
      <c r="L97" s="26">
        <v>166.23110691310799</v>
      </c>
      <c r="M97" s="148">
        <v>147.52056084314299</v>
      </c>
      <c r="N97" s="149">
        <f t="shared" si="6"/>
        <v>2.5103263312547197E-2</v>
      </c>
      <c r="O97" s="149">
        <f t="shared" si="8"/>
        <v>5.7721968690093828E-2</v>
      </c>
      <c r="P97" s="149">
        <f t="shared" si="10"/>
        <v>0.15137384528575049</v>
      </c>
      <c r="Q97" s="153">
        <v>170.76025595483401</v>
      </c>
      <c r="R97" s="152">
        <f t="shared" si="7"/>
        <v>1.0569537313762423E-2</v>
      </c>
      <c r="S97" s="152">
        <f t="shared" si="9"/>
        <v>3.1120425393245776E-2</v>
      </c>
      <c r="T97" s="152">
        <f t="shared" si="11"/>
        <v>0.15047714587010108</v>
      </c>
    </row>
    <row r="98" spans="11:20" x14ac:dyDescent="0.25">
      <c r="K98" s="25">
        <v>38625</v>
      </c>
      <c r="L98" s="26">
        <v>167.91907128609</v>
      </c>
      <c r="M98" s="148">
        <v>151.75581779191501</v>
      </c>
      <c r="N98" s="149">
        <f t="shared" si="6"/>
        <v>2.8709604441345071E-2</v>
      </c>
      <c r="O98" s="149">
        <f t="shared" si="8"/>
        <v>7.9016412219498733E-2</v>
      </c>
      <c r="P98" s="149">
        <f t="shared" si="10"/>
        <v>0.17234851560719022</v>
      </c>
      <c r="Q98" s="153">
        <v>171.619922243687</v>
      </c>
      <c r="R98" s="152">
        <f t="shared" si="7"/>
        <v>5.0343464528441739E-3</v>
      </c>
      <c r="S98" s="152">
        <f t="shared" si="9"/>
        <v>2.479950122828356E-2</v>
      </c>
      <c r="T98" s="152">
        <f t="shared" si="11"/>
        <v>0.15064371395829457</v>
      </c>
    </row>
    <row r="99" spans="11:20" x14ac:dyDescent="0.25">
      <c r="K99" s="25">
        <v>38656</v>
      </c>
      <c r="L99" s="26">
        <v>169.11449462762201</v>
      </c>
      <c r="M99" s="148">
        <v>152.47329524012099</v>
      </c>
      <c r="N99" s="149">
        <f t="shared" si="6"/>
        <v>4.7278414669398305E-3</v>
      </c>
      <c r="O99" s="149">
        <f t="shared" si="8"/>
        <v>5.9519240066193468E-2</v>
      </c>
      <c r="P99" s="149">
        <f t="shared" si="10"/>
        <v>0.16429366783303689</v>
      </c>
      <c r="Q99" s="153">
        <v>172.85682269036801</v>
      </c>
      <c r="R99" s="152">
        <f t="shared" si="7"/>
        <v>7.2072078259346473E-3</v>
      </c>
      <c r="S99" s="152">
        <f t="shared" si="9"/>
        <v>2.2977146239087531E-2</v>
      </c>
      <c r="T99" s="152">
        <f t="shared" si="11"/>
        <v>0.16407968165075326</v>
      </c>
    </row>
    <row r="100" spans="11:20" x14ac:dyDescent="0.25">
      <c r="K100" s="25">
        <v>38686</v>
      </c>
      <c r="L100" s="26">
        <v>169.16190735906599</v>
      </c>
      <c r="M100" s="148">
        <v>151.720394174711</v>
      </c>
      <c r="N100" s="149">
        <f t="shared" si="6"/>
        <v>-4.9379208616452397E-3</v>
      </c>
      <c r="O100" s="149">
        <f t="shared" si="8"/>
        <v>2.8469477797292697E-2</v>
      </c>
      <c r="P100" s="149">
        <f t="shared" si="10"/>
        <v>0.16359984058751409</v>
      </c>
      <c r="Q100" s="153">
        <v>173.06588369456</v>
      </c>
      <c r="R100" s="152">
        <f t="shared" si="7"/>
        <v>1.2094460660454498E-3</v>
      </c>
      <c r="S100" s="152">
        <f t="shared" si="9"/>
        <v>1.3502133308677111E-2</v>
      </c>
      <c r="T100" s="152">
        <f t="shared" si="11"/>
        <v>0.16664916171691835</v>
      </c>
    </row>
    <row r="101" spans="11:20" x14ac:dyDescent="0.25">
      <c r="K101" s="25">
        <v>38717</v>
      </c>
      <c r="L101" s="26">
        <v>170.722690608183</v>
      </c>
      <c r="M101" s="148">
        <v>151.22741577100001</v>
      </c>
      <c r="N101" s="149">
        <f t="shared" si="6"/>
        <v>-3.2492560172452389E-3</v>
      </c>
      <c r="O101" s="149">
        <f t="shared" si="8"/>
        <v>-3.4819226610444121E-3</v>
      </c>
      <c r="P101" s="149">
        <f t="shared" si="10"/>
        <v>0.15452368084309143</v>
      </c>
      <c r="Q101" s="153">
        <v>175.228233250985</v>
      </c>
      <c r="R101" s="152">
        <f t="shared" si="7"/>
        <v>1.2494372144664201E-2</v>
      </c>
      <c r="S101" s="152">
        <f t="shared" si="9"/>
        <v>2.1025012481793892E-2</v>
      </c>
      <c r="T101" s="152">
        <f t="shared" si="11"/>
        <v>0.16912338503215651</v>
      </c>
    </row>
    <row r="102" spans="11:20" x14ac:dyDescent="0.25">
      <c r="K102" s="25">
        <v>38748</v>
      </c>
      <c r="L102" s="26">
        <v>172.433989077701</v>
      </c>
      <c r="M102" s="148">
        <v>151.76538221219701</v>
      </c>
      <c r="N102" s="149">
        <f t="shared" si="6"/>
        <v>3.5573340882293358E-3</v>
      </c>
      <c r="O102" s="149">
        <f t="shared" si="8"/>
        <v>-4.6428656690938874E-3</v>
      </c>
      <c r="P102" s="149">
        <f t="shared" si="10"/>
        <v>0.16086222592353372</v>
      </c>
      <c r="Q102" s="153">
        <v>177.11079986847301</v>
      </c>
      <c r="R102" s="152">
        <f t="shared" si="7"/>
        <v>1.0743511947595596E-2</v>
      </c>
      <c r="S102" s="152">
        <f t="shared" si="9"/>
        <v>2.4609830910319319E-2</v>
      </c>
      <c r="T102" s="152">
        <f t="shared" si="11"/>
        <v>0.15187023640869635</v>
      </c>
    </row>
    <row r="103" spans="11:20" x14ac:dyDescent="0.25">
      <c r="K103" s="25">
        <v>38776</v>
      </c>
      <c r="L103" s="26">
        <v>175.10514119466299</v>
      </c>
      <c r="M103" s="148">
        <v>153.687610977341</v>
      </c>
      <c r="N103" s="149">
        <f t="shared" si="6"/>
        <v>1.266579200819562E-2</v>
      </c>
      <c r="O103" s="149">
        <f t="shared" si="8"/>
        <v>1.296606704280423E-2</v>
      </c>
      <c r="P103" s="149">
        <f t="shared" si="10"/>
        <v>0.14892792203217908</v>
      </c>
      <c r="Q103" s="153">
        <v>179.760733750263</v>
      </c>
      <c r="R103" s="152">
        <f t="shared" si="7"/>
        <v>1.4962011823998811E-2</v>
      </c>
      <c r="S103" s="152">
        <f t="shared" si="9"/>
        <v>3.8683823251488336E-2</v>
      </c>
      <c r="T103" s="152">
        <f t="shared" si="11"/>
        <v>0.14021663419869212</v>
      </c>
    </row>
    <row r="104" spans="11:20" x14ac:dyDescent="0.25">
      <c r="K104" s="25">
        <v>38807</v>
      </c>
      <c r="L104" s="26">
        <v>175.78598911988399</v>
      </c>
      <c r="M104" s="148">
        <v>154.09900063479799</v>
      </c>
      <c r="N104" s="149">
        <f t="shared" si="6"/>
        <v>2.6767912835710117E-3</v>
      </c>
      <c r="O104" s="149">
        <f t="shared" si="8"/>
        <v>1.8988520362910544E-2</v>
      </c>
      <c r="P104" s="149">
        <f t="shared" si="10"/>
        <v>0.1359943191348687</v>
      </c>
      <c r="Q104" s="153">
        <v>180.29387149776201</v>
      </c>
      <c r="R104" s="152">
        <f t="shared" si="7"/>
        <v>2.9658187101064826E-3</v>
      </c>
      <c r="S104" s="152">
        <f t="shared" si="9"/>
        <v>2.8908801697049125E-2</v>
      </c>
      <c r="T104" s="152">
        <f t="shared" si="11"/>
        <v>0.11805021669147586</v>
      </c>
    </row>
    <row r="105" spans="11:20" x14ac:dyDescent="0.25">
      <c r="K105" s="25">
        <v>38837</v>
      </c>
      <c r="L105" s="26">
        <v>176.933212498876</v>
      </c>
      <c r="M105" s="148">
        <v>155.01572215502</v>
      </c>
      <c r="N105" s="149">
        <f t="shared" si="6"/>
        <v>5.9489128186791529E-3</v>
      </c>
      <c r="O105" s="149">
        <f t="shared" si="8"/>
        <v>2.1416873172555251E-2</v>
      </c>
      <c r="P105" s="149">
        <f t="shared" si="10"/>
        <v>0.12232769168577562</v>
      </c>
      <c r="Q105" s="153">
        <v>181.42063074784099</v>
      </c>
      <c r="R105" s="152">
        <f t="shared" si="7"/>
        <v>6.2495704414056164E-3</v>
      </c>
      <c r="S105" s="152">
        <f t="shared" si="9"/>
        <v>2.4334094152183683E-2</v>
      </c>
      <c r="T105" s="152">
        <f t="shared" si="11"/>
        <v>0.10955915660583027</v>
      </c>
    </row>
    <row r="106" spans="11:20" x14ac:dyDescent="0.25">
      <c r="K106" s="25">
        <v>38868</v>
      </c>
      <c r="L106" s="26">
        <v>177.49878614651001</v>
      </c>
      <c r="M106" s="148">
        <v>154.68324311868901</v>
      </c>
      <c r="N106" s="149">
        <f t="shared" si="6"/>
        <v>-2.1448084859322369E-3</v>
      </c>
      <c r="O106" s="149">
        <f t="shared" si="8"/>
        <v>6.478284977016191E-3</v>
      </c>
      <c r="P106" s="149">
        <f t="shared" si="10"/>
        <v>0.10907837863248693</v>
      </c>
      <c r="Q106" s="153">
        <v>182.26720106693199</v>
      </c>
      <c r="R106" s="152">
        <f t="shared" si="7"/>
        <v>4.6663398512138965E-3</v>
      </c>
      <c r="S106" s="152">
        <f t="shared" si="9"/>
        <v>1.3943352724356206E-2</v>
      </c>
      <c r="T106" s="152">
        <f t="shared" si="11"/>
        <v>0.10060407703465279</v>
      </c>
    </row>
    <row r="107" spans="11:20" x14ac:dyDescent="0.25">
      <c r="K107" s="25">
        <v>38898</v>
      </c>
      <c r="L107" s="26">
        <v>179.15473298455001</v>
      </c>
      <c r="M107" s="148">
        <v>155.81508415800599</v>
      </c>
      <c r="N107" s="149">
        <f t="shared" si="6"/>
        <v>7.3171535358131923E-3</v>
      </c>
      <c r="O107" s="149">
        <f t="shared" si="8"/>
        <v>1.1136240443732515E-2</v>
      </c>
      <c r="P107" s="149">
        <f t="shared" si="10"/>
        <v>0.10787866669061597</v>
      </c>
      <c r="Q107" s="153">
        <v>184.17675544149401</v>
      </c>
      <c r="R107" s="152">
        <f t="shared" si="7"/>
        <v>1.0476675800056734E-2</v>
      </c>
      <c r="S107" s="152">
        <f t="shared" si="9"/>
        <v>2.1536416692789162E-2</v>
      </c>
      <c r="T107" s="152">
        <f t="shared" si="11"/>
        <v>9.9780518757516035E-2</v>
      </c>
    </row>
    <row r="108" spans="11:20" x14ac:dyDescent="0.25">
      <c r="K108" s="25">
        <v>38929</v>
      </c>
      <c r="L108" s="26">
        <v>178.91178385674601</v>
      </c>
      <c r="M108" s="148">
        <v>155.664885415214</v>
      </c>
      <c r="N108" s="149">
        <f t="shared" si="6"/>
        <v>-9.6395508563007493E-4</v>
      </c>
      <c r="O108" s="149">
        <f t="shared" si="8"/>
        <v>4.1877252911470819E-3</v>
      </c>
      <c r="P108" s="149">
        <f t="shared" si="10"/>
        <v>8.1697229933808346E-2</v>
      </c>
      <c r="Q108" s="153">
        <v>184.10589524557699</v>
      </c>
      <c r="R108" s="152">
        <f t="shared" si="7"/>
        <v>-3.8474016847112047E-4</v>
      </c>
      <c r="S108" s="152">
        <f t="shared" si="9"/>
        <v>1.4801318277127384E-2</v>
      </c>
      <c r="T108" s="152">
        <f t="shared" si="11"/>
        <v>8.9549838952392546E-2</v>
      </c>
    </row>
    <row r="109" spans="11:20" x14ac:dyDescent="0.25">
      <c r="K109" s="25">
        <v>38960</v>
      </c>
      <c r="L109" s="26">
        <v>178.21304666511</v>
      </c>
      <c r="M109" s="148">
        <v>156.91955031204901</v>
      </c>
      <c r="N109" s="149">
        <f t="shared" si="6"/>
        <v>8.0600380329087784E-3</v>
      </c>
      <c r="O109" s="149">
        <f t="shared" si="8"/>
        <v>1.4457333246136184E-2</v>
      </c>
      <c r="P109" s="149">
        <f t="shared" si="10"/>
        <v>6.3713081181272502E-2</v>
      </c>
      <c r="Q109" s="153">
        <v>182.99518869400299</v>
      </c>
      <c r="R109" s="152">
        <f t="shared" si="7"/>
        <v>-6.0329765654295597E-3</v>
      </c>
      <c r="S109" s="152">
        <f t="shared" si="9"/>
        <v>3.9940681746886142E-3</v>
      </c>
      <c r="T109" s="152">
        <f t="shared" si="11"/>
        <v>7.164976809595025E-2</v>
      </c>
    </row>
    <row r="110" spans="11:20" x14ac:dyDescent="0.25">
      <c r="K110" s="25">
        <v>38990</v>
      </c>
      <c r="L110" s="26">
        <v>176.26309066258099</v>
      </c>
      <c r="M110" s="148">
        <v>156.340785022609</v>
      </c>
      <c r="N110" s="149">
        <f t="shared" si="6"/>
        <v>-3.6882930666642944E-3</v>
      </c>
      <c r="O110" s="149">
        <f t="shared" si="8"/>
        <v>3.3738765886743849E-3</v>
      </c>
      <c r="P110" s="149">
        <f t="shared" si="10"/>
        <v>3.0212793798658932E-2</v>
      </c>
      <c r="Q110" s="153">
        <v>180.64546238249</v>
      </c>
      <c r="R110" s="152">
        <f t="shared" si="7"/>
        <v>-1.2840372079082951E-2</v>
      </c>
      <c r="S110" s="152">
        <f t="shared" si="9"/>
        <v>-1.9173391617954616E-2</v>
      </c>
      <c r="T110" s="152">
        <f t="shared" si="11"/>
        <v>5.2590282181735448E-2</v>
      </c>
    </row>
    <row r="111" spans="11:20" x14ac:dyDescent="0.25">
      <c r="K111" s="25">
        <v>39021</v>
      </c>
      <c r="L111" s="26">
        <v>174.98495565637199</v>
      </c>
      <c r="M111" s="148">
        <v>157.533010091108</v>
      </c>
      <c r="N111" s="149">
        <f t="shared" si="6"/>
        <v>7.6258096588588398E-3</v>
      </c>
      <c r="O111" s="149">
        <f t="shared" si="8"/>
        <v>1.2000938239289161E-2</v>
      </c>
      <c r="P111" s="149">
        <f t="shared" si="10"/>
        <v>3.3184269042121572E-2</v>
      </c>
      <c r="Q111" s="153">
        <v>178.607714183203</v>
      </c>
      <c r="R111" s="152">
        <f t="shared" si="7"/>
        <v>-1.1280373015804646E-2</v>
      </c>
      <c r="S111" s="152">
        <f t="shared" si="9"/>
        <v>-2.9864231425289378E-2</v>
      </c>
      <c r="T111" s="152">
        <f t="shared" si="11"/>
        <v>3.3269681828737241E-2</v>
      </c>
    </row>
    <row r="112" spans="11:20" x14ac:dyDescent="0.25">
      <c r="K112" s="25">
        <v>39051</v>
      </c>
      <c r="L112" s="26">
        <v>175.297960570886</v>
      </c>
      <c r="M112" s="148">
        <v>158.53563646532399</v>
      </c>
      <c r="N112" s="149">
        <f t="shared" si="6"/>
        <v>6.3645478089711105E-3</v>
      </c>
      <c r="O112" s="149">
        <f t="shared" si="8"/>
        <v>1.029881968219537E-2</v>
      </c>
      <c r="P112" s="149">
        <f t="shared" si="10"/>
        <v>4.4919750753909859E-2</v>
      </c>
      <c r="Q112" s="153">
        <v>178.610946664247</v>
      </c>
      <c r="R112" s="152">
        <f t="shared" si="7"/>
        <v>1.8098216299167191E-5</v>
      </c>
      <c r="S112" s="152">
        <f t="shared" si="9"/>
        <v>-2.3958236612915185E-2</v>
      </c>
      <c r="T112" s="152">
        <f t="shared" si="11"/>
        <v>3.2040185224913253E-2</v>
      </c>
    </row>
    <row r="113" spans="11:20" x14ac:dyDescent="0.25">
      <c r="K113" s="25">
        <v>39082</v>
      </c>
      <c r="L113" s="26">
        <v>176.93567959718999</v>
      </c>
      <c r="M113" s="148">
        <v>162.33729644022199</v>
      </c>
      <c r="N113" s="149">
        <f t="shared" si="6"/>
        <v>2.3979844908431858E-2</v>
      </c>
      <c r="O113" s="149">
        <f t="shared" si="8"/>
        <v>3.8355387666409779E-2</v>
      </c>
      <c r="P113" s="149">
        <f t="shared" si="10"/>
        <v>7.3464726039129014E-2</v>
      </c>
      <c r="Q113" s="153">
        <v>179.618104779352</v>
      </c>
      <c r="R113" s="152">
        <f t="shared" si="7"/>
        <v>5.6388375623934728E-3</v>
      </c>
      <c r="S113" s="152">
        <f t="shared" si="9"/>
        <v>-5.687148681115084E-3</v>
      </c>
      <c r="T113" s="152">
        <f t="shared" si="11"/>
        <v>2.5052307193437429E-2</v>
      </c>
    </row>
    <row r="114" spans="11:20" x14ac:dyDescent="0.25">
      <c r="K114" s="25">
        <v>39113</v>
      </c>
      <c r="L114" s="26">
        <v>179.707435864796</v>
      </c>
      <c r="M114" s="148">
        <v>164.66012189982601</v>
      </c>
      <c r="N114" s="149">
        <f t="shared" si="6"/>
        <v>1.4308637081801745E-2</v>
      </c>
      <c r="O114" s="149">
        <f t="shared" si="8"/>
        <v>4.5242021368068208E-2</v>
      </c>
      <c r="P114" s="149">
        <f t="shared" si="10"/>
        <v>8.4964960386023192E-2</v>
      </c>
      <c r="Q114" s="153">
        <v>182.55963445514601</v>
      </c>
      <c r="R114" s="152">
        <f t="shared" si="7"/>
        <v>1.6376576734330239E-2</v>
      </c>
      <c r="S114" s="152">
        <f t="shared" si="9"/>
        <v>2.2126257480062694E-2</v>
      </c>
      <c r="T114" s="152">
        <f t="shared" si="11"/>
        <v>3.0765117602763015E-2</v>
      </c>
    </row>
    <row r="115" spans="11:20" x14ac:dyDescent="0.25">
      <c r="K115" s="25">
        <v>39141</v>
      </c>
      <c r="L115" s="26">
        <v>181.92736831912799</v>
      </c>
      <c r="M115" s="148">
        <v>167.639741977901</v>
      </c>
      <c r="N115" s="149">
        <f t="shared" si="6"/>
        <v>1.8095577992391476E-2</v>
      </c>
      <c r="O115" s="149">
        <f t="shared" si="8"/>
        <v>5.7426240027543152E-2</v>
      </c>
      <c r="P115" s="149">
        <f t="shared" si="10"/>
        <v>9.078240537304616E-2</v>
      </c>
      <c r="Q115" s="153">
        <v>184.65095180467699</v>
      </c>
      <c r="R115" s="152">
        <f t="shared" si="7"/>
        <v>1.1455529891766902E-2</v>
      </c>
      <c r="S115" s="152">
        <f t="shared" si="9"/>
        <v>3.3816545140337828E-2</v>
      </c>
      <c r="T115" s="152">
        <f t="shared" si="11"/>
        <v>2.7204039238112099E-2</v>
      </c>
    </row>
    <row r="116" spans="11:20" x14ac:dyDescent="0.25">
      <c r="K116" s="25">
        <v>39172</v>
      </c>
      <c r="L116" s="26">
        <v>183.636261058489</v>
      </c>
      <c r="M116" s="148">
        <v>167.323316250868</v>
      </c>
      <c r="N116" s="149">
        <f t="shared" si="6"/>
        <v>-1.8875340852928524E-3</v>
      </c>
      <c r="O116" s="149">
        <f t="shared" si="8"/>
        <v>3.0713951260621375E-2</v>
      </c>
      <c r="P116" s="149">
        <f t="shared" si="10"/>
        <v>8.5817010892955459E-2</v>
      </c>
      <c r="Q116" s="153">
        <v>186.923855780417</v>
      </c>
      <c r="R116" s="152">
        <f t="shared" si="7"/>
        <v>1.2309191767092997E-2</v>
      </c>
      <c r="S116" s="152">
        <f t="shared" si="9"/>
        <v>4.0673800728715959E-2</v>
      </c>
      <c r="T116" s="152">
        <f t="shared" si="11"/>
        <v>3.6773209358573755E-2</v>
      </c>
    </row>
    <row r="117" spans="11:20" x14ac:dyDescent="0.25">
      <c r="K117" s="25">
        <v>39202</v>
      </c>
      <c r="L117" s="26">
        <v>185.211629863285</v>
      </c>
      <c r="M117" s="148">
        <v>168.839674186547</v>
      </c>
      <c r="N117" s="149">
        <f t="shared" si="6"/>
        <v>9.062442519400804E-3</v>
      </c>
      <c r="O117" s="149">
        <f t="shared" si="8"/>
        <v>2.5382905335535222E-2</v>
      </c>
      <c r="P117" s="149">
        <f t="shared" si="10"/>
        <v>8.9177741711274017E-2</v>
      </c>
      <c r="Q117" s="153">
        <v>188.453379669822</v>
      </c>
      <c r="R117" s="152">
        <f t="shared" si="7"/>
        <v>8.1826039967940467E-3</v>
      </c>
      <c r="S117" s="152">
        <f t="shared" si="9"/>
        <v>3.2283945091509558E-2</v>
      </c>
      <c r="T117" s="152">
        <f t="shared" si="11"/>
        <v>3.8764879677636754E-2</v>
      </c>
    </row>
    <row r="118" spans="11:20" x14ac:dyDescent="0.25">
      <c r="K118" s="25">
        <v>39233</v>
      </c>
      <c r="L118" s="26">
        <v>185.459654724692</v>
      </c>
      <c r="M118" s="148">
        <v>168.59662693457301</v>
      </c>
      <c r="N118" s="149">
        <f t="shared" si="6"/>
        <v>-1.439515049676432E-3</v>
      </c>
      <c r="O118" s="149">
        <f t="shared" si="8"/>
        <v>5.7079839504772245E-3</v>
      </c>
      <c r="P118" s="149">
        <f t="shared" si="10"/>
        <v>8.9947582785086855E-2</v>
      </c>
      <c r="Q118" s="153">
        <v>188.79145657291301</v>
      </c>
      <c r="R118" s="152">
        <f t="shared" si="7"/>
        <v>1.7939551080661253E-3</v>
      </c>
      <c r="S118" s="152">
        <f t="shared" si="9"/>
        <v>2.2423414164774114E-2</v>
      </c>
      <c r="T118" s="152">
        <f t="shared" si="11"/>
        <v>3.5795005726703355E-2</v>
      </c>
    </row>
    <row r="119" spans="11:20" x14ac:dyDescent="0.25">
      <c r="K119" s="25">
        <v>39263</v>
      </c>
      <c r="L119" s="26">
        <v>186.43882922567801</v>
      </c>
      <c r="M119" s="148">
        <v>170.859806338059</v>
      </c>
      <c r="N119" s="149">
        <f t="shared" si="6"/>
        <v>1.3423633939985358E-2</v>
      </c>
      <c r="O119" s="149">
        <f t="shared" si="8"/>
        <v>2.1135668156903709E-2</v>
      </c>
      <c r="P119" s="149">
        <f t="shared" si="10"/>
        <v>9.6554979008301567E-2</v>
      </c>
      <c r="Q119" s="153">
        <v>189.393161152734</v>
      </c>
      <c r="R119" s="152">
        <f t="shared" si="7"/>
        <v>3.187138818374402E-3</v>
      </c>
      <c r="S119" s="152">
        <f t="shared" si="9"/>
        <v>1.3210220610994305E-2</v>
      </c>
      <c r="T119" s="152">
        <f t="shared" si="11"/>
        <v>2.8322823359199889E-2</v>
      </c>
    </row>
    <row r="120" spans="11:20" x14ac:dyDescent="0.25">
      <c r="K120" s="25">
        <v>39294</v>
      </c>
      <c r="L120" s="26">
        <v>186.29150181615501</v>
      </c>
      <c r="M120" s="148">
        <v>170.41916782652601</v>
      </c>
      <c r="N120" s="149">
        <f t="shared" si="6"/>
        <v>-2.5789477407059946E-3</v>
      </c>
      <c r="O120" s="149">
        <f t="shared" si="8"/>
        <v>9.354991044544736E-3</v>
      </c>
      <c r="P120" s="149">
        <f t="shared" si="10"/>
        <v>9.4782342028884914E-2</v>
      </c>
      <c r="Q120" s="153">
        <v>189.237475759045</v>
      </c>
      <c r="R120" s="152">
        <f t="shared" si="7"/>
        <v>-8.2202225646066385E-4</v>
      </c>
      <c r="S120" s="152">
        <f t="shared" si="9"/>
        <v>4.1606899838928513E-3</v>
      </c>
      <c r="T120" s="152">
        <f t="shared" si="11"/>
        <v>2.7872983136270735E-2</v>
      </c>
    </row>
    <row r="121" spans="11:20" x14ac:dyDescent="0.25">
      <c r="K121" s="25">
        <v>39325</v>
      </c>
      <c r="L121" s="26">
        <v>187.29535956574</v>
      </c>
      <c r="M121" s="148">
        <v>170.77631592950101</v>
      </c>
      <c r="N121" s="149">
        <f t="shared" si="6"/>
        <v>2.0957038314994847E-3</v>
      </c>
      <c r="O121" s="149">
        <f t="shared" si="8"/>
        <v>1.2928425879919159E-2</v>
      </c>
      <c r="P121" s="149">
        <f t="shared" si="10"/>
        <v>8.8304902670805152E-2</v>
      </c>
      <c r="Q121" s="153">
        <v>190.39669174843701</v>
      </c>
      <c r="R121" s="152">
        <f t="shared" si="7"/>
        <v>6.1257210536249662E-3</v>
      </c>
      <c r="S121" s="152">
        <f t="shared" si="9"/>
        <v>8.5026897120423772E-3</v>
      </c>
      <c r="T121" s="152">
        <f t="shared" si="11"/>
        <v>4.0446435271096037E-2</v>
      </c>
    </row>
    <row r="122" spans="11:20" x14ac:dyDescent="0.25">
      <c r="K122" s="25">
        <v>39355</v>
      </c>
      <c r="L122" s="26">
        <v>185.543121484338</v>
      </c>
      <c r="M122" s="148">
        <v>166.82490981846999</v>
      </c>
      <c r="N122" s="149">
        <f t="shared" si="6"/>
        <v>-2.3137904629950135E-2</v>
      </c>
      <c r="O122" s="149">
        <f t="shared" si="8"/>
        <v>-2.3615246944653889E-2</v>
      </c>
      <c r="P122" s="149">
        <f t="shared" si="10"/>
        <v>6.7059435542330403E-2</v>
      </c>
      <c r="Q122" s="153">
        <v>189.13990594466901</v>
      </c>
      <c r="R122" s="152">
        <f t="shared" si="7"/>
        <v>-6.6008804681781941E-3</v>
      </c>
      <c r="S122" s="152">
        <f t="shared" si="9"/>
        <v>-1.3371929932609605E-3</v>
      </c>
      <c r="T122" s="152">
        <f t="shared" si="11"/>
        <v>4.7022734200725669E-2</v>
      </c>
    </row>
    <row r="123" spans="11:20" x14ac:dyDescent="0.25">
      <c r="K123" s="25">
        <v>39386</v>
      </c>
      <c r="L123" s="26">
        <v>182.357752494116</v>
      </c>
      <c r="M123" s="148">
        <v>162.82063285032399</v>
      </c>
      <c r="N123" s="149">
        <f t="shared" si="6"/>
        <v>-2.4002872068105696E-2</v>
      </c>
      <c r="O123" s="149">
        <f t="shared" si="8"/>
        <v>-4.4587325904189123E-2</v>
      </c>
      <c r="P123" s="149">
        <f t="shared" si="10"/>
        <v>3.3565173141539839E-2</v>
      </c>
      <c r="Q123" s="153">
        <v>186.30034543904199</v>
      </c>
      <c r="R123" s="152">
        <f t="shared" si="7"/>
        <v>-1.5013016377716237E-2</v>
      </c>
      <c r="S123" s="152">
        <f t="shared" si="9"/>
        <v>-1.5520870315047119E-2</v>
      </c>
      <c r="T123" s="152">
        <f t="shared" si="11"/>
        <v>4.3069983236829534E-2</v>
      </c>
    </row>
    <row r="124" spans="11:20" x14ac:dyDescent="0.25">
      <c r="K124" s="25">
        <v>39416</v>
      </c>
      <c r="L124" s="26">
        <v>179.27270125150801</v>
      </c>
      <c r="M124" s="148">
        <v>156.74867178032099</v>
      </c>
      <c r="N124" s="149">
        <f t="shared" si="6"/>
        <v>-3.7292331836007331E-2</v>
      </c>
      <c r="O124" s="149">
        <f t="shared" si="8"/>
        <v>-8.2140454153905251E-2</v>
      </c>
      <c r="P124" s="149">
        <f t="shared" si="10"/>
        <v>-1.1271690862980521E-2</v>
      </c>
      <c r="Q124" s="153">
        <v>183.89796435016501</v>
      </c>
      <c r="R124" s="152">
        <f t="shared" si="7"/>
        <v>-1.2895204693343154E-2</v>
      </c>
      <c r="S124" s="152">
        <f t="shared" si="9"/>
        <v>-3.4132564692134881E-2</v>
      </c>
      <c r="T124" s="152">
        <f t="shared" si="11"/>
        <v>2.9600748356463091E-2</v>
      </c>
    </row>
    <row r="125" spans="11:20" x14ac:dyDescent="0.25">
      <c r="K125" s="25">
        <v>39447</v>
      </c>
      <c r="L125" s="26">
        <v>178.67071331265001</v>
      </c>
      <c r="M125" s="148">
        <v>154.12258514241501</v>
      </c>
      <c r="N125" s="149">
        <f t="shared" si="6"/>
        <v>-1.6753485743001173E-2</v>
      </c>
      <c r="O125" s="149">
        <f t="shared" si="8"/>
        <v>-7.6141654683805848E-2</v>
      </c>
      <c r="P125" s="149">
        <f t="shared" si="10"/>
        <v>-5.0602735649425523E-2</v>
      </c>
      <c r="Q125" s="153">
        <v>183.655158058761</v>
      </c>
      <c r="R125" s="152">
        <f t="shared" si="7"/>
        <v>-1.3203315885632616E-3</v>
      </c>
      <c r="S125" s="152">
        <f t="shared" si="9"/>
        <v>-2.8998364245314323E-2</v>
      </c>
      <c r="T125" s="152">
        <f t="shared" si="11"/>
        <v>2.2475759246921356E-2</v>
      </c>
    </row>
    <row r="126" spans="11:20" x14ac:dyDescent="0.25">
      <c r="K126" s="25">
        <v>39478</v>
      </c>
      <c r="L126" s="26">
        <v>180.33817607633301</v>
      </c>
      <c r="M126" s="148">
        <v>153.859307050479</v>
      </c>
      <c r="N126" s="149">
        <f t="shared" si="6"/>
        <v>-1.7082382292816778E-3</v>
      </c>
      <c r="O126" s="149">
        <f t="shared" si="8"/>
        <v>-5.5038023394018198E-2</v>
      </c>
      <c r="P126" s="149">
        <f t="shared" si="10"/>
        <v>-6.5594600105530532E-2</v>
      </c>
      <c r="Q126" s="153">
        <v>185.47709142685</v>
      </c>
      <c r="R126" s="152">
        <f t="shared" si="7"/>
        <v>9.9204040188518583E-3</v>
      </c>
      <c r="S126" s="152">
        <f t="shared" si="9"/>
        <v>-4.4189612759540919E-3</v>
      </c>
      <c r="T126" s="152">
        <f t="shared" si="11"/>
        <v>1.5980843631787645E-2</v>
      </c>
    </row>
    <row r="127" spans="11:20" x14ac:dyDescent="0.25">
      <c r="K127" s="25">
        <v>39507</v>
      </c>
      <c r="L127" s="26">
        <v>180.37389343675699</v>
      </c>
      <c r="M127" s="148">
        <v>158.75641969176101</v>
      </c>
      <c r="N127" s="149">
        <f t="shared" si="6"/>
        <v>3.1828510963430645E-2</v>
      </c>
      <c r="O127" s="149">
        <f t="shared" si="8"/>
        <v>1.2808707650511009E-2</v>
      </c>
      <c r="P127" s="149">
        <f t="shared" si="10"/>
        <v>-5.2990550935774094E-2</v>
      </c>
      <c r="Q127" s="153">
        <v>184.460738846731</v>
      </c>
      <c r="R127" s="152">
        <f t="shared" si="7"/>
        <v>-5.4796663690396263E-3</v>
      </c>
      <c r="S127" s="152">
        <f t="shared" si="9"/>
        <v>3.0602540846749182E-3</v>
      </c>
      <c r="T127" s="152">
        <f t="shared" si="11"/>
        <v>-1.0301217301451615E-3</v>
      </c>
    </row>
    <row r="128" spans="11:20" x14ac:dyDescent="0.25">
      <c r="K128" s="25">
        <v>39538</v>
      </c>
      <c r="L128" s="26">
        <v>178.50763698731501</v>
      </c>
      <c r="M128" s="148">
        <v>161.933384034271</v>
      </c>
      <c r="N128" s="149">
        <f t="shared" si="6"/>
        <v>2.0011564563362727E-2</v>
      </c>
      <c r="O128" s="149">
        <f t="shared" si="8"/>
        <v>5.0679132358431023E-2</v>
      </c>
      <c r="P128" s="149">
        <f t="shared" si="10"/>
        <v>-3.221267864734334E-2</v>
      </c>
      <c r="Q128" s="153">
        <v>181.700302196091</v>
      </c>
      <c r="R128" s="152">
        <f t="shared" si="7"/>
        <v>-1.4964900758278166E-2</v>
      </c>
      <c r="S128" s="152">
        <f t="shared" si="9"/>
        <v>-1.0644165311406772E-2</v>
      </c>
      <c r="T128" s="152">
        <f t="shared" si="11"/>
        <v>-2.7944820432455719E-2</v>
      </c>
    </row>
    <row r="129" spans="11:20" x14ac:dyDescent="0.25">
      <c r="K129" s="25">
        <v>39568</v>
      </c>
      <c r="L129" s="26">
        <v>175.34196765164501</v>
      </c>
      <c r="M129" s="148">
        <v>161.90157392796601</v>
      </c>
      <c r="N129" s="149">
        <f t="shared" si="6"/>
        <v>-1.964394586989604E-4</v>
      </c>
      <c r="O129" s="149">
        <f t="shared" si="8"/>
        <v>5.227026581400418E-2</v>
      </c>
      <c r="P129" s="149">
        <f t="shared" si="10"/>
        <v>-4.1092831362107729E-2</v>
      </c>
      <c r="Q129" s="153">
        <v>178.09312810443001</v>
      </c>
      <c r="R129" s="152">
        <f t="shared" si="7"/>
        <v>-1.9852328521546059E-2</v>
      </c>
      <c r="S129" s="152">
        <f t="shared" si="9"/>
        <v>-3.981064866618389E-2</v>
      </c>
      <c r="T129" s="152">
        <f t="shared" si="11"/>
        <v>-5.4975143367253843E-2</v>
      </c>
    </row>
    <row r="130" spans="11:20" x14ac:dyDescent="0.25">
      <c r="K130" s="25">
        <v>39599</v>
      </c>
      <c r="L130" s="26">
        <v>173.77505711359501</v>
      </c>
      <c r="M130" s="148">
        <v>157.390614110749</v>
      </c>
      <c r="N130" s="149">
        <f t="shared" si="6"/>
        <v>-2.7862359258002289E-2</v>
      </c>
      <c r="O130" s="149">
        <f t="shared" si="8"/>
        <v>-8.6031518200261337E-3</v>
      </c>
      <c r="P130" s="149">
        <f t="shared" si="10"/>
        <v>-6.6466411740091935E-2</v>
      </c>
      <c r="Q130" s="153">
        <v>177.022414401313</v>
      </c>
      <c r="R130" s="152">
        <f t="shared" si="7"/>
        <v>-6.0121000429009808E-3</v>
      </c>
      <c r="S130" s="152">
        <f t="shared" si="9"/>
        <v>-4.0324702654468525E-2</v>
      </c>
      <c r="T130" s="152">
        <f t="shared" si="11"/>
        <v>-6.2338849359185322E-2</v>
      </c>
    </row>
    <row r="131" spans="11:20" x14ac:dyDescent="0.25">
      <c r="K131" s="25">
        <v>39629</v>
      </c>
      <c r="L131" s="26">
        <v>173.25417619946401</v>
      </c>
      <c r="M131" s="148">
        <v>154.55449527069399</v>
      </c>
      <c r="N131" s="149">
        <f t="shared" si="6"/>
        <v>-1.8019618616262334E-2</v>
      </c>
      <c r="O131" s="149">
        <f t="shared" si="8"/>
        <v>-4.5567433840667304E-2</v>
      </c>
      <c r="P131" s="149">
        <f t="shared" si="10"/>
        <v>-9.543093496842503E-2</v>
      </c>
      <c r="Q131" s="153">
        <v>176.904580332884</v>
      </c>
      <c r="R131" s="152">
        <f t="shared" si="7"/>
        <v>-6.6564490619747119E-4</v>
      </c>
      <c r="S131" s="152">
        <f t="shared" si="9"/>
        <v>-2.6393582207868138E-2</v>
      </c>
      <c r="T131" s="152">
        <f t="shared" si="11"/>
        <v>-6.5939977683664774E-2</v>
      </c>
    </row>
    <row r="132" spans="11:20" x14ac:dyDescent="0.25">
      <c r="K132" s="25">
        <v>39660</v>
      </c>
      <c r="L132" s="26">
        <v>173.03459074352199</v>
      </c>
      <c r="M132" s="148">
        <v>154.64378949747999</v>
      </c>
      <c r="N132" s="149">
        <f t="shared" si="6"/>
        <v>5.7775237549440028E-4</v>
      </c>
      <c r="O132" s="149">
        <f t="shared" si="8"/>
        <v>-4.4828374761292866E-2</v>
      </c>
      <c r="P132" s="149">
        <f t="shared" si="10"/>
        <v>-9.2568098590319225E-2</v>
      </c>
      <c r="Q132" s="153">
        <v>176.602369404673</v>
      </c>
      <c r="R132" s="152">
        <f t="shared" si="7"/>
        <v>-1.7083273233644558E-3</v>
      </c>
      <c r="S132" s="152">
        <f t="shared" si="9"/>
        <v>-8.3706694111345126E-3</v>
      </c>
      <c r="T132" s="152">
        <f t="shared" si="11"/>
        <v>-6.6768520895196248E-2</v>
      </c>
    </row>
    <row r="133" spans="11:20" x14ac:dyDescent="0.25">
      <c r="K133" s="25">
        <v>39691</v>
      </c>
      <c r="L133" s="26">
        <v>171.961599048598</v>
      </c>
      <c r="M133" s="148">
        <v>156.47514319114799</v>
      </c>
      <c r="N133" s="149">
        <f t="shared" si="6"/>
        <v>1.1842400523286667E-2</v>
      </c>
      <c r="O133" s="149">
        <f t="shared" si="8"/>
        <v>-5.8165534506194883E-3</v>
      </c>
      <c r="P133" s="149">
        <f t="shared" si="10"/>
        <v>-8.374213169147382E-2</v>
      </c>
      <c r="Q133" s="153">
        <v>175.04066891013099</v>
      </c>
      <c r="R133" s="152">
        <f t="shared" si="7"/>
        <v>-8.8430325131338972E-3</v>
      </c>
      <c r="S133" s="152">
        <f t="shared" si="9"/>
        <v>-1.1194884545464134E-2</v>
      </c>
      <c r="T133" s="152">
        <f t="shared" si="11"/>
        <v>-8.0652781817213914E-2</v>
      </c>
    </row>
    <row r="134" spans="11:20" x14ac:dyDescent="0.25">
      <c r="K134" s="25">
        <v>39721</v>
      </c>
      <c r="L134" s="26">
        <v>168.32075566031</v>
      </c>
      <c r="M134" s="148">
        <v>153.69622959967199</v>
      </c>
      <c r="N134" s="149">
        <f t="shared" si="6"/>
        <v>-1.7759457092052733E-2</v>
      </c>
      <c r="O134" s="149">
        <f t="shared" si="8"/>
        <v>-5.5531589004822468E-3</v>
      </c>
      <c r="P134" s="149">
        <f t="shared" si="10"/>
        <v>-7.8697361401747101E-2</v>
      </c>
      <c r="Q134" s="153">
        <v>171.23867133905901</v>
      </c>
      <c r="R134" s="152">
        <f t="shared" si="7"/>
        <v>-2.1720652661719408E-2</v>
      </c>
      <c r="S134" s="152">
        <f t="shared" si="9"/>
        <v>-3.2028051411463476E-2</v>
      </c>
      <c r="T134" s="152">
        <f t="shared" si="11"/>
        <v>-9.4645466361005903E-2</v>
      </c>
    </row>
    <row r="135" spans="11:20" x14ac:dyDescent="0.25">
      <c r="K135" s="25">
        <v>39752</v>
      </c>
      <c r="L135" s="26">
        <v>164.072171715726</v>
      </c>
      <c r="M135" s="148">
        <v>145.107742109182</v>
      </c>
      <c r="N135" s="149">
        <f t="shared" si="6"/>
        <v>-5.5879623806388556E-2</v>
      </c>
      <c r="O135" s="149">
        <f t="shared" si="8"/>
        <v>-6.1664599783060714E-2</v>
      </c>
      <c r="P135" s="149">
        <f t="shared" si="10"/>
        <v>-0.10878775270100383</v>
      </c>
      <c r="Q135" s="153">
        <v>167.54397490424401</v>
      </c>
      <c r="R135" s="152">
        <f t="shared" si="7"/>
        <v>-2.157629702404873E-2</v>
      </c>
      <c r="S135" s="152">
        <f t="shared" si="9"/>
        <v>-5.1292598909996823E-2</v>
      </c>
      <c r="T135" s="152">
        <f t="shared" si="11"/>
        <v>-0.10067813073881349</v>
      </c>
    </row>
    <row r="136" spans="11:20" x14ac:dyDescent="0.25">
      <c r="K136" s="25">
        <v>39782</v>
      </c>
      <c r="L136" s="26">
        <v>158.22165378832401</v>
      </c>
      <c r="M136" s="148">
        <v>135.53703644014999</v>
      </c>
      <c r="N136" s="149">
        <f t="shared" ref="N136:N199" si="12">M136/M135-1</f>
        <v>-6.5955858246562915E-2</v>
      </c>
      <c r="O136" s="149">
        <f t="shared" si="8"/>
        <v>-0.13381107263420289</v>
      </c>
      <c r="P136" s="149">
        <f t="shared" si="10"/>
        <v>-0.13532258423151766</v>
      </c>
      <c r="Q136" s="153">
        <v>162.15052897077601</v>
      </c>
      <c r="R136" s="152">
        <f t="shared" ref="R136:R199" si="13">Q136/Q135-1</f>
        <v>-3.2191225835190407E-2</v>
      </c>
      <c r="S136" s="152">
        <f t="shared" si="9"/>
        <v>-7.3640828840599415E-2</v>
      </c>
      <c r="T136" s="152">
        <f t="shared" si="11"/>
        <v>-0.11825816265143174</v>
      </c>
    </row>
    <row r="137" spans="11:20" x14ac:dyDescent="0.25">
      <c r="K137" s="25">
        <v>39813</v>
      </c>
      <c r="L137" s="26">
        <v>155.42896523960201</v>
      </c>
      <c r="M137" s="148">
        <v>131.91409044579501</v>
      </c>
      <c r="N137" s="149">
        <f t="shared" si="12"/>
        <v>-2.673030257640896E-2</v>
      </c>
      <c r="O137" s="149">
        <f t="shared" si="8"/>
        <v>-0.14172201367992099</v>
      </c>
      <c r="P137" s="149">
        <f t="shared" si="10"/>
        <v>-0.14409630279753305</v>
      </c>
      <c r="Q137" s="153">
        <v>159.365217648461</v>
      </c>
      <c r="R137" s="152">
        <f t="shared" si="13"/>
        <v>-1.7177318754334703E-2</v>
      </c>
      <c r="S137" s="152">
        <f t="shared" si="9"/>
        <v>-6.9338623091089735E-2</v>
      </c>
      <c r="T137" s="152">
        <f t="shared" si="11"/>
        <v>-0.13225841662736404</v>
      </c>
    </row>
    <row r="138" spans="11:20" x14ac:dyDescent="0.25">
      <c r="K138" s="25">
        <v>39844</v>
      </c>
      <c r="L138" s="26">
        <v>151.70762502191999</v>
      </c>
      <c r="M138" s="148">
        <v>130.304883771882</v>
      </c>
      <c r="N138" s="149">
        <f t="shared" si="12"/>
        <v>-1.2198899059795654E-2</v>
      </c>
      <c r="O138" s="149">
        <f t="shared" ref="O138:O201" si="14">M138/M135-1</f>
        <v>-0.10201287761863198</v>
      </c>
      <c r="P138" s="149">
        <f t="shared" si="10"/>
        <v>-0.15309066269789673</v>
      </c>
      <c r="Q138" s="153">
        <v>155.30230014649001</v>
      </c>
      <c r="R138" s="152">
        <f t="shared" si="13"/>
        <v>-2.5494380529967664E-2</v>
      </c>
      <c r="S138" s="152">
        <f t="shared" ref="S138:S201" si="15">Q138/Q135-1</f>
        <v>-7.3065443056071988E-2</v>
      </c>
      <c r="T138" s="152">
        <f t="shared" si="11"/>
        <v>-0.16268742974255967</v>
      </c>
    </row>
    <row r="139" spans="11:20" x14ac:dyDescent="0.25">
      <c r="K139" s="25">
        <v>39872</v>
      </c>
      <c r="L139" s="26">
        <v>149.077423329395</v>
      </c>
      <c r="M139" s="148">
        <v>127.55771806436999</v>
      </c>
      <c r="N139" s="149">
        <f t="shared" si="12"/>
        <v>-2.1082599730654183E-2</v>
      </c>
      <c r="O139" s="149">
        <f t="shared" si="14"/>
        <v>-5.8871866947625584E-2</v>
      </c>
      <c r="P139" s="149">
        <f t="shared" si="10"/>
        <v>-0.19651930730086964</v>
      </c>
      <c r="Q139" s="153">
        <v>152.77607147311099</v>
      </c>
      <c r="R139" s="152">
        <f t="shared" si="13"/>
        <v>-1.6266524520217263E-2</v>
      </c>
      <c r="S139" s="152">
        <f t="shared" si="15"/>
        <v>-5.7813301980375043E-2</v>
      </c>
      <c r="T139" s="152">
        <f t="shared" si="11"/>
        <v>-0.17176916655390229</v>
      </c>
    </row>
    <row r="140" spans="11:20" x14ac:dyDescent="0.25">
      <c r="K140" s="25">
        <v>39903</v>
      </c>
      <c r="L140" s="26">
        <v>144.239367499541</v>
      </c>
      <c r="M140" s="148">
        <v>118.963734381864</v>
      </c>
      <c r="N140" s="149">
        <f t="shared" si="12"/>
        <v>-6.7373294324449828E-2</v>
      </c>
      <c r="O140" s="149">
        <f t="shared" si="14"/>
        <v>-9.8172651762720164E-2</v>
      </c>
      <c r="P140" s="149">
        <f t="shared" si="10"/>
        <v>-0.2653538670155442</v>
      </c>
      <c r="Q140" s="153">
        <v>148.472022165487</v>
      </c>
      <c r="R140" s="152">
        <f t="shared" si="13"/>
        <v>-2.8172273747603893E-2</v>
      </c>
      <c r="S140" s="152">
        <f t="shared" si="15"/>
        <v>-6.8353657364576104E-2</v>
      </c>
      <c r="T140" s="152">
        <f t="shared" si="11"/>
        <v>-0.18287410438505503</v>
      </c>
    </row>
    <row r="141" spans="11:20" x14ac:dyDescent="0.25">
      <c r="K141" s="25">
        <v>39933</v>
      </c>
      <c r="L141" s="26">
        <v>141.02617160729801</v>
      </c>
      <c r="M141" s="148">
        <v>114.273878311906</v>
      </c>
      <c r="N141" s="149">
        <f t="shared" si="12"/>
        <v>-3.9422569359700343E-2</v>
      </c>
      <c r="O141" s="149">
        <f t="shared" si="14"/>
        <v>-0.12302689658233112</v>
      </c>
      <c r="P141" s="149">
        <f t="shared" si="10"/>
        <v>-0.29417685363114965</v>
      </c>
      <c r="Q141" s="153">
        <v>145.43871882975799</v>
      </c>
      <c r="R141" s="152">
        <f t="shared" si="13"/>
        <v>-2.0430134186143811E-2</v>
      </c>
      <c r="S141" s="152">
        <f t="shared" si="15"/>
        <v>-6.3512139275645807E-2</v>
      </c>
      <c r="T141" s="152">
        <f t="shared" si="11"/>
        <v>-0.18335580728035827</v>
      </c>
    </row>
    <row r="142" spans="11:20" x14ac:dyDescent="0.25">
      <c r="K142" s="25">
        <v>39964</v>
      </c>
      <c r="L142" s="26">
        <v>139.14980888159101</v>
      </c>
      <c r="M142" s="148">
        <v>110.83344248918</v>
      </c>
      <c r="N142" s="149">
        <f t="shared" si="12"/>
        <v>-3.0106931466309939E-2</v>
      </c>
      <c r="O142" s="149">
        <f t="shared" si="14"/>
        <v>-0.13111143589720187</v>
      </c>
      <c r="P142" s="149">
        <f t="shared" si="10"/>
        <v>-0.29580653131455936</v>
      </c>
      <c r="Q142" s="153">
        <v>143.69033989756699</v>
      </c>
      <c r="R142" s="152">
        <f t="shared" si="13"/>
        <v>-1.2021413185284935E-2</v>
      </c>
      <c r="S142" s="152">
        <f t="shared" si="15"/>
        <v>-5.9470907243109217E-2</v>
      </c>
      <c r="T142" s="152">
        <f t="shared" si="11"/>
        <v>-0.18829296062012579</v>
      </c>
    </row>
    <row r="143" spans="11:20" x14ac:dyDescent="0.25">
      <c r="K143" s="25">
        <v>39994</v>
      </c>
      <c r="L143" s="26">
        <v>139.667774112768</v>
      </c>
      <c r="M143" s="148">
        <v>111.81643947588699</v>
      </c>
      <c r="N143" s="149">
        <f t="shared" si="12"/>
        <v>8.8691370098241684E-3</v>
      </c>
      <c r="O143" s="149">
        <f t="shared" si="14"/>
        <v>-6.0079611178266878E-2</v>
      </c>
      <c r="P143" s="149">
        <f t="shared" si="10"/>
        <v>-0.27652418468937812</v>
      </c>
      <c r="Q143" s="153">
        <v>144.24744880665199</v>
      </c>
      <c r="R143" s="152">
        <f t="shared" si="13"/>
        <v>3.8771493580023186E-3</v>
      </c>
      <c r="S143" s="152">
        <f t="shared" si="15"/>
        <v>-2.845366620066847E-2</v>
      </c>
      <c r="T143" s="152">
        <f t="shared" si="11"/>
        <v>-0.18460308639143541</v>
      </c>
    </row>
    <row r="144" spans="11:20" x14ac:dyDescent="0.25">
      <c r="K144" s="25">
        <v>40025</v>
      </c>
      <c r="L144" s="26">
        <v>140.14011773161999</v>
      </c>
      <c r="M144" s="148">
        <v>110.03135979967</v>
      </c>
      <c r="N144" s="149">
        <f t="shared" si="12"/>
        <v>-1.5964375941356468E-2</v>
      </c>
      <c r="O144" s="149">
        <f t="shared" si="14"/>
        <v>-3.7125881915517245E-2</v>
      </c>
      <c r="P144" s="149">
        <f t="shared" si="10"/>
        <v>-0.28848510401083372</v>
      </c>
      <c r="Q144" s="153">
        <v>145.44349947461399</v>
      </c>
      <c r="R144" s="152">
        <f t="shared" si="13"/>
        <v>8.2916590751298536E-3</v>
      </c>
      <c r="S144" s="152">
        <f t="shared" si="15"/>
        <v>3.2870509961036021E-5</v>
      </c>
      <c r="T144" s="152">
        <f t="shared" si="11"/>
        <v>-0.17643517487956495</v>
      </c>
    </row>
    <row r="145" spans="11:20" x14ac:dyDescent="0.25">
      <c r="K145" s="25">
        <v>40056</v>
      </c>
      <c r="L145" s="26">
        <v>139.081401998422</v>
      </c>
      <c r="M145" s="148">
        <v>108.196839339232</v>
      </c>
      <c r="N145" s="149">
        <f t="shared" si="12"/>
        <v>-1.6672705524843456E-2</v>
      </c>
      <c r="O145" s="149">
        <f t="shared" si="14"/>
        <v>-2.3788877172207235E-2</v>
      </c>
      <c r="P145" s="149">
        <f t="shared" si="10"/>
        <v>-0.30853656924243777</v>
      </c>
      <c r="Q145" s="153">
        <v>145.12915223192601</v>
      </c>
      <c r="R145" s="152">
        <f t="shared" si="13"/>
        <v>-2.1613014251135043E-3</v>
      </c>
      <c r="S145" s="152">
        <f t="shared" si="15"/>
        <v>1.0013285064150557E-2</v>
      </c>
      <c r="T145" s="152">
        <f t="shared" si="11"/>
        <v>-0.17088324024608292</v>
      </c>
    </row>
    <row r="146" spans="11:20" x14ac:dyDescent="0.25">
      <c r="K146" s="25">
        <v>40086</v>
      </c>
      <c r="L146" s="26">
        <v>135.116199040596</v>
      </c>
      <c r="M146" s="148">
        <v>104.59294860002601</v>
      </c>
      <c r="N146" s="149">
        <f t="shared" si="12"/>
        <v>-3.3308650799924289E-2</v>
      </c>
      <c r="O146" s="149">
        <f t="shared" si="14"/>
        <v>-6.4601331519044902E-2</v>
      </c>
      <c r="P146" s="149">
        <f t="shared" si="10"/>
        <v>-0.31948266478327958</v>
      </c>
      <c r="Q146" s="153">
        <v>141.65672889405499</v>
      </c>
      <c r="R146" s="152">
        <f t="shared" si="13"/>
        <v>-2.3926435760624143E-2</v>
      </c>
      <c r="S146" s="152">
        <f t="shared" si="15"/>
        <v>-1.7960247713424526E-2</v>
      </c>
      <c r="T146" s="152">
        <f t="shared" si="11"/>
        <v>-0.17275269782040448</v>
      </c>
    </row>
    <row r="147" spans="11:20" x14ac:dyDescent="0.25">
      <c r="K147" s="25">
        <v>40117</v>
      </c>
      <c r="L147" s="26">
        <v>130.37892137763501</v>
      </c>
      <c r="M147" s="148">
        <v>102.08236028599499</v>
      </c>
      <c r="N147" s="149">
        <f t="shared" si="12"/>
        <v>-2.4003418467833382E-2</v>
      </c>
      <c r="O147" s="149">
        <f t="shared" si="14"/>
        <v>-7.2243036241190217E-2</v>
      </c>
      <c r="P147" s="149">
        <f t="shared" ref="P147:P210" si="16">M147/M135-1</f>
        <v>-0.29650645236291961</v>
      </c>
      <c r="Q147" s="153">
        <v>136.62828259912001</v>
      </c>
      <c r="R147" s="152">
        <f t="shared" si="13"/>
        <v>-3.5497405129944481E-2</v>
      </c>
      <c r="S147" s="152">
        <f t="shared" si="15"/>
        <v>-6.0609218750492189E-2</v>
      </c>
      <c r="T147" s="152">
        <f t="shared" ref="T147:T210" si="17">Q147/Q135-1</f>
        <v>-0.18452285331533502</v>
      </c>
    </row>
    <row r="148" spans="11:20" x14ac:dyDescent="0.25">
      <c r="K148" s="25">
        <v>40147</v>
      </c>
      <c r="L148" s="26">
        <v>128.453118522751</v>
      </c>
      <c r="M148" s="148">
        <v>101.246857490127</v>
      </c>
      <c r="N148" s="149">
        <f t="shared" si="12"/>
        <v>-8.1845951986929677E-3</v>
      </c>
      <c r="O148" s="149">
        <f t="shared" si="14"/>
        <v>-6.4234610655442226E-2</v>
      </c>
      <c r="P148" s="149">
        <f t="shared" si="16"/>
        <v>-0.25299489977534473</v>
      </c>
      <c r="Q148" s="153">
        <v>134.25034660440099</v>
      </c>
      <c r="R148" s="152">
        <f t="shared" si="13"/>
        <v>-1.7404419857169007E-2</v>
      </c>
      <c r="S148" s="152">
        <f t="shared" si="15"/>
        <v>-7.4959478920816447E-2</v>
      </c>
      <c r="T148" s="152">
        <f t="shared" si="17"/>
        <v>-0.17206346808405049</v>
      </c>
    </row>
    <row r="149" spans="11:20" x14ac:dyDescent="0.25">
      <c r="K149" s="25">
        <v>40178</v>
      </c>
      <c r="L149" s="26">
        <v>129.002698663502</v>
      </c>
      <c r="M149" s="148">
        <v>101.302843793881</v>
      </c>
      <c r="N149" s="149">
        <f t="shared" si="12"/>
        <v>5.5296831073947672E-4</v>
      </c>
      <c r="O149" s="149">
        <f t="shared" si="14"/>
        <v>-3.1456277408591915E-2</v>
      </c>
      <c r="P149" s="149">
        <f t="shared" si="16"/>
        <v>-0.2320544116891935</v>
      </c>
      <c r="Q149" s="153">
        <v>134.49146954150399</v>
      </c>
      <c r="R149" s="152">
        <f t="shared" si="13"/>
        <v>1.7960693823273477E-3</v>
      </c>
      <c r="S149" s="152">
        <f t="shared" si="15"/>
        <v>-5.0581849577437943E-2</v>
      </c>
      <c r="T149" s="152">
        <f t="shared" si="17"/>
        <v>-0.15608015647319773</v>
      </c>
    </row>
    <row r="150" spans="11:20" x14ac:dyDescent="0.25">
      <c r="K150" s="25">
        <v>40209</v>
      </c>
      <c r="L150" s="26">
        <v>131.27440144277199</v>
      </c>
      <c r="M150" s="148">
        <v>100.89557125078601</v>
      </c>
      <c r="N150" s="149">
        <f t="shared" si="12"/>
        <v>-4.0203465948464023E-3</v>
      </c>
      <c r="O150" s="149">
        <f t="shared" si="14"/>
        <v>-1.1625799324036623E-2</v>
      </c>
      <c r="P150" s="149">
        <f t="shared" si="16"/>
        <v>-0.2256961647928819</v>
      </c>
      <c r="Q150" s="153">
        <v>136.88302275693101</v>
      </c>
      <c r="R150" s="152">
        <f t="shared" si="13"/>
        <v>1.7782192607308733E-2</v>
      </c>
      <c r="S150" s="152">
        <f t="shared" si="15"/>
        <v>1.8644760291572915E-3</v>
      </c>
      <c r="T150" s="152">
        <f t="shared" si="17"/>
        <v>-0.11860273397229071</v>
      </c>
    </row>
    <row r="151" spans="11:20" x14ac:dyDescent="0.25">
      <c r="K151" s="25">
        <v>40237</v>
      </c>
      <c r="L151" s="26">
        <v>132.44703066207299</v>
      </c>
      <c r="M151" s="148">
        <v>100.209999554888</v>
      </c>
      <c r="N151" s="149">
        <f t="shared" si="12"/>
        <v>-6.7948641094854878E-3</v>
      </c>
      <c r="O151" s="149">
        <f t="shared" si="14"/>
        <v>-1.0240890047773621E-2</v>
      </c>
      <c r="P151" s="149">
        <f t="shared" si="16"/>
        <v>-0.2143948553209567</v>
      </c>
      <c r="Q151" s="153">
        <v>138.25545901681599</v>
      </c>
      <c r="R151" s="152">
        <f t="shared" si="13"/>
        <v>1.0026343897461043E-2</v>
      </c>
      <c r="S151" s="152">
        <f t="shared" si="15"/>
        <v>2.983316254830215E-2</v>
      </c>
      <c r="T151" s="152">
        <f t="shared" si="17"/>
        <v>-9.5045070319475178E-2</v>
      </c>
    </row>
    <row r="152" spans="11:20" x14ac:dyDescent="0.25">
      <c r="K152" s="25">
        <v>40268</v>
      </c>
      <c r="L152" s="26">
        <v>131.77621815983099</v>
      </c>
      <c r="M152" s="148">
        <v>101.838313376008</v>
      </c>
      <c r="N152" s="149">
        <f t="shared" si="12"/>
        <v>1.6249015351288643E-2</v>
      </c>
      <c r="O152" s="149">
        <f t="shared" si="14"/>
        <v>5.2858297168489887E-3</v>
      </c>
      <c r="P152" s="149">
        <f t="shared" si="16"/>
        <v>-0.14395497161248128</v>
      </c>
      <c r="Q152" s="153">
        <v>137.284273993998</v>
      </c>
      <c r="R152" s="152">
        <f t="shared" si="13"/>
        <v>-7.024569081933052E-3</v>
      </c>
      <c r="S152" s="152">
        <f t="shared" si="15"/>
        <v>2.076566240234401E-2</v>
      </c>
      <c r="T152" s="152">
        <f t="shared" si="17"/>
        <v>-7.5352568169504197E-2</v>
      </c>
    </row>
    <row r="153" spans="11:20" x14ac:dyDescent="0.25">
      <c r="K153" s="25">
        <v>40298</v>
      </c>
      <c r="L153" s="26">
        <v>129.258589730897</v>
      </c>
      <c r="M153" s="148">
        <v>105.798424515759</v>
      </c>
      <c r="N153" s="149">
        <f t="shared" si="12"/>
        <v>3.8886260077083623E-2</v>
      </c>
      <c r="O153" s="149">
        <f t="shared" si="14"/>
        <v>4.8593344625468937E-2</v>
      </c>
      <c r="P153" s="149">
        <f t="shared" si="16"/>
        <v>-7.4167901898048783E-2</v>
      </c>
      <c r="Q153" s="153">
        <v>133.69407707102999</v>
      </c>
      <c r="R153" s="152">
        <f t="shared" si="13"/>
        <v>-2.6151552676200618E-2</v>
      </c>
      <c r="S153" s="152">
        <f t="shared" si="15"/>
        <v>-2.3296867804883048E-2</v>
      </c>
      <c r="T153" s="152">
        <f t="shared" si="17"/>
        <v>-8.0753198688965244E-2</v>
      </c>
    </row>
    <row r="154" spans="11:20" x14ac:dyDescent="0.25">
      <c r="K154" s="25">
        <v>40329</v>
      </c>
      <c r="L154" s="26">
        <v>125.93740745324899</v>
      </c>
      <c r="M154" s="148">
        <v>108.483606420011</v>
      </c>
      <c r="N154" s="149">
        <f t="shared" si="12"/>
        <v>2.5380169095543081E-2</v>
      </c>
      <c r="O154" s="149">
        <f t="shared" si="14"/>
        <v>8.256268737523853E-2</v>
      </c>
      <c r="P154" s="149">
        <f t="shared" si="16"/>
        <v>-2.1201507563011979E-2</v>
      </c>
      <c r="Q154" s="153">
        <v>129.33377245532699</v>
      </c>
      <c r="R154" s="152">
        <f t="shared" si="13"/>
        <v>-3.2614044774671891E-2</v>
      </c>
      <c r="S154" s="152">
        <f t="shared" si="15"/>
        <v>-6.4530446934495722E-2</v>
      </c>
      <c r="T154" s="152">
        <f t="shared" si="17"/>
        <v>-9.9913240183539198E-2</v>
      </c>
    </row>
    <row r="155" spans="11:20" x14ac:dyDescent="0.25">
      <c r="K155" s="25">
        <v>40359</v>
      </c>
      <c r="L155" s="26">
        <v>124.17444820169101</v>
      </c>
      <c r="M155" s="148">
        <v>108.467858064132</v>
      </c>
      <c r="N155" s="149">
        <f t="shared" si="12"/>
        <v>-1.4516807099895779E-4</v>
      </c>
      <c r="O155" s="149">
        <f t="shared" si="14"/>
        <v>6.5098728252169336E-2</v>
      </c>
      <c r="P155" s="149">
        <f t="shared" si="16"/>
        <v>-2.9947129665822581E-2</v>
      </c>
      <c r="Q155" s="153">
        <v>127.262180001696</v>
      </c>
      <c r="R155" s="152">
        <f t="shared" si="13"/>
        <v>-1.6017413041489514E-2</v>
      </c>
      <c r="S155" s="152">
        <f t="shared" si="15"/>
        <v>-7.3002491113732138E-2</v>
      </c>
      <c r="T155" s="152">
        <f t="shared" si="17"/>
        <v>-0.11775091306968555</v>
      </c>
    </row>
    <row r="156" spans="11:20" x14ac:dyDescent="0.25">
      <c r="K156" s="25">
        <v>40390</v>
      </c>
      <c r="L156" s="26">
        <v>124.02070801207201</v>
      </c>
      <c r="M156" s="148">
        <v>105.302373090914</v>
      </c>
      <c r="N156" s="149">
        <f t="shared" si="12"/>
        <v>-2.9183622039871016E-2</v>
      </c>
      <c r="O156" s="149">
        <f t="shared" si="14"/>
        <v>-4.6886466137414651E-3</v>
      </c>
      <c r="P156" s="149">
        <f t="shared" si="16"/>
        <v>-4.2978535549918595E-2</v>
      </c>
      <c r="Q156" s="153">
        <v>127.88622625076</v>
      </c>
      <c r="R156" s="152">
        <f t="shared" si="13"/>
        <v>4.9036268988609244E-3</v>
      </c>
      <c r="S156" s="152">
        <f t="shared" si="15"/>
        <v>-4.3441347197335833E-2</v>
      </c>
      <c r="T156" s="152">
        <f t="shared" si="17"/>
        <v>-0.12071542067728136</v>
      </c>
    </row>
    <row r="157" spans="11:20" x14ac:dyDescent="0.25">
      <c r="K157" s="25">
        <v>40421</v>
      </c>
      <c r="L157" s="26">
        <v>124.786959486699</v>
      </c>
      <c r="M157" s="148">
        <v>103.586317936127</v>
      </c>
      <c r="N157" s="149">
        <f t="shared" si="12"/>
        <v>-1.6296452818830853E-2</v>
      </c>
      <c r="O157" s="149">
        <f t="shared" si="14"/>
        <v>-4.5143120195722419E-2</v>
      </c>
      <c r="P157" s="149">
        <f t="shared" si="16"/>
        <v>-4.2612348302056402E-2</v>
      </c>
      <c r="Q157" s="153">
        <v>129.29110702145201</v>
      </c>
      <c r="R157" s="152">
        <f t="shared" si="13"/>
        <v>1.0985395471262871E-2</v>
      </c>
      <c r="S157" s="152">
        <f t="shared" si="15"/>
        <v>-3.298862552680859E-4</v>
      </c>
      <c r="T157" s="152">
        <f t="shared" si="17"/>
        <v>-0.10913069474259562</v>
      </c>
    </row>
    <row r="158" spans="11:20" x14ac:dyDescent="0.25">
      <c r="K158" s="25">
        <v>40451</v>
      </c>
      <c r="L158" s="26">
        <v>124.22890289810201</v>
      </c>
      <c r="M158" s="148">
        <v>103.38182148302199</v>
      </c>
      <c r="N158" s="149">
        <f t="shared" si="12"/>
        <v>-1.9741647080370184E-3</v>
      </c>
      <c r="O158" s="149">
        <f t="shared" si="14"/>
        <v>-4.6889803780423844E-2</v>
      </c>
      <c r="P158" s="149">
        <f t="shared" si="16"/>
        <v>-1.157943373061876E-2</v>
      </c>
      <c r="Q158" s="153">
        <v>128.73456758566499</v>
      </c>
      <c r="R158" s="152">
        <f t="shared" si="13"/>
        <v>-4.3045453674913636E-3</v>
      </c>
      <c r="S158" s="152">
        <f t="shared" si="15"/>
        <v>1.1569718387264505E-2</v>
      </c>
      <c r="T158" s="152">
        <f t="shared" si="17"/>
        <v>-9.1221655400884449E-2</v>
      </c>
    </row>
    <row r="159" spans="11:20" x14ac:dyDescent="0.25">
      <c r="K159" s="25">
        <v>40482</v>
      </c>
      <c r="L159" s="26">
        <v>123.09603224058201</v>
      </c>
      <c r="M159" s="148">
        <v>106.29859278855101</v>
      </c>
      <c r="N159" s="149">
        <f t="shared" si="12"/>
        <v>2.8213580140953765E-2</v>
      </c>
      <c r="O159" s="149">
        <f t="shared" si="14"/>
        <v>9.4605626482595628E-3</v>
      </c>
      <c r="P159" s="149">
        <f t="shared" si="16"/>
        <v>4.1302263101516967E-2</v>
      </c>
      <c r="Q159" s="153">
        <v>126.489628600329</v>
      </c>
      <c r="R159" s="152">
        <f t="shared" si="13"/>
        <v>-1.7438509542839986E-2</v>
      </c>
      <c r="S159" s="152">
        <f t="shared" si="15"/>
        <v>-1.092062602341981E-2</v>
      </c>
      <c r="T159" s="152">
        <f t="shared" si="17"/>
        <v>-7.420611461931903E-2</v>
      </c>
    </row>
    <row r="160" spans="11:20" x14ac:dyDescent="0.25">
      <c r="K160" s="25">
        <v>40512</v>
      </c>
      <c r="L160" s="26">
        <v>122.461790732911</v>
      </c>
      <c r="M160" s="148">
        <v>109.65965750574701</v>
      </c>
      <c r="N160" s="149">
        <f t="shared" si="12"/>
        <v>3.1619089482038731E-2</v>
      </c>
      <c r="O160" s="149">
        <f t="shared" si="14"/>
        <v>5.8630711957200043E-2</v>
      </c>
      <c r="P160" s="149">
        <f t="shared" si="16"/>
        <v>8.3091961806719628E-2</v>
      </c>
      <c r="Q160" s="153">
        <v>124.778324214487</v>
      </c>
      <c r="R160" s="152">
        <f t="shared" si="13"/>
        <v>-1.3529207135624E-2</v>
      </c>
      <c r="S160" s="152">
        <f t="shared" si="15"/>
        <v>-3.4904046464821814E-2</v>
      </c>
      <c r="T160" s="152">
        <f t="shared" si="17"/>
        <v>-7.0554919443340025E-2</v>
      </c>
    </row>
    <row r="161" spans="11:20" x14ac:dyDescent="0.25">
      <c r="K161" s="25">
        <v>40543</v>
      </c>
      <c r="L161" s="26">
        <v>123.08658331720299</v>
      </c>
      <c r="M161" s="148">
        <v>112.579328105854</v>
      </c>
      <c r="N161" s="149">
        <f t="shared" si="12"/>
        <v>2.6624837853008732E-2</v>
      </c>
      <c r="O161" s="149">
        <f t="shared" si="14"/>
        <v>8.896638200887641E-2</v>
      </c>
      <c r="P161" s="149">
        <f t="shared" si="16"/>
        <v>0.11131458791933868</v>
      </c>
      <c r="Q161" s="153">
        <v>124.73001716176999</v>
      </c>
      <c r="R161" s="152">
        <f t="shared" si="13"/>
        <v>-3.8714298353592635E-4</v>
      </c>
      <c r="S161" s="152">
        <f t="shared" si="15"/>
        <v>-3.1107032858367356E-2</v>
      </c>
      <c r="T161" s="152">
        <f t="shared" si="17"/>
        <v>-7.258045742984176E-2</v>
      </c>
    </row>
    <row r="162" spans="11:20" x14ac:dyDescent="0.25">
      <c r="K162" s="25">
        <v>40574</v>
      </c>
      <c r="L162" s="26">
        <v>122.432931706933</v>
      </c>
      <c r="M162" s="148">
        <v>111.71739440971</v>
      </c>
      <c r="N162" s="149">
        <f t="shared" si="12"/>
        <v>-7.656234147476515E-3</v>
      </c>
      <c r="O162" s="149">
        <f t="shared" si="14"/>
        <v>5.097717174805938E-2</v>
      </c>
      <c r="P162" s="149">
        <f t="shared" si="16"/>
        <v>0.10725766279696525</v>
      </c>
      <c r="Q162" s="153">
        <v>124.094976646364</v>
      </c>
      <c r="R162" s="152">
        <f t="shared" si="13"/>
        <v>-5.0913206769014341E-3</v>
      </c>
      <c r="S162" s="152">
        <f t="shared" si="15"/>
        <v>-1.8931607124339056E-2</v>
      </c>
      <c r="T162" s="152">
        <f t="shared" si="17"/>
        <v>-9.3423171500787827E-2</v>
      </c>
    </row>
    <row r="163" spans="11:20" x14ac:dyDescent="0.25">
      <c r="K163" s="25">
        <v>40602</v>
      </c>
      <c r="L163" s="26">
        <v>120.91807863107201</v>
      </c>
      <c r="M163" s="148">
        <v>106.861448920819</v>
      </c>
      <c r="N163" s="149">
        <f t="shared" si="12"/>
        <v>-4.3466333193221462E-2</v>
      </c>
      <c r="O163" s="149">
        <f t="shared" si="14"/>
        <v>-2.5517210691464731E-2</v>
      </c>
      <c r="P163" s="149">
        <f t="shared" si="16"/>
        <v>6.6375106231667091E-2</v>
      </c>
      <c r="Q163" s="153">
        <v>123.479052752111</v>
      </c>
      <c r="R163" s="152">
        <f t="shared" si="13"/>
        <v>-4.9633265656531256E-3</v>
      </c>
      <c r="S163" s="152">
        <f t="shared" si="15"/>
        <v>-1.0412637535848202E-2</v>
      </c>
      <c r="T163" s="152">
        <f t="shared" si="17"/>
        <v>-0.10687756107270774</v>
      </c>
    </row>
    <row r="164" spans="11:20" x14ac:dyDescent="0.25">
      <c r="K164" s="25">
        <v>40633</v>
      </c>
      <c r="L164" s="26">
        <v>119.600327911223</v>
      </c>
      <c r="M164" s="148">
        <v>102.49756973</v>
      </c>
      <c r="N164" s="149">
        <f t="shared" si="12"/>
        <v>-4.0836796009124932E-2</v>
      </c>
      <c r="O164" s="149">
        <f t="shared" si="14"/>
        <v>-8.9552483084412438E-2</v>
      </c>
      <c r="P164" s="149">
        <f t="shared" si="16"/>
        <v>6.473559234606352E-3</v>
      </c>
      <c r="Q164" s="153">
        <v>122.97609035535601</v>
      </c>
      <c r="R164" s="152">
        <f t="shared" si="13"/>
        <v>-4.073260893608488E-3</v>
      </c>
      <c r="S164" s="152">
        <f t="shared" si="15"/>
        <v>-1.4061785978424224E-2</v>
      </c>
      <c r="T164" s="152">
        <f t="shared" si="17"/>
        <v>-0.10422303460094451</v>
      </c>
    </row>
    <row r="165" spans="11:20" x14ac:dyDescent="0.25">
      <c r="K165" s="25">
        <v>40663</v>
      </c>
      <c r="L165" s="26">
        <v>120.08766700634401</v>
      </c>
      <c r="M165" s="148">
        <v>101.251956651527</v>
      </c>
      <c r="N165" s="149">
        <f t="shared" si="12"/>
        <v>-1.2152610854620272E-2</v>
      </c>
      <c r="O165" s="149">
        <f t="shared" si="14"/>
        <v>-9.3677782349651628E-2</v>
      </c>
      <c r="P165" s="149">
        <f t="shared" si="16"/>
        <v>-4.297292596786062E-2</v>
      </c>
      <c r="Q165" s="153">
        <v>123.995090434308</v>
      </c>
      <c r="R165" s="152">
        <f t="shared" si="13"/>
        <v>8.2861642129576918E-3</v>
      </c>
      <c r="S165" s="152">
        <f t="shared" si="15"/>
        <v>-8.0491744916200147E-4</v>
      </c>
      <c r="T165" s="152">
        <f t="shared" si="17"/>
        <v>-7.2546120585200269E-2</v>
      </c>
    </row>
    <row r="166" spans="11:20" x14ac:dyDescent="0.25">
      <c r="K166" s="25">
        <v>40694</v>
      </c>
      <c r="L166" s="26">
        <v>120.882598268482</v>
      </c>
      <c r="M166" s="148">
        <v>103.35764026312</v>
      </c>
      <c r="N166" s="149">
        <f t="shared" si="12"/>
        <v>2.0796473285351169E-2</v>
      </c>
      <c r="O166" s="149">
        <f t="shared" si="14"/>
        <v>-3.2788331929648584E-2</v>
      </c>
      <c r="P166" s="149">
        <f t="shared" si="16"/>
        <v>-4.7251067014171921E-2</v>
      </c>
      <c r="Q166" s="153">
        <v>124.420593152264</v>
      </c>
      <c r="R166" s="152">
        <f t="shared" si="13"/>
        <v>3.4316094005466535E-3</v>
      </c>
      <c r="S166" s="152">
        <f t="shared" si="15"/>
        <v>7.6251022272026958E-3</v>
      </c>
      <c r="T166" s="152">
        <f t="shared" si="17"/>
        <v>-3.7988370785055681E-2</v>
      </c>
    </row>
    <row r="167" spans="11:20" x14ac:dyDescent="0.25">
      <c r="K167" s="25">
        <v>40724</v>
      </c>
      <c r="L167" s="26">
        <v>120.782658975576</v>
      </c>
      <c r="M167" s="148">
        <v>105.64661138212099</v>
      </c>
      <c r="N167" s="149">
        <f t="shared" si="12"/>
        <v>2.2146124013415092E-2</v>
      </c>
      <c r="O167" s="149">
        <f t="shared" si="14"/>
        <v>3.0723086024539326E-2</v>
      </c>
      <c r="P167" s="149">
        <f t="shared" si="16"/>
        <v>-2.6009978738060213E-2</v>
      </c>
      <c r="Q167" s="153">
        <v>123.741550810218</v>
      </c>
      <c r="R167" s="152">
        <f t="shared" si="13"/>
        <v>-5.4576362709909398E-3</v>
      </c>
      <c r="S167" s="152">
        <f t="shared" si="15"/>
        <v>6.2244656880057203E-3</v>
      </c>
      <c r="T167" s="152">
        <f t="shared" si="17"/>
        <v>-2.7664379090717062E-2</v>
      </c>
    </row>
    <row r="168" spans="11:20" x14ac:dyDescent="0.25">
      <c r="K168" s="25">
        <v>40755</v>
      </c>
      <c r="L168" s="26">
        <v>120.507268569735</v>
      </c>
      <c r="M168" s="148">
        <v>108.24353049532</v>
      </c>
      <c r="N168" s="149">
        <f t="shared" si="12"/>
        <v>2.4581187027438389E-2</v>
      </c>
      <c r="O168" s="149">
        <f t="shared" si="14"/>
        <v>6.9051246761141716E-2</v>
      </c>
      <c r="P168" s="149">
        <f t="shared" si="16"/>
        <v>2.7930589957993801E-2</v>
      </c>
      <c r="Q168" s="153">
        <v>122.81649827285</v>
      </c>
      <c r="R168" s="152">
        <f t="shared" si="13"/>
        <v>-7.4756824309302194E-3</v>
      </c>
      <c r="S168" s="152">
        <f t="shared" si="15"/>
        <v>-9.5051518356883413E-3</v>
      </c>
      <c r="T168" s="152">
        <f t="shared" si="17"/>
        <v>-3.9642486345396244E-2</v>
      </c>
    </row>
    <row r="169" spans="11:20" x14ac:dyDescent="0.25">
      <c r="K169" s="25">
        <v>40786</v>
      </c>
      <c r="L169" s="26">
        <v>121.372879390737</v>
      </c>
      <c r="M169" s="148">
        <v>110.317876273371</v>
      </c>
      <c r="N169" s="149">
        <f t="shared" si="12"/>
        <v>1.9163692911334573E-2</v>
      </c>
      <c r="O169" s="149">
        <f t="shared" si="14"/>
        <v>6.7341282100986E-2</v>
      </c>
      <c r="P169" s="149">
        <f t="shared" si="16"/>
        <v>6.49850141540389E-2</v>
      </c>
      <c r="Q169" s="153">
        <v>123.39827340505499</v>
      </c>
      <c r="R169" s="152">
        <f t="shared" si="13"/>
        <v>4.7369460975228428E-3</v>
      </c>
      <c r="S169" s="152">
        <f t="shared" si="15"/>
        <v>-8.2166442170703569E-3</v>
      </c>
      <c r="T169" s="152">
        <f t="shared" si="17"/>
        <v>-4.5578027384507336E-2</v>
      </c>
    </row>
    <row r="170" spans="11:20" x14ac:dyDescent="0.25">
      <c r="K170" s="25">
        <v>40816</v>
      </c>
      <c r="L170" s="26">
        <v>122.873005345113</v>
      </c>
      <c r="M170" s="148">
        <v>111.742519107454</v>
      </c>
      <c r="N170" s="149">
        <f t="shared" si="12"/>
        <v>1.2913979875325943E-2</v>
      </c>
      <c r="O170" s="149">
        <f t="shared" si="14"/>
        <v>5.7700929973837578E-2</v>
      </c>
      <c r="P170" s="149">
        <f t="shared" si="16"/>
        <v>8.0872028607128499E-2</v>
      </c>
      <c r="Q170" s="153">
        <v>124.820724953336</v>
      </c>
      <c r="R170" s="152">
        <f t="shared" si="13"/>
        <v>1.1527321323304029E-2</v>
      </c>
      <c r="S170" s="152">
        <f t="shared" si="15"/>
        <v>8.7211945870397933E-3</v>
      </c>
      <c r="T170" s="152">
        <f t="shared" si="17"/>
        <v>-3.0402421864854312E-2</v>
      </c>
    </row>
    <row r="171" spans="11:20" x14ac:dyDescent="0.25">
      <c r="K171" s="25">
        <v>40847</v>
      </c>
      <c r="L171" s="26">
        <v>124.022622811972</v>
      </c>
      <c r="M171" s="148">
        <v>114.02592105513401</v>
      </c>
      <c r="N171" s="149">
        <f t="shared" si="12"/>
        <v>2.0434494997237707E-2</v>
      </c>
      <c r="O171" s="149">
        <f t="shared" si="14"/>
        <v>5.3420195492090095E-2</v>
      </c>
      <c r="P171" s="149">
        <f t="shared" si="16"/>
        <v>7.2694549042189083E-2</v>
      </c>
      <c r="Q171" s="153">
        <v>125.673149556723</v>
      </c>
      <c r="R171" s="152">
        <f t="shared" si="13"/>
        <v>6.8291912557445489E-3</v>
      </c>
      <c r="S171" s="152">
        <f t="shared" si="15"/>
        <v>2.3259507672386492E-2</v>
      </c>
      <c r="T171" s="152">
        <f t="shared" si="17"/>
        <v>-6.4549090122307806E-3</v>
      </c>
    </row>
    <row r="172" spans="11:20" x14ac:dyDescent="0.25">
      <c r="K172" s="25">
        <v>40877</v>
      </c>
      <c r="L172" s="26">
        <v>124.08634076486899</v>
      </c>
      <c r="M172" s="148">
        <v>114.04761821573599</v>
      </c>
      <c r="N172" s="149">
        <f t="shared" si="12"/>
        <v>1.902827041537769E-4</v>
      </c>
      <c r="O172" s="149">
        <f t="shared" si="14"/>
        <v>3.3809044085679973E-2</v>
      </c>
      <c r="P172" s="149">
        <f t="shared" si="16"/>
        <v>4.0014357237610598E-2</v>
      </c>
      <c r="Q172" s="153">
        <v>125.69194450307999</v>
      </c>
      <c r="R172" s="152">
        <f t="shared" si="13"/>
        <v>1.4955419215079147E-4</v>
      </c>
      <c r="S172" s="152">
        <f t="shared" si="15"/>
        <v>1.858754611983926E-2</v>
      </c>
      <c r="T172" s="152">
        <f t="shared" si="17"/>
        <v>7.3219470957353039E-3</v>
      </c>
    </row>
    <row r="173" spans="11:20" x14ac:dyDescent="0.25">
      <c r="K173" s="25">
        <v>40908</v>
      </c>
      <c r="L173" s="26">
        <v>123.593167731272</v>
      </c>
      <c r="M173" s="148">
        <v>114.542874113076</v>
      </c>
      <c r="N173" s="149">
        <f t="shared" si="12"/>
        <v>4.3425360835083193E-3</v>
      </c>
      <c r="O173" s="149">
        <f t="shared" si="14"/>
        <v>2.5060782842465823E-2</v>
      </c>
      <c r="P173" s="149">
        <f t="shared" si="16"/>
        <v>1.7441443649190536E-2</v>
      </c>
      <c r="Q173" s="153">
        <v>124.963238809784</v>
      </c>
      <c r="R173" s="152">
        <f t="shared" si="13"/>
        <v>-5.7975528676631471E-3</v>
      </c>
      <c r="S173" s="152">
        <f t="shared" si="15"/>
        <v>1.1417483474902568E-3</v>
      </c>
      <c r="T173" s="152">
        <f t="shared" si="17"/>
        <v>1.8698117207145426E-3</v>
      </c>
    </row>
    <row r="174" spans="11:20" x14ac:dyDescent="0.25">
      <c r="K174" s="25">
        <v>40939</v>
      </c>
      <c r="L174" s="26">
        <v>122.12260828129</v>
      </c>
      <c r="M174" s="148">
        <v>111.34493143850401</v>
      </c>
      <c r="N174" s="149">
        <f t="shared" si="12"/>
        <v>-2.7919176110554056E-2</v>
      </c>
      <c r="O174" s="149">
        <f t="shared" si="14"/>
        <v>-2.3512106649273945E-2</v>
      </c>
      <c r="P174" s="149">
        <f t="shared" si="16"/>
        <v>-3.3339747420175758E-3</v>
      </c>
      <c r="Q174" s="153">
        <v>123.898406526505</v>
      </c>
      <c r="R174" s="152">
        <f t="shared" si="13"/>
        <v>-8.5211642513512986E-3</v>
      </c>
      <c r="S174" s="152">
        <f t="shared" si="15"/>
        <v>-1.4121895062532586E-2</v>
      </c>
      <c r="T174" s="152">
        <f t="shared" si="17"/>
        <v>-1.5840296293312406E-3</v>
      </c>
    </row>
    <row r="175" spans="11:20" x14ac:dyDescent="0.25">
      <c r="K175" s="25">
        <v>40968</v>
      </c>
      <c r="L175" s="26">
        <v>120.37904147656</v>
      </c>
      <c r="M175" s="148">
        <v>109.651754360227</v>
      </c>
      <c r="N175" s="149">
        <f t="shared" si="12"/>
        <v>-1.5206593209068919E-2</v>
      </c>
      <c r="O175" s="149">
        <f t="shared" si="14"/>
        <v>-3.8544109243856761E-2</v>
      </c>
      <c r="P175" s="149">
        <f t="shared" si="16"/>
        <v>2.6111431836148169E-2</v>
      </c>
      <c r="Q175" s="153">
        <v>122.189652213901</v>
      </c>
      <c r="R175" s="152">
        <f t="shared" si="13"/>
        <v>-1.3791576183334153E-2</v>
      </c>
      <c r="S175" s="152">
        <f t="shared" si="15"/>
        <v>-2.7864095054183635E-2</v>
      </c>
      <c r="T175" s="152">
        <f t="shared" si="17"/>
        <v>-1.0442261334791092E-2</v>
      </c>
    </row>
    <row r="176" spans="11:20" x14ac:dyDescent="0.25">
      <c r="K176" s="25">
        <v>40999</v>
      </c>
      <c r="L176" s="26">
        <v>120.31251949006899</v>
      </c>
      <c r="M176" s="148">
        <v>108.544982666236</v>
      </c>
      <c r="N176" s="149">
        <f t="shared" si="12"/>
        <v>-1.0093515607192627E-2</v>
      </c>
      <c r="O176" s="149">
        <f t="shared" si="14"/>
        <v>-5.2363724005379142E-2</v>
      </c>
      <c r="P176" s="149">
        <f t="shared" si="16"/>
        <v>5.9000549497574939E-2</v>
      </c>
      <c r="Q176" s="153">
        <v>122.432156249831</v>
      </c>
      <c r="R176" s="152">
        <f t="shared" si="13"/>
        <v>1.9846528043592215E-3</v>
      </c>
      <c r="S176" s="152">
        <f t="shared" si="15"/>
        <v>-2.0254617150294529E-2</v>
      </c>
      <c r="T176" s="152">
        <f t="shared" si="17"/>
        <v>-4.4230882926367121E-3</v>
      </c>
    </row>
    <row r="177" spans="11:20" x14ac:dyDescent="0.25">
      <c r="K177" s="25">
        <v>41029</v>
      </c>
      <c r="L177" s="26">
        <v>120.9865416561</v>
      </c>
      <c r="M177" s="148">
        <v>110.136569807933</v>
      </c>
      <c r="N177" s="149">
        <f t="shared" si="12"/>
        <v>1.4662926858544534E-2</v>
      </c>
      <c r="O177" s="149">
        <f t="shared" si="14"/>
        <v>-1.0852417033804462E-2</v>
      </c>
      <c r="P177" s="149">
        <f t="shared" si="16"/>
        <v>8.7747570024583998E-2</v>
      </c>
      <c r="Q177" s="153">
        <v>122.944740583734</v>
      </c>
      <c r="R177" s="152">
        <f t="shared" si="13"/>
        <v>4.1866806042119009E-3</v>
      </c>
      <c r="S177" s="152">
        <f t="shared" si="15"/>
        <v>-7.6971606779057122E-3</v>
      </c>
      <c r="T177" s="152">
        <f t="shared" si="17"/>
        <v>-8.4708987016745008E-3</v>
      </c>
    </row>
    <row r="178" spans="11:20" x14ac:dyDescent="0.25">
      <c r="K178" s="25">
        <v>41060</v>
      </c>
      <c r="L178" s="26">
        <v>122.41156264396599</v>
      </c>
      <c r="M178" s="148">
        <v>110.982028295514</v>
      </c>
      <c r="N178" s="149">
        <f t="shared" si="12"/>
        <v>7.6764555955881608E-3</v>
      </c>
      <c r="O178" s="149">
        <f t="shared" si="14"/>
        <v>1.2131807129293959E-2</v>
      </c>
      <c r="P178" s="149">
        <f t="shared" si="16"/>
        <v>7.376704821225033E-2</v>
      </c>
      <c r="Q178" s="153">
        <v>124.554605221697</v>
      </c>
      <c r="R178" s="152">
        <f t="shared" si="13"/>
        <v>1.3094213142583078E-2</v>
      </c>
      <c r="S178" s="152">
        <f t="shared" si="15"/>
        <v>1.9354773214805387E-2</v>
      </c>
      <c r="T178" s="152">
        <f t="shared" si="17"/>
        <v>1.0770891380416092E-3</v>
      </c>
    </row>
    <row r="179" spans="11:20" x14ac:dyDescent="0.25">
      <c r="K179" s="25">
        <v>41090</v>
      </c>
      <c r="L179" s="26">
        <v>123.06839417512001</v>
      </c>
      <c r="M179" s="148">
        <v>112.511938181479</v>
      </c>
      <c r="N179" s="149">
        <f t="shared" si="12"/>
        <v>1.3785203870047003E-2</v>
      </c>
      <c r="O179" s="149">
        <f t="shared" si="14"/>
        <v>3.654665022556558E-2</v>
      </c>
      <c r="P179" s="149">
        <f t="shared" si="16"/>
        <v>6.4983880784650117E-2</v>
      </c>
      <c r="Q179" s="153">
        <v>125.01238611205299</v>
      </c>
      <c r="R179" s="152">
        <f t="shared" si="13"/>
        <v>3.6753429513198821E-3</v>
      </c>
      <c r="S179" s="152">
        <f t="shared" si="15"/>
        <v>2.1074772684366305E-2</v>
      </c>
      <c r="T179" s="152">
        <f t="shared" si="17"/>
        <v>1.0270077379133991E-2</v>
      </c>
    </row>
    <row r="180" spans="11:20" x14ac:dyDescent="0.25">
      <c r="K180" s="25">
        <v>41121</v>
      </c>
      <c r="L180" s="26">
        <v>124.125888715291</v>
      </c>
      <c r="M180" s="148">
        <v>114.421823097363</v>
      </c>
      <c r="N180" s="149">
        <f t="shared" si="12"/>
        <v>1.6974953473856358E-2</v>
      </c>
      <c r="O180" s="149">
        <f t="shared" si="14"/>
        <v>3.8908541430907606E-2</v>
      </c>
      <c r="P180" s="149">
        <f t="shared" si="16"/>
        <v>5.7077707774046749E-2</v>
      </c>
      <c r="Q180" s="153">
        <v>125.883093987864</v>
      </c>
      <c r="R180" s="152">
        <f t="shared" si="13"/>
        <v>6.9649728550142953E-3</v>
      </c>
      <c r="S180" s="152">
        <f t="shared" si="15"/>
        <v>2.3899789370239732E-2</v>
      </c>
      <c r="T180" s="152">
        <f t="shared" si="17"/>
        <v>2.4968923215846983E-2</v>
      </c>
    </row>
    <row r="181" spans="11:20" x14ac:dyDescent="0.25">
      <c r="K181" s="25">
        <v>41152</v>
      </c>
      <c r="L181" s="26">
        <v>125.41084741948499</v>
      </c>
      <c r="M181" s="148">
        <v>117.167154660704</v>
      </c>
      <c r="N181" s="149">
        <f t="shared" si="12"/>
        <v>2.3993076574255978E-2</v>
      </c>
      <c r="O181" s="149">
        <f t="shared" si="14"/>
        <v>5.5730882379629421E-2</v>
      </c>
      <c r="P181" s="149">
        <f t="shared" si="16"/>
        <v>6.2086749842430677E-2</v>
      </c>
      <c r="Q181" s="153">
        <v>126.774130545514</v>
      </c>
      <c r="R181" s="152">
        <f t="shared" si="13"/>
        <v>7.0782861258231744E-3</v>
      </c>
      <c r="S181" s="152">
        <f t="shared" si="15"/>
        <v>1.7819696990459821E-2</v>
      </c>
      <c r="T181" s="152">
        <f t="shared" si="17"/>
        <v>2.7357409851090475E-2</v>
      </c>
    </row>
    <row r="182" spans="11:20" x14ac:dyDescent="0.25">
      <c r="K182" s="25">
        <v>41182</v>
      </c>
      <c r="L182" s="26">
        <v>126.606754432686</v>
      </c>
      <c r="M182" s="148">
        <v>117.43555316155501</v>
      </c>
      <c r="N182" s="149">
        <f t="shared" si="12"/>
        <v>2.2907315759970182E-3</v>
      </c>
      <c r="O182" s="149">
        <f t="shared" si="14"/>
        <v>4.3760822714957959E-2</v>
      </c>
      <c r="P182" s="149">
        <f t="shared" si="16"/>
        <v>5.0947786926357486E-2</v>
      </c>
      <c r="Q182" s="153">
        <v>128.165272470986</v>
      </c>
      <c r="R182" s="152">
        <f t="shared" si="13"/>
        <v>1.0973389598381456E-2</v>
      </c>
      <c r="S182" s="152">
        <f t="shared" si="15"/>
        <v>2.5220591790856339E-2</v>
      </c>
      <c r="T182" s="152">
        <f t="shared" si="17"/>
        <v>2.6794809266653008E-2</v>
      </c>
    </row>
    <row r="183" spans="11:20" x14ac:dyDescent="0.25">
      <c r="K183" s="25">
        <v>41213</v>
      </c>
      <c r="L183" s="26">
        <v>128.50108609832199</v>
      </c>
      <c r="M183" s="148">
        <v>117.454181577729</v>
      </c>
      <c r="N183" s="149">
        <f t="shared" si="12"/>
        <v>1.586267162922983E-4</v>
      </c>
      <c r="O183" s="149">
        <f t="shared" si="14"/>
        <v>2.6501574597231459E-2</v>
      </c>
      <c r="P183" s="149">
        <f t="shared" si="16"/>
        <v>3.0065624472678909E-2</v>
      </c>
      <c r="Q183" s="153">
        <v>130.390781328592</v>
      </c>
      <c r="R183" s="152">
        <f t="shared" si="13"/>
        <v>1.7364367232237665E-2</v>
      </c>
      <c r="S183" s="152">
        <f t="shared" si="15"/>
        <v>3.5808520413095124E-2</v>
      </c>
      <c r="T183" s="152">
        <f t="shared" si="17"/>
        <v>3.7538899824736793E-2</v>
      </c>
    </row>
    <row r="184" spans="11:20" x14ac:dyDescent="0.25">
      <c r="K184" s="25">
        <v>41243</v>
      </c>
      <c r="L184" s="26">
        <v>129.54804729717799</v>
      </c>
      <c r="M184" s="148">
        <v>116.39095680984499</v>
      </c>
      <c r="N184" s="149">
        <f t="shared" si="12"/>
        <v>-9.0522513000559357E-3</v>
      </c>
      <c r="O184" s="149">
        <f t="shared" si="14"/>
        <v>-6.62470513265212E-3</v>
      </c>
      <c r="P184" s="149">
        <f t="shared" si="16"/>
        <v>2.0547019137885592E-2</v>
      </c>
      <c r="Q184" s="153">
        <v>131.907337285963</v>
      </c>
      <c r="R184" s="152">
        <f t="shared" si="13"/>
        <v>1.1630852594932906E-2</v>
      </c>
      <c r="S184" s="152">
        <f t="shared" si="15"/>
        <v>4.0490963876940844E-2</v>
      </c>
      <c r="T184" s="152">
        <f t="shared" si="17"/>
        <v>4.944941227105204E-2</v>
      </c>
    </row>
    <row r="185" spans="11:20" x14ac:dyDescent="0.25">
      <c r="K185" s="25">
        <v>41274</v>
      </c>
      <c r="L185" s="26">
        <v>130.37421244568401</v>
      </c>
      <c r="M185" s="148">
        <v>116.95965126435701</v>
      </c>
      <c r="N185" s="149">
        <f t="shared" si="12"/>
        <v>4.8860707919182733E-3</v>
      </c>
      <c r="O185" s="149">
        <f t="shared" si="14"/>
        <v>-4.0524516161073443E-3</v>
      </c>
      <c r="P185" s="149">
        <f t="shared" si="16"/>
        <v>2.1099323462891117E-2</v>
      </c>
      <c r="Q185" s="153">
        <v>132.741437824147</v>
      </c>
      <c r="R185" s="152">
        <f t="shared" si="13"/>
        <v>6.3233824239492531E-3</v>
      </c>
      <c r="S185" s="152">
        <f t="shared" si="15"/>
        <v>3.5705189595699238E-2</v>
      </c>
      <c r="T185" s="152">
        <f t="shared" si="17"/>
        <v>6.224389739291869E-2</v>
      </c>
    </row>
    <row r="186" spans="11:20" x14ac:dyDescent="0.25">
      <c r="K186" s="25">
        <v>41305</v>
      </c>
      <c r="L186" s="26">
        <v>128.780396505895</v>
      </c>
      <c r="M186" s="148">
        <v>115.87367474080899</v>
      </c>
      <c r="N186" s="149">
        <f t="shared" si="12"/>
        <v>-9.2850526810603906E-3</v>
      </c>
      <c r="O186" s="149">
        <f t="shared" si="14"/>
        <v>-1.3456369247050293E-2</v>
      </c>
      <c r="P186" s="149">
        <f t="shared" si="16"/>
        <v>4.0673097947042436E-2</v>
      </c>
      <c r="Q186" s="153">
        <v>131.04587831585499</v>
      </c>
      <c r="R186" s="152">
        <f t="shared" si="13"/>
        <v>-1.2773400198800355E-2</v>
      </c>
      <c r="S186" s="152">
        <f t="shared" si="15"/>
        <v>5.0241050831048017E-3</v>
      </c>
      <c r="T186" s="152">
        <f t="shared" si="17"/>
        <v>5.7688165568303473E-2</v>
      </c>
    </row>
    <row r="187" spans="11:20" x14ac:dyDescent="0.25">
      <c r="K187" s="25">
        <v>41333</v>
      </c>
      <c r="L187" s="26">
        <v>127.161229278821</v>
      </c>
      <c r="M187" s="148">
        <v>117.35880722965</v>
      </c>
      <c r="N187" s="149">
        <f t="shared" si="12"/>
        <v>1.2816823943514466E-2</v>
      </c>
      <c r="O187" s="149">
        <f t="shared" si="14"/>
        <v>8.3155121869669113E-3</v>
      </c>
      <c r="P187" s="149">
        <f t="shared" si="16"/>
        <v>7.0286635306388678E-2</v>
      </c>
      <c r="Q187" s="153">
        <v>128.82936613618</v>
      </c>
      <c r="R187" s="152">
        <f t="shared" si="13"/>
        <v>-1.6914016741012006E-2</v>
      </c>
      <c r="S187" s="152">
        <f t="shared" si="15"/>
        <v>-2.3334343737909324E-2</v>
      </c>
      <c r="T187" s="152">
        <f t="shared" si="17"/>
        <v>5.4339412560531208E-2</v>
      </c>
    </row>
    <row r="188" spans="11:20" x14ac:dyDescent="0.25">
      <c r="K188" s="25">
        <v>41364</v>
      </c>
      <c r="L188" s="26">
        <v>126.858791553807</v>
      </c>
      <c r="M188" s="148">
        <v>118.670739050736</v>
      </c>
      <c r="N188" s="149">
        <f t="shared" si="12"/>
        <v>1.1178810112808968E-2</v>
      </c>
      <c r="O188" s="149">
        <f t="shared" si="14"/>
        <v>1.4629727157030592E-2</v>
      </c>
      <c r="P188" s="149">
        <f t="shared" si="16"/>
        <v>9.328626838179721E-2</v>
      </c>
      <c r="Q188" s="153">
        <v>128.20465992362699</v>
      </c>
      <c r="R188" s="152">
        <f t="shared" si="13"/>
        <v>-4.8490979292148406E-3</v>
      </c>
      <c r="S188" s="152">
        <f t="shared" si="15"/>
        <v>-3.4177555817424765E-2</v>
      </c>
      <c r="T188" s="152">
        <f t="shared" si="17"/>
        <v>4.714859111046632E-2</v>
      </c>
    </row>
    <row r="189" spans="11:20" x14ac:dyDescent="0.25">
      <c r="K189" s="25">
        <v>41394</v>
      </c>
      <c r="L189" s="26">
        <v>129.19660889235399</v>
      </c>
      <c r="M189" s="148">
        <v>122.763286466803</v>
      </c>
      <c r="N189" s="149">
        <f t="shared" si="12"/>
        <v>3.4486575619262716E-2</v>
      </c>
      <c r="O189" s="149">
        <f t="shared" si="14"/>
        <v>5.945795489273098E-2</v>
      </c>
      <c r="P189" s="149">
        <f t="shared" si="16"/>
        <v>0.11464599524835117</v>
      </c>
      <c r="Q189" s="153">
        <v>130.10856227926499</v>
      </c>
      <c r="R189" s="152">
        <f t="shared" si="13"/>
        <v>1.4850492616822031E-2</v>
      </c>
      <c r="S189" s="152">
        <f t="shared" si="15"/>
        <v>-7.1525792999824755E-3</v>
      </c>
      <c r="T189" s="152">
        <f t="shared" si="17"/>
        <v>5.8268630780931252E-2</v>
      </c>
    </row>
    <row r="190" spans="11:20" x14ac:dyDescent="0.25">
      <c r="K190" s="25">
        <v>41425</v>
      </c>
      <c r="L190" s="26">
        <v>132.16765266127899</v>
      </c>
      <c r="M190" s="148">
        <v>124.100549680504</v>
      </c>
      <c r="N190" s="149">
        <f t="shared" si="12"/>
        <v>1.089302227227873E-2</v>
      </c>
      <c r="O190" s="149">
        <f t="shared" si="14"/>
        <v>5.7445560414240093E-2</v>
      </c>
      <c r="P190" s="149">
        <f t="shared" si="16"/>
        <v>0.11820401542904824</v>
      </c>
      <c r="Q190" s="153">
        <v>133.31020876551099</v>
      </c>
      <c r="R190" s="152">
        <f t="shared" si="13"/>
        <v>2.4607500307120445E-2</v>
      </c>
      <c r="S190" s="152">
        <f t="shared" si="15"/>
        <v>3.4781220801742396E-2</v>
      </c>
      <c r="T190" s="152">
        <f t="shared" si="17"/>
        <v>7.0295301632803842E-2</v>
      </c>
    </row>
    <row r="191" spans="11:20" x14ac:dyDescent="0.25">
      <c r="K191" s="25">
        <v>41455</v>
      </c>
      <c r="L191" s="26">
        <v>134.705988112125</v>
      </c>
      <c r="M191" s="148">
        <v>125.138424703871</v>
      </c>
      <c r="N191" s="149">
        <f t="shared" si="12"/>
        <v>8.3631782940445376E-3</v>
      </c>
      <c r="O191" s="149">
        <f t="shared" si="14"/>
        <v>5.4501098626931421E-2</v>
      </c>
      <c r="P191" s="149">
        <f t="shared" si="16"/>
        <v>0.11222352691165782</v>
      </c>
      <c r="Q191" s="153">
        <v>136.13603943638299</v>
      </c>
      <c r="R191" s="152">
        <f t="shared" si="13"/>
        <v>2.1197406388002493E-2</v>
      </c>
      <c r="S191" s="152">
        <f t="shared" si="15"/>
        <v>6.1864986167279756E-2</v>
      </c>
      <c r="T191" s="152">
        <f t="shared" si="17"/>
        <v>8.8980409624046963E-2</v>
      </c>
    </row>
    <row r="192" spans="11:20" x14ac:dyDescent="0.25">
      <c r="K192" s="25">
        <v>41486</v>
      </c>
      <c r="L192" s="26">
        <v>135.667434226739</v>
      </c>
      <c r="M192" s="148">
        <v>123.97852246428801</v>
      </c>
      <c r="N192" s="149">
        <f t="shared" si="12"/>
        <v>-9.268953499516952E-3</v>
      </c>
      <c r="O192" s="149">
        <f t="shared" si="14"/>
        <v>9.8990181222757823E-3</v>
      </c>
      <c r="P192" s="149">
        <f t="shared" si="16"/>
        <v>8.3521649176950152E-2</v>
      </c>
      <c r="Q192" s="153">
        <v>137.64988800536599</v>
      </c>
      <c r="R192" s="152">
        <f t="shared" si="13"/>
        <v>1.1120116137141256E-2</v>
      </c>
      <c r="S192" s="152">
        <f t="shared" si="15"/>
        <v>5.7961794319994819E-2</v>
      </c>
      <c r="T192" s="152">
        <f t="shared" si="17"/>
        <v>9.3473981650279425E-2</v>
      </c>
    </row>
    <row r="193" spans="11:20" x14ac:dyDescent="0.25">
      <c r="K193" s="25">
        <v>41517</v>
      </c>
      <c r="L193" s="26">
        <v>136.31360081038599</v>
      </c>
      <c r="M193" s="148">
        <v>124.216683527676</v>
      </c>
      <c r="N193" s="149">
        <f t="shared" si="12"/>
        <v>1.9209864632527829E-3</v>
      </c>
      <c r="O193" s="149">
        <f t="shared" si="14"/>
        <v>9.3580445429930492E-4</v>
      </c>
      <c r="P193" s="149">
        <f t="shared" si="16"/>
        <v>6.0166425372248922E-2</v>
      </c>
      <c r="Q193" s="153">
        <v>138.45157283253701</v>
      </c>
      <c r="R193" s="152">
        <f t="shared" si="13"/>
        <v>5.8240863017611222E-3</v>
      </c>
      <c r="S193" s="152">
        <f t="shared" si="15"/>
        <v>3.8566919327757798E-2</v>
      </c>
      <c r="T193" s="152">
        <f t="shared" si="17"/>
        <v>9.2112185954457138E-2</v>
      </c>
    </row>
    <row r="194" spans="11:20" x14ac:dyDescent="0.25">
      <c r="K194" s="25">
        <v>41547</v>
      </c>
      <c r="L194" s="26">
        <v>136.89339309627599</v>
      </c>
      <c r="M194" s="148">
        <v>124.51846192286401</v>
      </c>
      <c r="N194" s="149">
        <f t="shared" si="12"/>
        <v>2.4294513958809105E-3</v>
      </c>
      <c r="O194" s="149">
        <f t="shared" si="14"/>
        <v>-4.9542159610374004E-3</v>
      </c>
      <c r="P194" s="149">
        <f t="shared" si="16"/>
        <v>6.031315534883297E-2</v>
      </c>
      <c r="Q194" s="153">
        <v>139.057418524171</v>
      </c>
      <c r="R194" s="152">
        <f t="shared" si="13"/>
        <v>4.3758671659641646E-3</v>
      </c>
      <c r="S194" s="152">
        <f t="shared" si="15"/>
        <v>2.1459263100960024E-2</v>
      </c>
      <c r="T194" s="152">
        <f t="shared" si="17"/>
        <v>8.498515895287273E-2</v>
      </c>
    </row>
    <row r="195" spans="11:20" x14ac:dyDescent="0.25">
      <c r="K195" s="25">
        <v>41578</v>
      </c>
      <c r="L195" s="26">
        <v>137.49810294820199</v>
      </c>
      <c r="M195" s="148">
        <v>125.934840442417</v>
      </c>
      <c r="N195" s="149">
        <f t="shared" si="12"/>
        <v>1.1374847534098231E-2</v>
      </c>
      <c r="O195" s="149">
        <f t="shared" si="14"/>
        <v>1.5779490989598743E-2</v>
      </c>
      <c r="P195" s="149">
        <f t="shared" si="16"/>
        <v>7.2203975633474249E-2</v>
      </c>
      <c r="Q195" s="153">
        <v>139.400358242961</v>
      </c>
      <c r="R195" s="152">
        <f t="shared" si="13"/>
        <v>2.4661734873958618E-3</v>
      </c>
      <c r="S195" s="152">
        <f t="shared" si="15"/>
        <v>1.2716830089442466E-2</v>
      </c>
      <c r="T195" s="152">
        <f t="shared" si="17"/>
        <v>6.909673231932234E-2</v>
      </c>
    </row>
    <row r="196" spans="11:20" x14ac:dyDescent="0.25">
      <c r="K196" s="25">
        <v>41608</v>
      </c>
      <c r="L196" s="26">
        <v>138.38153733159999</v>
      </c>
      <c r="M196" s="148">
        <v>127.53511860846599</v>
      </c>
      <c r="N196" s="149">
        <f t="shared" si="12"/>
        <v>1.270719175430024E-2</v>
      </c>
      <c r="O196" s="149">
        <f t="shared" si="14"/>
        <v>2.671489035569552E-2</v>
      </c>
      <c r="P196" s="149">
        <f t="shared" si="16"/>
        <v>9.5747660334366769E-2</v>
      </c>
      <c r="Q196" s="153">
        <v>140.044460356093</v>
      </c>
      <c r="R196" s="152">
        <f t="shared" si="13"/>
        <v>4.6205197838113943E-3</v>
      </c>
      <c r="S196" s="152">
        <f t="shared" si="15"/>
        <v>1.1505015731982038E-2</v>
      </c>
      <c r="T196" s="152">
        <f t="shared" si="17"/>
        <v>6.1688176242155945E-2</v>
      </c>
    </row>
    <row r="197" spans="11:20" x14ac:dyDescent="0.25">
      <c r="K197" s="25">
        <v>41639</v>
      </c>
      <c r="L197" s="26">
        <v>139.71252868805999</v>
      </c>
      <c r="M197" s="148">
        <v>128.46104228476901</v>
      </c>
      <c r="N197" s="149">
        <f t="shared" si="12"/>
        <v>7.2601467455062352E-3</v>
      </c>
      <c r="O197" s="149">
        <f t="shared" si="14"/>
        <v>3.1662616940669741E-2</v>
      </c>
      <c r="P197" s="149">
        <f t="shared" si="16"/>
        <v>9.8336399741959513E-2</v>
      </c>
      <c r="Q197" s="153">
        <v>141.52564360948799</v>
      </c>
      <c r="R197" s="152">
        <f t="shared" si="13"/>
        <v>1.0576521553432139E-2</v>
      </c>
      <c r="S197" s="152">
        <f t="shared" si="15"/>
        <v>1.7749682911652576E-2</v>
      </c>
      <c r="T197" s="152">
        <f t="shared" si="17"/>
        <v>6.6175309905698976E-2</v>
      </c>
    </row>
    <row r="198" spans="11:20" x14ac:dyDescent="0.25">
      <c r="K198" s="25">
        <v>41670</v>
      </c>
      <c r="L198" s="26">
        <v>141.84280048735801</v>
      </c>
      <c r="M198" s="148">
        <v>130.18718974617201</v>
      </c>
      <c r="N198" s="149">
        <f t="shared" si="12"/>
        <v>1.3437127947136807E-2</v>
      </c>
      <c r="O198" s="149">
        <f t="shared" si="14"/>
        <v>3.3766265862697153E-2</v>
      </c>
      <c r="P198" s="149">
        <f t="shared" si="16"/>
        <v>0.12352689286311214</v>
      </c>
      <c r="Q198" s="153">
        <v>143.79871910604501</v>
      </c>
      <c r="R198" s="152">
        <f t="shared" si="13"/>
        <v>1.6061227058109084E-2</v>
      </c>
      <c r="S198" s="152">
        <f t="shared" si="15"/>
        <v>3.1552005450503184E-2</v>
      </c>
      <c r="T198" s="152">
        <f t="shared" si="17"/>
        <v>9.7315848114294168E-2</v>
      </c>
    </row>
    <row r="199" spans="11:20" x14ac:dyDescent="0.25">
      <c r="K199" s="25">
        <v>41698</v>
      </c>
      <c r="L199" s="26">
        <v>142.71695204062999</v>
      </c>
      <c r="M199" s="148">
        <v>131.040143344993</v>
      </c>
      <c r="N199" s="149">
        <f t="shared" si="12"/>
        <v>6.5517475297225403E-3</v>
      </c>
      <c r="O199" s="149">
        <f t="shared" si="14"/>
        <v>2.7482820220581461E-2</v>
      </c>
      <c r="P199" s="149">
        <f t="shared" si="16"/>
        <v>0.11657698674945705</v>
      </c>
      <c r="Q199" s="153">
        <v>144.752897561493</v>
      </c>
      <c r="R199" s="152">
        <f t="shared" si="13"/>
        <v>6.6355142895557773E-3</v>
      </c>
      <c r="S199" s="152">
        <f t="shared" si="15"/>
        <v>3.3621017164318978E-2</v>
      </c>
      <c r="T199" s="152">
        <f t="shared" si="17"/>
        <v>0.12360172143112869</v>
      </c>
    </row>
    <row r="200" spans="11:20" x14ac:dyDescent="0.25">
      <c r="K200" s="25">
        <v>41729</v>
      </c>
      <c r="L200" s="26">
        <v>143.19818604304501</v>
      </c>
      <c r="M200" s="148">
        <v>133.20589772164399</v>
      </c>
      <c r="N200" s="149">
        <f t="shared" ref="N200:N263" si="18">M200/M199-1</f>
        <v>1.6527411534869474E-2</v>
      </c>
      <c r="O200" s="149">
        <f t="shared" si="14"/>
        <v>3.6936143070960936E-2</v>
      </c>
      <c r="P200" s="149">
        <f t="shared" si="16"/>
        <v>0.12248308881512648</v>
      </c>
      <c r="Q200" s="153">
        <v>144.83279684366701</v>
      </c>
      <c r="R200" s="152">
        <f t="shared" ref="R200:R263" si="19">Q200/Q199-1</f>
        <v>5.5197017482888633E-4</v>
      </c>
      <c r="S200" s="152">
        <f t="shared" si="15"/>
        <v>2.3367872774381793E-2</v>
      </c>
      <c r="T200" s="152">
        <f t="shared" si="17"/>
        <v>0.12969994171776289</v>
      </c>
    </row>
    <row r="201" spans="11:20" x14ac:dyDescent="0.25">
      <c r="K201" s="25">
        <v>41759</v>
      </c>
      <c r="L201" s="26">
        <v>143.479775254</v>
      </c>
      <c r="M201" s="148">
        <v>134.617110723369</v>
      </c>
      <c r="N201" s="149">
        <f t="shared" si="18"/>
        <v>1.0594223122717628E-2</v>
      </c>
      <c r="O201" s="149">
        <f t="shared" si="14"/>
        <v>3.4027318554414432E-2</v>
      </c>
      <c r="P201" s="149">
        <f t="shared" si="16"/>
        <v>9.6558381562809048E-2</v>
      </c>
      <c r="Q201" s="153">
        <v>144.81415813654999</v>
      </c>
      <c r="R201" s="152">
        <f t="shared" si="19"/>
        <v>-1.2869120477687623E-4</v>
      </c>
      <c r="S201" s="152">
        <f t="shared" si="15"/>
        <v>7.0615304282102276E-3</v>
      </c>
      <c r="T201" s="152">
        <f t="shared" si="17"/>
        <v>0.1130255810968146</v>
      </c>
    </row>
    <row r="202" spans="11:20" x14ac:dyDescent="0.25">
      <c r="K202" s="25">
        <v>41790</v>
      </c>
      <c r="L202" s="26">
        <v>145.514911891933</v>
      </c>
      <c r="M202" s="148">
        <v>136.10889197979699</v>
      </c>
      <c r="N202" s="149">
        <f t="shared" si="18"/>
        <v>1.1081661524392272E-2</v>
      </c>
      <c r="O202" s="149">
        <f t="shared" ref="O202:O265" si="20">M202/M199-1</f>
        <v>3.8680884387155778E-2</v>
      </c>
      <c r="P202" s="149">
        <f t="shared" si="16"/>
        <v>9.6763006531464857E-2</v>
      </c>
      <c r="Q202" s="153">
        <v>146.88227430313</v>
      </c>
      <c r="R202" s="152">
        <f t="shared" si="19"/>
        <v>1.4281173838195604E-2</v>
      </c>
      <c r="S202" s="152">
        <f t="shared" ref="S202:S265" si="21">Q202/Q199-1</f>
        <v>1.4710425680649397E-2</v>
      </c>
      <c r="T202" s="152">
        <f t="shared" si="17"/>
        <v>0.1018081485529132</v>
      </c>
    </row>
    <row r="203" spans="11:20" x14ac:dyDescent="0.25">
      <c r="K203" s="25">
        <v>41820</v>
      </c>
      <c r="L203" s="26">
        <v>147.76913029325601</v>
      </c>
      <c r="M203" s="148">
        <v>136.600558470224</v>
      </c>
      <c r="N203" s="149">
        <f t="shared" si="18"/>
        <v>3.612302497473685E-3</v>
      </c>
      <c r="O203" s="149">
        <f t="shared" si="20"/>
        <v>2.5484312681663068E-2</v>
      </c>
      <c r="P203" s="149">
        <f t="shared" si="16"/>
        <v>9.1595637339027869E-2</v>
      </c>
      <c r="Q203" s="153">
        <v>149.50235288393699</v>
      </c>
      <c r="R203" s="152">
        <f t="shared" si="19"/>
        <v>1.7837949427442545E-2</v>
      </c>
      <c r="S203" s="152">
        <f t="shared" si="21"/>
        <v>3.2241012685202186E-2</v>
      </c>
      <c r="T203" s="152">
        <f t="shared" si="17"/>
        <v>9.8183504550976464E-2</v>
      </c>
    </row>
    <row r="204" spans="11:20" x14ac:dyDescent="0.25">
      <c r="K204" s="25">
        <v>41851</v>
      </c>
      <c r="L204" s="26">
        <v>150.325038649406</v>
      </c>
      <c r="M204" s="148">
        <v>136.92367669705101</v>
      </c>
      <c r="N204" s="149">
        <f t="shared" si="18"/>
        <v>2.365423907819908E-3</v>
      </c>
      <c r="O204" s="149">
        <f t="shared" si="20"/>
        <v>1.7134270385745332E-2</v>
      </c>
      <c r="P204" s="149">
        <f t="shared" si="16"/>
        <v>0.10441449031215755</v>
      </c>
      <c r="Q204" s="153">
        <v>152.57533751128199</v>
      </c>
      <c r="R204" s="152">
        <f t="shared" si="19"/>
        <v>2.055475762131076E-2</v>
      </c>
      <c r="S204" s="152">
        <f t="shared" si="21"/>
        <v>5.3594064797267471E-2</v>
      </c>
      <c r="T204" s="152">
        <f t="shared" si="17"/>
        <v>0.10843052415221832</v>
      </c>
    </row>
    <row r="205" spans="11:20" x14ac:dyDescent="0.25">
      <c r="K205" s="25">
        <v>41882</v>
      </c>
      <c r="L205" s="26">
        <v>151.77801374477801</v>
      </c>
      <c r="M205" s="148">
        <v>138.21832696120001</v>
      </c>
      <c r="N205" s="149">
        <f t="shared" si="18"/>
        <v>9.4552695003469189E-3</v>
      </c>
      <c r="O205" s="149">
        <f t="shared" si="20"/>
        <v>1.5498142338239873E-2</v>
      </c>
      <c r="P205" s="149">
        <f t="shared" si="16"/>
        <v>0.11271950784617735</v>
      </c>
      <c r="Q205" s="153">
        <v>154.09117385677399</v>
      </c>
      <c r="R205" s="152">
        <f t="shared" si="19"/>
        <v>9.9350024074496002E-3</v>
      </c>
      <c r="S205" s="152">
        <f t="shared" si="21"/>
        <v>4.907943853569785E-2</v>
      </c>
      <c r="T205" s="152">
        <f t="shared" si="17"/>
        <v>0.11296080430342048</v>
      </c>
    </row>
    <row r="206" spans="11:20" x14ac:dyDescent="0.25">
      <c r="K206" s="25">
        <v>41912</v>
      </c>
      <c r="L206" s="26">
        <v>153.070194178528</v>
      </c>
      <c r="M206" s="148">
        <v>140.02430759600099</v>
      </c>
      <c r="N206" s="149">
        <f t="shared" si="18"/>
        <v>1.3066144515755607E-2</v>
      </c>
      <c r="O206" s="149">
        <f t="shared" si="20"/>
        <v>2.5063946766537448E-2</v>
      </c>
      <c r="P206" s="149">
        <f t="shared" si="16"/>
        <v>0.12452647931631589</v>
      </c>
      <c r="Q206" s="153">
        <v>155.21353932520501</v>
      </c>
      <c r="R206" s="152">
        <f t="shared" si="19"/>
        <v>7.283775185425112E-3</v>
      </c>
      <c r="S206" s="152">
        <f t="shared" si="21"/>
        <v>3.8201314769285011E-2</v>
      </c>
      <c r="T206" s="152">
        <f t="shared" si="17"/>
        <v>0.11618309165020024</v>
      </c>
    </row>
    <row r="207" spans="11:20" x14ac:dyDescent="0.25">
      <c r="K207" s="25">
        <v>41943</v>
      </c>
      <c r="L207" s="26">
        <v>153.653774098008</v>
      </c>
      <c r="M207" s="148">
        <v>141.82582182022799</v>
      </c>
      <c r="N207" s="149">
        <f t="shared" si="18"/>
        <v>1.2865724924166155E-2</v>
      </c>
      <c r="O207" s="149">
        <f t="shared" si="20"/>
        <v>3.5802026657691721E-2</v>
      </c>
      <c r="P207" s="149">
        <f t="shared" si="16"/>
        <v>0.12618415461507682</v>
      </c>
      <c r="Q207" s="153">
        <v>155.43090133184299</v>
      </c>
      <c r="R207" s="152">
        <f t="shared" si="19"/>
        <v>1.400406224759676E-3</v>
      </c>
      <c r="S207" s="152">
        <f t="shared" si="21"/>
        <v>1.8715762764410337E-2</v>
      </c>
      <c r="T207" s="152">
        <f t="shared" si="17"/>
        <v>0.11499642677346888</v>
      </c>
    </row>
    <row r="208" spans="11:20" x14ac:dyDescent="0.25">
      <c r="K208" s="25">
        <v>41973</v>
      </c>
      <c r="L208" s="26">
        <v>154.780679443146</v>
      </c>
      <c r="M208" s="148">
        <v>143.575518989166</v>
      </c>
      <c r="N208" s="149">
        <f t="shared" si="18"/>
        <v>1.2336943629037034E-2</v>
      </c>
      <c r="O208" s="149">
        <f t="shared" si="20"/>
        <v>3.8758912408698443E-2</v>
      </c>
      <c r="P208" s="149">
        <f t="shared" si="16"/>
        <v>0.12577241904595859</v>
      </c>
      <c r="Q208" s="153">
        <v>156.35421058932599</v>
      </c>
      <c r="R208" s="152">
        <f t="shared" si="19"/>
        <v>5.9403197792164963E-3</v>
      </c>
      <c r="S208" s="152">
        <f t="shared" si="21"/>
        <v>1.4686348840819763E-2</v>
      </c>
      <c r="T208" s="152">
        <f t="shared" si="17"/>
        <v>0.11646123089597382</v>
      </c>
    </row>
    <row r="209" spans="11:20" x14ac:dyDescent="0.25">
      <c r="K209" s="25">
        <v>42004</v>
      </c>
      <c r="L209" s="26">
        <v>155.752866062717</v>
      </c>
      <c r="M209" s="148">
        <v>145.592284074367</v>
      </c>
      <c r="N209" s="149">
        <f t="shared" si="18"/>
        <v>1.4046719798750607E-2</v>
      </c>
      <c r="O209" s="149">
        <f t="shared" si="20"/>
        <v>3.9764356446101878E-2</v>
      </c>
      <c r="P209" s="149">
        <f t="shared" si="16"/>
        <v>0.13335748710198003</v>
      </c>
      <c r="Q209" s="153">
        <v>157.114438422067</v>
      </c>
      <c r="R209" s="152">
        <f t="shared" si="19"/>
        <v>4.8622152858921464E-3</v>
      </c>
      <c r="S209" s="152">
        <f t="shared" si="21"/>
        <v>1.2246992788942368E-2</v>
      </c>
      <c r="T209" s="152">
        <f t="shared" si="17"/>
        <v>0.11014819940047893</v>
      </c>
    </row>
    <row r="210" spans="11:20" x14ac:dyDescent="0.25">
      <c r="K210" s="25">
        <v>42035</v>
      </c>
      <c r="L210" s="26">
        <v>157.36316249029301</v>
      </c>
      <c r="M210" s="148">
        <v>148.507081566012</v>
      </c>
      <c r="N210" s="149">
        <f t="shared" si="18"/>
        <v>2.0020274495839097E-2</v>
      </c>
      <c r="O210" s="149">
        <f t="shared" si="20"/>
        <v>4.710890908323373E-2</v>
      </c>
      <c r="P210" s="149">
        <f t="shared" si="16"/>
        <v>0.1407196196150986</v>
      </c>
      <c r="Q210" s="153">
        <v>158.487727883817</v>
      </c>
      <c r="R210" s="152">
        <f t="shared" si="19"/>
        <v>8.7406954799458259E-3</v>
      </c>
      <c r="S210" s="152">
        <f t="shared" si="21"/>
        <v>1.9666787786604356E-2</v>
      </c>
      <c r="T210" s="152">
        <f t="shared" si="17"/>
        <v>0.10214978874004799</v>
      </c>
    </row>
    <row r="211" spans="11:20" x14ac:dyDescent="0.25">
      <c r="K211" s="25">
        <v>42063</v>
      </c>
      <c r="L211" s="26">
        <v>157.81450453499301</v>
      </c>
      <c r="M211" s="148">
        <v>149.27630010557101</v>
      </c>
      <c r="N211" s="149">
        <f t="shared" si="18"/>
        <v>5.1796758204900595E-3</v>
      </c>
      <c r="O211" s="149">
        <f t="shared" si="20"/>
        <v>3.9705801912059746E-2</v>
      </c>
      <c r="P211" s="149">
        <f t="shared" ref="P211:P274" si="22">M211/M199-1</f>
        <v>0.1391646582113939</v>
      </c>
      <c r="Q211" s="153">
        <v>158.99380468526101</v>
      </c>
      <c r="R211" s="152">
        <f t="shared" si="19"/>
        <v>3.1931608093656028E-3</v>
      </c>
      <c r="S211" s="152">
        <f t="shared" si="21"/>
        <v>1.6882142706524661E-2</v>
      </c>
      <c r="T211" s="152">
        <f t="shared" ref="T211:T274" si="23">Q211/Q199-1</f>
        <v>9.8380808700000433E-2</v>
      </c>
    </row>
    <row r="212" spans="11:20" x14ac:dyDescent="0.25">
      <c r="K212" s="25">
        <v>42094</v>
      </c>
      <c r="L212" s="26">
        <v>158.558099421462</v>
      </c>
      <c r="M212" s="148">
        <v>150.19662308353199</v>
      </c>
      <c r="N212" s="149">
        <f t="shared" si="18"/>
        <v>6.1652317032918624E-3</v>
      </c>
      <c r="O212" s="149">
        <f t="shared" si="20"/>
        <v>3.162488340943348E-2</v>
      </c>
      <c r="P212" s="149">
        <f t="shared" si="22"/>
        <v>0.12755235055277336</v>
      </c>
      <c r="Q212" s="153">
        <v>159.76972263233</v>
      </c>
      <c r="R212" s="152">
        <f t="shared" si="19"/>
        <v>4.8801772408992861E-3</v>
      </c>
      <c r="S212" s="152">
        <f t="shared" si="21"/>
        <v>1.6900319518247775E-2</v>
      </c>
      <c r="T212" s="152">
        <f t="shared" si="23"/>
        <v>0.1031322056480477</v>
      </c>
    </row>
    <row r="213" spans="11:20" x14ac:dyDescent="0.25">
      <c r="K213" s="25">
        <v>42124</v>
      </c>
      <c r="L213" s="26">
        <v>159.11836188775499</v>
      </c>
      <c r="M213" s="148">
        <v>150.16046642056801</v>
      </c>
      <c r="N213" s="149">
        <f t="shared" si="18"/>
        <v>-2.407288674117769E-4</v>
      </c>
      <c r="O213" s="149">
        <f t="shared" si="20"/>
        <v>1.1133373823800197E-2</v>
      </c>
      <c r="P213" s="149">
        <f t="shared" si="22"/>
        <v>0.11546344750437987</v>
      </c>
      <c r="Q213" s="153">
        <v>160.51008877795701</v>
      </c>
      <c r="R213" s="152">
        <f t="shared" si="19"/>
        <v>4.6339577576333113E-3</v>
      </c>
      <c r="S213" s="152">
        <f t="shared" si="21"/>
        <v>1.2760362717942009E-2</v>
      </c>
      <c r="T213" s="152">
        <f t="shared" si="23"/>
        <v>0.10838671331160055</v>
      </c>
    </row>
    <row r="214" spans="11:20" x14ac:dyDescent="0.25">
      <c r="K214" s="25">
        <v>42155</v>
      </c>
      <c r="L214" s="26">
        <v>161.32937920231001</v>
      </c>
      <c r="M214" s="148">
        <v>151.70355732231999</v>
      </c>
      <c r="N214" s="149">
        <f t="shared" si="18"/>
        <v>1.0276279359908935E-2</v>
      </c>
      <c r="O214" s="149">
        <f t="shared" si="20"/>
        <v>1.6260164641221486E-2</v>
      </c>
      <c r="P214" s="149">
        <f t="shared" si="22"/>
        <v>0.11457491950516907</v>
      </c>
      <c r="Q214" s="153">
        <v>162.783810780312</v>
      </c>
      <c r="R214" s="152">
        <f t="shared" si="19"/>
        <v>1.4165601799026817E-2</v>
      </c>
      <c r="S214" s="152">
        <f t="shared" si="21"/>
        <v>2.3837445129095247E-2</v>
      </c>
      <c r="T214" s="152">
        <f t="shared" si="23"/>
        <v>0.10826041843800027</v>
      </c>
    </row>
    <row r="215" spans="11:20" x14ac:dyDescent="0.25">
      <c r="K215" s="25">
        <v>42185</v>
      </c>
      <c r="L215" s="26">
        <v>163.65977002244099</v>
      </c>
      <c r="M215" s="148">
        <v>152.06587377563901</v>
      </c>
      <c r="N215" s="149">
        <f t="shared" si="18"/>
        <v>2.3883187692772534E-3</v>
      </c>
      <c r="O215" s="149">
        <f t="shared" si="20"/>
        <v>1.2445357650068045E-2</v>
      </c>
      <c r="P215" s="149">
        <f t="shared" si="22"/>
        <v>0.11321560818352072</v>
      </c>
      <c r="Q215" s="153">
        <v>165.46283718985401</v>
      </c>
      <c r="R215" s="152">
        <f t="shared" si="19"/>
        <v>1.6457572756774619E-2</v>
      </c>
      <c r="S215" s="152">
        <f t="shared" si="21"/>
        <v>3.5633250554144569E-2</v>
      </c>
      <c r="T215" s="152">
        <f t="shared" si="23"/>
        <v>0.1067574121613164</v>
      </c>
    </row>
    <row r="216" spans="11:20" x14ac:dyDescent="0.25">
      <c r="K216" s="25">
        <v>42216</v>
      </c>
      <c r="L216" s="26">
        <v>166.190007012487</v>
      </c>
      <c r="M216" s="148">
        <v>153.76149413111699</v>
      </c>
      <c r="N216" s="149">
        <f t="shared" si="18"/>
        <v>1.1150564642661065E-2</v>
      </c>
      <c r="O216" s="149">
        <f t="shared" si="20"/>
        <v>2.3981196891485812E-2</v>
      </c>
      <c r="P216" s="149">
        <f t="shared" si="22"/>
        <v>0.12297228529234072</v>
      </c>
      <c r="Q216" s="153">
        <v>168.128261256635</v>
      </c>
      <c r="R216" s="152">
        <f t="shared" si="19"/>
        <v>1.6108898602546384E-2</v>
      </c>
      <c r="S216" s="152">
        <f t="shared" si="21"/>
        <v>4.7462265684848459E-2</v>
      </c>
      <c r="T216" s="152">
        <f t="shared" si="23"/>
        <v>0.10193602713939898</v>
      </c>
    </row>
    <row r="217" spans="11:20" x14ac:dyDescent="0.25">
      <c r="K217" s="25">
        <v>42247</v>
      </c>
      <c r="L217" s="26">
        <v>167.53512312476499</v>
      </c>
      <c r="M217" s="148">
        <v>155.224064001502</v>
      </c>
      <c r="N217" s="149">
        <f t="shared" si="18"/>
        <v>9.5119384645017124E-3</v>
      </c>
      <c r="O217" s="149">
        <f t="shared" si="20"/>
        <v>2.3206487318567559E-2</v>
      </c>
      <c r="P217" s="149">
        <f t="shared" si="22"/>
        <v>0.12303532689319674</v>
      </c>
      <c r="Q217" s="153">
        <v>169.45116911887899</v>
      </c>
      <c r="R217" s="152">
        <f t="shared" si="19"/>
        <v>7.8684443195702336E-3</v>
      </c>
      <c r="S217" s="152">
        <f t="shared" si="21"/>
        <v>4.0958362546046123E-2</v>
      </c>
      <c r="T217" s="152">
        <f t="shared" si="23"/>
        <v>9.9681213905099764E-2</v>
      </c>
    </row>
    <row r="218" spans="11:20" x14ac:dyDescent="0.25">
      <c r="K218" s="25">
        <v>42277</v>
      </c>
      <c r="L218" s="26">
        <v>167.43734871532399</v>
      </c>
      <c r="M218" s="148">
        <v>155.39121724397501</v>
      </c>
      <c r="N218" s="149">
        <f t="shared" si="18"/>
        <v>1.0768513474264108E-3</v>
      </c>
      <c r="O218" s="149">
        <f t="shared" si="20"/>
        <v>2.1867782598232965E-2</v>
      </c>
      <c r="P218" s="149">
        <f t="shared" si="22"/>
        <v>0.10974458586369673</v>
      </c>
      <c r="Q218" s="153">
        <v>169.35211490915</v>
      </c>
      <c r="R218" s="152">
        <f t="shared" si="19"/>
        <v>-5.8455902218945699E-4</v>
      </c>
      <c r="S218" s="152">
        <f t="shared" si="21"/>
        <v>2.3505445605489061E-2</v>
      </c>
      <c r="T218" s="152">
        <f t="shared" si="23"/>
        <v>9.1091122884078501E-2</v>
      </c>
    </row>
    <row r="219" spans="11:20" x14ac:dyDescent="0.25">
      <c r="K219" s="25">
        <v>42308</v>
      </c>
      <c r="L219" s="26">
        <v>165.96948419160299</v>
      </c>
      <c r="M219" s="148">
        <v>153.62463889664301</v>
      </c>
      <c r="N219" s="149">
        <f t="shared" si="18"/>
        <v>-1.1368585552414823E-2</v>
      </c>
      <c r="O219" s="149">
        <f t="shared" si="20"/>
        <v>-8.9004880739051995E-4</v>
      </c>
      <c r="P219" s="149">
        <f t="shared" si="22"/>
        <v>8.3192305357276064E-2</v>
      </c>
      <c r="Q219" s="153">
        <v>167.98563731063601</v>
      </c>
      <c r="R219" s="152">
        <f t="shared" si="19"/>
        <v>-8.0688546419810381E-3</v>
      </c>
      <c r="S219" s="152">
        <f t="shared" si="21"/>
        <v>-8.4830441314853733E-4</v>
      </c>
      <c r="T219" s="152">
        <f t="shared" si="23"/>
        <v>8.0773744932410851E-2</v>
      </c>
    </row>
    <row r="220" spans="11:20" x14ac:dyDescent="0.25">
      <c r="K220" s="25">
        <v>42338</v>
      </c>
      <c r="L220" s="26">
        <v>165.802872687839</v>
      </c>
      <c r="M220" s="148">
        <v>153.138283703593</v>
      </c>
      <c r="N220" s="149">
        <f t="shared" si="18"/>
        <v>-3.1658671196436172E-3</v>
      </c>
      <c r="O220" s="149">
        <f t="shared" si="20"/>
        <v>-1.3437222580957586E-2</v>
      </c>
      <c r="P220" s="149">
        <f t="shared" si="22"/>
        <v>6.6604423802560708E-2</v>
      </c>
      <c r="Q220" s="153">
        <v>167.899800212478</v>
      </c>
      <c r="R220" s="152">
        <f t="shared" si="19"/>
        <v>-5.1097879278383385E-4</v>
      </c>
      <c r="S220" s="152">
        <f t="shared" si="21"/>
        <v>-9.1552564344518084E-3</v>
      </c>
      <c r="T220" s="152">
        <f t="shared" si="23"/>
        <v>7.3842524481014582E-2</v>
      </c>
    </row>
    <row r="221" spans="11:20" x14ac:dyDescent="0.25">
      <c r="K221" s="25">
        <v>42369</v>
      </c>
      <c r="L221" s="26">
        <v>167.29114678240799</v>
      </c>
      <c r="M221" s="148">
        <v>155.076759194386</v>
      </c>
      <c r="N221" s="149">
        <f t="shared" si="18"/>
        <v>1.2658333657082244E-2</v>
      </c>
      <c r="O221" s="149">
        <f t="shared" si="20"/>
        <v>-2.0236539436799816E-3</v>
      </c>
      <c r="P221" s="149">
        <f t="shared" si="22"/>
        <v>6.5144078069236278E-2</v>
      </c>
      <c r="Q221" s="153">
        <v>169.21407790081</v>
      </c>
      <c r="R221" s="152">
        <f t="shared" si="19"/>
        <v>7.8277501621131229E-3</v>
      </c>
      <c r="S221" s="152">
        <f t="shared" si="21"/>
        <v>-8.1508877768698973E-4</v>
      </c>
      <c r="T221" s="152">
        <f t="shared" si="23"/>
        <v>7.701163305080172E-2</v>
      </c>
    </row>
    <row r="222" spans="11:20" x14ac:dyDescent="0.25">
      <c r="K222" s="25">
        <v>42400</v>
      </c>
      <c r="L222" s="26">
        <v>170.860886112456</v>
      </c>
      <c r="M222" s="148">
        <v>159.56563417192501</v>
      </c>
      <c r="N222" s="149">
        <f t="shared" si="18"/>
        <v>2.8946148996525478E-2</v>
      </c>
      <c r="O222" s="149">
        <f t="shared" si="20"/>
        <v>3.8672151276977429E-2</v>
      </c>
      <c r="P222" s="149">
        <f t="shared" si="22"/>
        <v>7.4464816689549185E-2</v>
      </c>
      <c r="Q222" s="153">
        <v>172.561661419643</v>
      </c>
      <c r="R222" s="152">
        <f t="shared" si="19"/>
        <v>1.9783126559926645E-2</v>
      </c>
      <c r="S222" s="152">
        <f t="shared" si="21"/>
        <v>2.7240567600104404E-2</v>
      </c>
      <c r="T222" s="152">
        <f t="shared" si="23"/>
        <v>8.8801408940275994E-2</v>
      </c>
    </row>
    <row r="223" spans="11:20" x14ac:dyDescent="0.25">
      <c r="K223" s="25">
        <v>42429</v>
      </c>
      <c r="L223" s="26">
        <v>172.43763287050999</v>
      </c>
      <c r="M223" s="148">
        <v>161.64660311279999</v>
      </c>
      <c r="N223" s="149">
        <f t="shared" si="18"/>
        <v>1.3041460660838888E-2</v>
      </c>
      <c r="O223" s="149">
        <f t="shared" si="20"/>
        <v>5.555971507213231E-2</v>
      </c>
      <c r="P223" s="149">
        <f t="shared" si="22"/>
        <v>8.2868499544003216E-2</v>
      </c>
      <c r="Q223" s="153">
        <v>174.058314373624</v>
      </c>
      <c r="R223" s="152">
        <f t="shared" si="19"/>
        <v>8.6731487264797291E-3</v>
      </c>
      <c r="S223" s="152">
        <f t="shared" si="21"/>
        <v>3.6679699161954682E-2</v>
      </c>
      <c r="T223" s="152">
        <f t="shared" si="23"/>
        <v>9.4749035776483304E-2</v>
      </c>
    </row>
    <row r="224" spans="11:20" x14ac:dyDescent="0.25">
      <c r="K224" s="25">
        <v>42460</v>
      </c>
      <c r="L224" s="26">
        <v>172.4832695556</v>
      </c>
      <c r="M224" s="148">
        <v>161.33974414274101</v>
      </c>
      <c r="N224" s="149">
        <f t="shared" si="18"/>
        <v>-1.8983323135151053E-3</v>
      </c>
      <c r="O224" s="149">
        <f t="shared" si="20"/>
        <v>4.0386354350521847E-2</v>
      </c>
      <c r="P224" s="149">
        <f t="shared" si="22"/>
        <v>7.419022365777006E-2</v>
      </c>
      <c r="Q224" s="153">
        <v>174.322253514274</v>
      </c>
      <c r="R224" s="152">
        <f t="shared" si="19"/>
        <v>1.5163834120754949E-3</v>
      </c>
      <c r="S224" s="152">
        <f t="shared" si="21"/>
        <v>3.0187651505321655E-2</v>
      </c>
      <c r="T224" s="152">
        <f t="shared" si="23"/>
        <v>9.1084409750356699E-2</v>
      </c>
    </row>
    <row r="225" spans="11:20" x14ac:dyDescent="0.25">
      <c r="K225" s="25">
        <v>42490</v>
      </c>
      <c r="L225" s="26">
        <v>171.03319327208399</v>
      </c>
      <c r="M225" s="148">
        <v>159.007001034913</v>
      </c>
      <c r="N225" s="149">
        <f t="shared" si="18"/>
        <v>-1.4458576962686709E-2</v>
      </c>
      <c r="O225" s="149">
        <f t="shared" si="20"/>
        <v>-3.5009614689971436E-3</v>
      </c>
      <c r="P225" s="149">
        <f t="shared" si="22"/>
        <v>5.8913872773727949E-2</v>
      </c>
      <c r="Q225" s="153">
        <v>173.059784359915</v>
      </c>
      <c r="R225" s="152">
        <f t="shared" si="19"/>
        <v>-7.2421571480867364E-3</v>
      </c>
      <c r="S225" s="152">
        <f t="shared" si="21"/>
        <v>2.8866373687759239E-3</v>
      </c>
      <c r="T225" s="152">
        <f t="shared" si="23"/>
        <v>7.8186335061584344E-2</v>
      </c>
    </row>
    <row r="226" spans="11:20" x14ac:dyDescent="0.25">
      <c r="K226" s="25">
        <v>42521</v>
      </c>
      <c r="L226" s="26">
        <v>172.478313554659</v>
      </c>
      <c r="M226" s="148">
        <v>160.01617792024399</v>
      </c>
      <c r="N226" s="149">
        <f t="shared" si="18"/>
        <v>6.3467449782881324E-3</v>
      </c>
      <c r="O226" s="149">
        <f t="shared" si="20"/>
        <v>-1.0086356045590827E-2</v>
      </c>
      <c r="P226" s="149">
        <f t="shared" si="22"/>
        <v>5.4795159353201006E-2</v>
      </c>
      <c r="Q226" s="153">
        <v>174.57337463551599</v>
      </c>
      <c r="R226" s="152">
        <f t="shared" si="19"/>
        <v>8.7460543256725476E-3</v>
      </c>
      <c r="S226" s="152">
        <f t="shared" si="21"/>
        <v>2.9591247263627274E-3</v>
      </c>
      <c r="T226" s="152">
        <f t="shared" si="23"/>
        <v>7.2424670479761755E-2</v>
      </c>
    </row>
    <row r="227" spans="11:20" x14ac:dyDescent="0.25">
      <c r="K227" s="25">
        <v>42551</v>
      </c>
      <c r="L227" s="26">
        <v>175.00248626370001</v>
      </c>
      <c r="M227" s="148">
        <v>162.50803927719201</v>
      </c>
      <c r="N227" s="149">
        <f t="shared" si="18"/>
        <v>1.5572558908325096E-2</v>
      </c>
      <c r="O227" s="149">
        <f t="shared" si="20"/>
        <v>7.2412110274413521E-3</v>
      </c>
      <c r="P227" s="149">
        <f t="shared" si="22"/>
        <v>6.8668697599828299E-2</v>
      </c>
      <c r="Q227" s="153">
        <v>177.024415006526</v>
      </c>
      <c r="R227" s="152">
        <f t="shared" si="19"/>
        <v>1.4040172942336948E-2</v>
      </c>
      <c r="S227" s="152">
        <f t="shared" si="21"/>
        <v>1.5500955487766976E-2</v>
      </c>
      <c r="T227" s="152">
        <f t="shared" si="23"/>
        <v>6.9874166387018377E-2</v>
      </c>
    </row>
    <row r="228" spans="11:20" x14ac:dyDescent="0.25">
      <c r="K228" s="25">
        <v>42582</v>
      </c>
      <c r="L228" s="26">
        <v>179.48055306782101</v>
      </c>
      <c r="M228" s="148">
        <v>166.500085384231</v>
      </c>
      <c r="N228" s="149">
        <f t="shared" si="18"/>
        <v>2.4565222279432586E-2</v>
      </c>
      <c r="O228" s="149">
        <f t="shared" si="20"/>
        <v>4.7124241703500491E-2</v>
      </c>
      <c r="P228" s="149">
        <f t="shared" si="22"/>
        <v>8.2846432555158778E-2</v>
      </c>
      <c r="Q228" s="153">
        <v>181.5770825104</v>
      </c>
      <c r="R228" s="152">
        <f t="shared" si="19"/>
        <v>2.5717737882122949E-2</v>
      </c>
      <c r="S228" s="152">
        <f t="shared" si="21"/>
        <v>4.9215929523935165E-2</v>
      </c>
      <c r="T228" s="152">
        <f t="shared" si="23"/>
        <v>7.9991437211358596E-2</v>
      </c>
    </row>
    <row r="229" spans="11:20" x14ac:dyDescent="0.25">
      <c r="K229" s="25">
        <v>42613</v>
      </c>
      <c r="L229" s="26">
        <v>182.08159371812201</v>
      </c>
      <c r="M229" s="148">
        <v>168.84116045910301</v>
      </c>
      <c r="N229" s="149">
        <f t="shared" si="18"/>
        <v>1.4060503749709907E-2</v>
      </c>
      <c r="O229" s="149">
        <f t="shared" si="20"/>
        <v>5.5150564483908759E-2</v>
      </c>
      <c r="P229" s="149">
        <f t="shared" si="22"/>
        <v>8.7725421603890297E-2</v>
      </c>
      <c r="Q229" s="153">
        <v>184.14475113853601</v>
      </c>
      <c r="R229" s="152">
        <f t="shared" si="19"/>
        <v>1.4140928979784251E-2</v>
      </c>
      <c r="S229" s="152">
        <f t="shared" si="21"/>
        <v>5.4827241112819669E-2</v>
      </c>
      <c r="T229" s="152">
        <f t="shared" si="23"/>
        <v>8.6712780419642144E-2</v>
      </c>
    </row>
    <row r="230" spans="11:20" x14ac:dyDescent="0.25">
      <c r="K230" s="25">
        <v>42643</v>
      </c>
      <c r="L230" s="26">
        <v>183.48391085334299</v>
      </c>
      <c r="M230" s="148">
        <v>169.86230459201099</v>
      </c>
      <c r="N230" s="149">
        <f t="shared" si="18"/>
        <v>6.0479573235066031E-3</v>
      </c>
      <c r="O230" s="149">
        <f t="shared" si="20"/>
        <v>4.5254778456065958E-2</v>
      </c>
      <c r="P230" s="149">
        <f t="shared" si="22"/>
        <v>9.3126803462227681E-2</v>
      </c>
      <c r="Q230" s="153">
        <v>185.61979404434501</v>
      </c>
      <c r="R230" s="152">
        <f t="shared" si="19"/>
        <v>8.0102359512776999E-3</v>
      </c>
      <c r="S230" s="152">
        <f t="shared" si="21"/>
        <v>4.8554765948539691E-2</v>
      </c>
      <c r="T230" s="152">
        <f t="shared" si="23"/>
        <v>9.6058316980109248E-2</v>
      </c>
    </row>
    <row r="231" spans="11:20" x14ac:dyDescent="0.25">
      <c r="K231" s="25">
        <v>42674</v>
      </c>
      <c r="L231" s="26">
        <v>182.25762005065499</v>
      </c>
      <c r="M231" s="148">
        <v>168.39691199955899</v>
      </c>
      <c r="N231" s="149">
        <f t="shared" si="18"/>
        <v>-8.6269440178130541E-3</v>
      </c>
      <c r="O231" s="149">
        <f t="shared" si="20"/>
        <v>1.1392346201809511E-2</v>
      </c>
      <c r="P231" s="149">
        <f t="shared" si="22"/>
        <v>9.6158228322050787E-2</v>
      </c>
      <c r="Q231" s="153">
        <v>184.490819242154</v>
      </c>
      <c r="R231" s="152">
        <f t="shared" si="19"/>
        <v>-6.0821897147526061E-3</v>
      </c>
      <c r="S231" s="152">
        <f t="shared" si="21"/>
        <v>1.6046830863620132E-2</v>
      </c>
      <c r="T231" s="152">
        <f t="shared" si="23"/>
        <v>9.8253530455088223E-2</v>
      </c>
    </row>
    <row r="232" spans="11:20" x14ac:dyDescent="0.25">
      <c r="K232" s="25">
        <v>42704</v>
      </c>
      <c r="L232" s="26">
        <v>181.880775811711</v>
      </c>
      <c r="M232" s="148">
        <v>166.82130295018999</v>
      </c>
      <c r="N232" s="149">
        <f t="shared" si="18"/>
        <v>-9.3565198474253597E-3</v>
      </c>
      <c r="O232" s="149">
        <f t="shared" si="20"/>
        <v>-1.1963063410727282E-2</v>
      </c>
      <c r="P232" s="149">
        <f t="shared" si="22"/>
        <v>8.9350741798054578E-2</v>
      </c>
      <c r="Q232" s="153">
        <v>184.47223014798601</v>
      </c>
      <c r="R232" s="152">
        <f t="shared" si="19"/>
        <v>-1.007589117135721E-4</v>
      </c>
      <c r="S232" s="152">
        <f t="shared" si="21"/>
        <v>1.778378191206853E-3</v>
      </c>
      <c r="T232" s="152">
        <f t="shared" si="23"/>
        <v>9.8704286214370329E-2</v>
      </c>
    </row>
    <row r="233" spans="11:20" x14ac:dyDescent="0.25">
      <c r="K233" s="25">
        <v>42735</v>
      </c>
      <c r="L233" s="26">
        <v>182.81156711607599</v>
      </c>
      <c r="M233" s="148">
        <v>165.468577626247</v>
      </c>
      <c r="N233" s="149">
        <f t="shared" si="18"/>
        <v>-8.1088284291058743E-3</v>
      </c>
      <c r="O233" s="149">
        <f t="shared" si="20"/>
        <v>-2.5866403828190165E-2</v>
      </c>
      <c r="P233" s="149">
        <f t="shared" si="22"/>
        <v>6.7010804751439501E-2</v>
      </c>
      <c r="Q233" s="153">
        <v>186.06458911003801</v>
      </c>
      <c r="R233" s="152">
        <f t="shared" si="19"/>
        <v>8.6319711144304812E-3</v>
      </c>
      <c r="S233" s="152">
        <f t="shared" si="21"/>
        <v>2.3962695788075639E-3</v>
      </c>
      <c r="T233" s="152">
        <f t="shared" si="23"/>
        <v>9.9581024334780555E-2</v>
      </c>
    </row>
    <row r="234" spans="11:20" x14ac:dyDescent="0.25">
      <c r="K234" s="25">
        <v>42766</v>
      </c>
      <c r="L234" s="26">
        <v>186.482112665584</v>
      </c>
      <c r="M234" s="148">
        <v>167.331110498134</v>
      </c>
      <c r="N234" s="149">
        <f t="shared" si="18"/>
        <v>1.125611217915945E-2</v>
      </c>
      <c r="O234" s="149">
        <f t="shared" si="20"/>
        <v>-6.3291035967915077E-3</v>
      </c>
      <c r="P234" s="149">
        <f t="shared" si="22"/>
        <v>4.8666345773689779E-2</v>
      </c>
      <c r="Q234" s="153">
        <v>190.15622447099099</v>
      </c>
      <c r="R234" s="152">
        <f t="shared" si="19"/>
        <v>2.1990403335334197E-2</v>
      </c>
      <c r="S234" s="152">
        <f t="shared" si="21"/>
        <v>3.0708331461203109E-2</v>
      </c>
      <c r="T234" s="152">
        <f t="shared" si="23"/>
        <v>0.1019610202324186</v>
      </c>
    </row>
    <row r="235" spans="11:20" x14ac:dyDescent="0.25">
      <c r="K235" s="25">
        <v>42794</v>
      </c>
      <c r="L235" s="26">
        <v>191.071473347443</v>
      </c>
      <c r="M235" s="148">
        <v>171.16918380016401</v>
      </c>
      <c r="N235" s="149">
        <f t="shared" si="18"/>
        <v>2.2936997732246667E-2</v>
      </c>
      <c r="O235" s="149">
        <f t="shared" si="20"/>
        <v>2.6063103291263934E-2</v>
      </c>
      <c r="P235" s="149">
        <f t="shared" si="22"/>
        <v>5.8909871930429514E-2</v>
      </c>
      <c r="Q235" s="153">
        <v>194.899522020718</v>
      </c>
      <c r="R235" s="152">
        <f t="shared" si="19"/>
        <v>2.4944213963664419E-2</v>
      </c>
      <c r="S235" s="152">
        <f t="shared" si="21"/>
        <v>5.652499492398988E-2</v>
      </c>
      <c r="T235" s="152">
        <f t="shared" si="23"/>
        <v>0.11973692680004588</v>
      </c>
    </row>
    <row r="236" spans="11:20" x14ac:dyDescent="0.25">
      <c r="K236" s="25">
        <v>42825</v>
      </c>
      <c r="L236" s="26">
        <v>193.93861936546901</v>
      </c>
      <c r="M236" s="148">
        <v>175.093356735253</v>
      </c>
      <c r="N236" s="149">
        <f t="shared" si="18"/>
        <v>2.2925697534845746E-2</v>
      </c>
      <c r="O236" s="149">
        <f t="shared" si="20"/>
        <v>5.8166808750517163E-2</v>
      </c>
      <c r="P236" s="149">
        <f t="shared" si="22"/>
        <v>8.5246277447569518E-2</v>
      </c>
      <c r="Q236" s="153">
        <v>197.47803797971801</v>
      </c>
      <c r="R236" s="152">
        <f t="shared" si="19"/>
        <v>1.3229975796071658E-2</v>
      </c>
      <c r="S236" s="152">
        <f t="shared" si="21"/>
        <v>6.1341327354503372E-2</v>
      </c>
      <c r="T236" s="152">
        <f t="shared" si="23"/>
        <v>0.13283320975166224</v>
      </c>
    </row>
    <row r="237" spans="11:20" x14ac:dyDescent="0.25">
      <c r="K237" s="25">
        <v>42855</v>
      </c>
      <c r="L237" s="26">
        <v>195.71926337631601</v>
      </c>
      <c r="M237" s="148">
        <v>176.53299493869099</v>
      </c>
      <c r="N237" s="149">
        <f t="shared" si="18"/>
        <v>8.2221177906525167E-3</v>
      </c>
      <c r="O237" s="149">
        <f t="shared" si="20"/>
        <v>5.4992071786074792E-2</v>
      </c>
      <c r="P237" s="149">
        <f t="shared" si="22"/>
        <v>0.11022152351599801</v>
      </c>
      <c r="Q237" s="153">
        <v>199.43856145308399</v>
      </c>
      <c r="R237" s="152">
        <f t="shared" si="19"/>
        <v>9.9278051039140003E-3</v>
      </c>
      <c r="S237" s="152">
        <f t="shared" si="21"/>
        <v>4.8814268414910877E-2</v>
      </c>
      <c r="T237" s="152">
        <f t="shared" si="23"/>
        <v>0.15242580586087318</v>
      </c>
    </row>
    <row r="238" spans="11:20" x14ac:dyDescent="0.25">
      <c r="K238" s="25">
        <v>42886</v>
      </c>
      <c r="L238" s="26">
        <v>198.02132907734901</v>
      </c>
      <c r="M238" s="148">
        <v>176.48989889491901</v>
      </c>
      <c r="N238" s="149">
        <f t="shared" si="18"/>
        <v>-2.4412458298206374E-4</v>
      </c>
      <c r="O238" s="149">
        <f t="shared" si="20"/>
        <v>3.1084538563710185E-2</v>
      </c>
      <c r="P238" s="149">
        <f t="shared" si="22"/>
        <v>0.10295034657611879</v>
      </c>
      <c r="Q238" s="153">
        <v>202.71027434062199</v>
      </c>
      <c r="R238" s="152">
        <f t="shared" si="19"/>
        <v>1.6404615354727481E-2</v>
      </c>
      <c r="S238" s="152">
        <f t="shared" si="21"/>
        <v>4.0075790022069402E-2</v>
      </c>
      <c r="T238" s="152">
        <f t="shared" si="23"/>
        <v>0.16117520649326855</v>
      </c>
    </row>
    <row r="239" spans="11:20" x14ac:dyDescent="0.25">
      <c r="K239" s="25">
        <v>42916</v>
      </c>
      <c r="L239" s="26">
        <v>202.43460731411801</v>
      </c>
      <c r="M239" s="148">
        <v>176.340671454057</v>
      </c>
      <c r="N239" s="149">
        <f t="shared" si="18"/>
        <v>-8.4552964105244488E-4</v>
      </c>
      <c r="O239" s="149">
        <f t="shared" si="20"/>
        <v>7.1237124129728269E-3</v>
      </c>
      <c r="P239" s="149">
        <f t="shared" si="22"/>
        <v>8.5119679237963597E-2</v>
      </c>
      <c r="Q239" s="153">
        <v>208.83540142360999</v>
      </c>
      <c r="R239" s="152">
        <f t="shared" si="19"/>
        <v>3.0216164932497236E-2</v>
      </c>
      <c r="S239" s="152">
        <f t="shared" si="21"/>
        <v>5.7512033034571974E-2</v>
      </c>
      <c r="T239" s="152">
        <f t="shared" si="23"/>
        <v>0.17969829989784913</v>
      </c>
    </row>
    <row r="240" spans="11:20" x14ac:dyDescent="0.25">
      <c r="K240" s="25">
        <v>42947</v>
      </c>
      <c r="L240" s="26">
        <v>204.954757555257</v>
      </c>
      <c r="M240" s="148">
        <v>175.89831100809599</v>
      </c>
      <c r="N240" s="149">
        <f t="shared" si="18"/>
        <v>-2.5085559803840196E-3</v>
      </c>
      <c r="O240" s="149">
        <f t="shared" si="20"/>
        <v>-3.5952708490297747E-3</v>
      </c>
      <c r="P240" s="149">
        <f t="shared" si="22"/>
        <v>5.6445770596313949E-2</v>
      </c>
      <c r="Q240" s="153">
        <v>212.59149181612301</v>
      </c>
      <c r="R240" s="152">
        <f t="shared" si="19"/>
        <v>1.798588920704125E-2</v>
      </c>
      <c r="S240" s="152">
        <f t="shared" si="21"/>
        <v>6.5949785574105801E-2</v>
      </c>
      <c r="T240" s="152">
        <f t="shared" si="23"/>
        <v>0.17080574749264743</v>
      </c>
    </row>
    <row r="241" spans="11:20" x14ac:dyDescent="0.25">
      <c r="K241" s="25">
        <v>42978</v>
      </c>
      <c r="L241" s="26">
        <v>205.27172482542801</v>
      </c>
      <c r="M241" s="148">
        <v>178.11974097891999</v>
      </c>
      <c r="N241" s="149">
        <f t="shared" si="18"/>
        <v>1.2629057994318904E-2</v>
      </c>
      <c r="O241" s="149">
        <f t="shared" si="20"/>
        <v>9.2347612764591691E-3</v>
      </c>
      <c r="P241" s="149">
        <f t="shared" si="22"/>
        <v>5.4954493883998534E-2</v>
      </c>
      <c r="Q241" s="153">
        <v>212.13950676768101</v>
      </c>
      <c r="R241" s="152">
        <f t="shared" si="19"/>
        <v>-2.1260730830796604E-3</v>
      </c>
      <c r="S241" s="152">
        <f t="shared" si="21"/>
        <v>4.6515809115894591E-2</v>
      </c>
      <c r="T241" s="152">
        <f t="shared" si="23"/>
        <v>0.15202581369307655</v>
      </c>
    </row>
    <row r="242" spans="11:20" x14ac:dyDescent="0.25">
      <c r="K242" s="25">
        <v>43008</v>
      </c>
      <c r="L242" s="26">
        <v>203.15969794957701</v>
      </c>
      <c r="M242" s="148">
        <v>179.83983995013699</v>
      </c>
      <c r="N242" s="149">
        <f t="shared" si="18"/>
        <v>9.656981094647854E-3</v>
      </c>
      <c r="O242" s="149">
        <f t="shared" si="20"/>
        <v>1.9843229966330478E-2</v>
      </c>
      <c r="P242" s="149">
        <f t="shared" si="22"/>
        <v>5.8738961431677561E-2</v>
      </c>
      <c r="Q242" s="153">
        <v>208.63170151690699</v>
      </c>
      <c r="R242" s="152">
        <f t="shared" si="19"/>
        <v>-1.653537006954342E-2</v>
      </c>
      <c r="S242" s="152">
        <f t="shared" si="21"/>
        <v>-9.754088881215317E-4</v>
      </c>
      <c r="T242" s="152">
        <f t="shared" si="23"/>
        <v>0.12397334880710176</v>
      </c>
    </row>
    <row r="243" spans="11:20" x14ac:dyDescent="0.25">
      <c r="K243" s="25">
        <v>43039</v>
      </c>
      <c r="L243" s="26">
        <v>202.44621377263999</v>
      </c>
      <c r="M243" s="148">
        <v>182.37944620768701</v>
      </c>
      <c r="N243" s="149">
        <f t="shared" si="18"/>
        <v>1.4121488643751956E-2</v>
      </c>
      <c r="O243" s="149">
        <f t="shared" si="20"/>
        <v>3.6845920591544123E-2</v>
      </c>
      <c r="P243" s="149">
        <f t="shared" si="22"/>
        <v>8.3033198424473653E-2</v>
      </c>
      <c r="Q243" s="153">
        <v>206.665451783458</v>
      </c>
      <c r="R243" s="152">
        <f t="shared" si="19"/>
        <v>-9.4245012582119259E-3</v>
      </c>
      <c r="S243" s="152">
        <f t="shared" si="21"/>
        <v>-2.787524553330023E-2</v>
      </c>
      <c r="T243" s="152">
        <f t="shared" si="23"/>
        <v>0.12019369111369493</v>
      </c>
    </row>
    <row r="244" spans="11:20" x14ac:dyDescent="0.25">
      <c r="K244" s="25">
        <v>43069</v>
      </c>
      <c r="L244" s="26">
        <v>203.96956583588499</v>
      </c>
      <c r="M244" s="148">
        <v>181.33203234575299</v>
      </c>
      <c r="N244" s="149">
        <f t="shared" si="18"/>
        <v>-5.7430477157017767E-3</v>
      </c>
      <c r="O244" s="149">
        <f t="shared" si="20"/>
        <v>1.803444890037853E-2</v>
      </c>
      <c r="P244" s="149">
        <f t="shared" si="22"/>
        <v>8.6983671383358496E-2</v>
      </c>
      <c r="Q244" s="153">
        <v>208.978189082873</v>
      </c>
      <c r="R244" s="152">
        <f t="shared" si="19"/>
        <v>1.1190730136347415E-2</v>
      </c>
      <c r="S244" s="152">
        <f t="shared" si="21"/>
        <v>-1.4902069553079711E-2</v>
      </c>
      <c r="T244" s="152">
        <f t="shared" si="23"/>
        <v>0.13284362050173071</v>
      </c>
    </row>
    <row r="245" spans="11:20" x14ac:dyDescent="0.25">
      <c r="K245" s="25">
        <v>43100</v>
      </c>
      <c r="L245" s="26">
        <v>207.005766693791</v>
      </c>
      <c r="M245" s="148">
        <v>181.70678308008999</v>
      </c>
      <c r="N245" s="149">
        <f t="shared" si="18"/>
        <v>2.0666549064118911E-3</v>
      </c>
      <c r="O245" s="149">
        <f t="shared" si="20"/>
        <v>1.0381143190911546E-2</v>
      </c>
      <c r="P245" s="149">
        <f t="shared" si="22"/>
        <v>9.8134677210564458E-2</v>
      </c>
      <c r="Q245" s="153">
        <v>212.75839732466301</v>
      </c>
      <c r="R245" s="152">
        <f t="shared" si="19"/>
        <v>1.8089008515098648E-2</v>
      </c>
      <c r="S245" s="152">
        <f t="shared" si="21"/>
        <v>1.9779811877830067E-2</v>
      </c>
      <c r="T245" s="152">
        <f t="shared" si="23"/>
        <v>0.14346527913937646</v>
      </c>
    </row>
    <row r="246" spans="11:20" x14ac:dyDescent="0.25">
      <c r="K246" s="25">
        <v>43131</v>
      </c>
      <c r="L246" s="26">
        <v>209.70012845701899</v>
      </c>
      <c r="M246" s="148">
        <v>183.10696049588699</v>
      </c>
      <c r="N246" s="149">
        <f t="shared" si="18"/>
        <v>7.7056970139626202E-3</v>
      </c>
      <c r="O246" s="149">
        <f t="shared" si="20"/>
        <v>3.9890146797108006E-3</v>
      </c>
      <c r="P246" s="149">
        <f t="shared" si="22"/>
        <v>9.4279240428090771E-2</v>
      </c>
      <c r="Q246" s="153">
        <v>215.65654269086801</v>
      </c>
      <c r="R246" s="152">
        <f t="shared" si="19"/>
        <v>1.36217672376171E-2</v>
      </c>
      <c r="S246" s="152">
        <f t="shared" si="21"/>
        <v>4.3505534330095852E-2</v>
      </c>
      <c r="T246" s="152">
        <f t="shared" si="23"/>
        <v>0.13410193797661973</v>
      </c>
    </row>
    <row r="247" spans="11:20" x14ac:dyDescent="0.25">
      <c r="K247" s="25">
        <v>43159</v>
      </c>
      <c r="L247" s="26">
        <v>209.23582908157701</v>
      </c>
      <c r="M247" s="148">
        <v>188.58333450830401</v>
      </c>
      <c r="N247" s="149">
        <f t="shared" si="18"/>
        <v>2.9908060281192972E-2</v>
      </c>
      <c r="O247" s="149">
        <f t="shared" si="20"/>
        <v>3.9989085594787088E-2</v>
      </c>
      <c r="P247" s="149">
        <f t="shared" si="22"/>
        <v>0.10173648270982349</v>
      </c>
      <c r="Q247" s="153">
        <v>213.24315347750601</v>
      </c>
      <c r="R247" s="152">
        <f t="shared" si="19"/>
        <v>-1.119089262606543E-2</v>
      </c>
      <c r="S247" s="152">
        <f t="shared" si="21"/>
        <v>2.0408658020008463E-2</v>
      </c>
      <c r="T247" s="152">
        <f t="shared" si="23"/>
        <v>9.411840145425332E-2</v>
      </c>
    </row>
    <row r="248" spans="11:20" x14ac:dyDescent="0.25">
      <c r="K248" s="25">
        <v>43190</v>
      </c>
      <c r="L248" s="26">
        <v>206.89543269081</v>
      </c>
      <c r="M248" s="148">
        <v>191.29329176386599</v>
      </c>
      <c r="N248" s="149">
        <f t="shared" si="18"/>
        <v>1.4370078154719801E-2</v>
      </c>
      <c r="O248" s="149">
        <f t="shared" si="20"/>
        <v>5.2758122296131305E-2</v>
      </c>
      <c r="P248" s="149">
        <f t="shared" si="22"/>
        <v>9.2521700027190956E-2</v>
      </c>
      <c r="Q248" s="153">
        <v>209.383033958445</v>
      </c>
      <c r="R248" s="152">
        <f t="shared" si="19"/>
        <v>-1.8101962272229266E-2</v>
      </c>
      <c r="S248" s="152">
        <f t="shared" si="21"/>
        <v>-1.5864771537394629E-2</v>
      </c>
      <c r="T248" s="152">
        <f t="shared" si="23"/>
        <v>6.0285164368250932E-2</v>
      </c>
    </row>
    <row r="249" spans="11:20" x14ac:dyDescent="0.25">
      <c r="K249" s="25">
        <v>43220</v>
      </c>
      <c r="L249" s="26">
        <v>206.07031810005299</v>
      </c>
      <c r="M249" s="148">
        <v>190.83642931825</v>
      </c>
      <c r="N249" s="149">
        <f t="shared" si="18"/>
        <v>-2.3882826282269898E-3</v>
      </c>
      <c r="O249" s="149">
        <f t="shared" si="20"/>
        <v>4.2212861823658576E-2</v>
      </c>
      <c r="P249" s="149">
        <f t="shared" si="22"/>
        <v>8.1024141603253996E-2</v>
      </c>
      <c r="Q249" s="153">
        <v>208.588298661268</v>
      </c>
      <c r="R249" s="152">
        <f t="shared" si="19"/>
        <v>-3.7956050313738832E-3</v>
      </c>
      <c r="S249" s="152">
        <f t="shared" si="21"/>
        <v>-3.2775467608844866E-2</v>
      </c>
      <c r="T249" s="152">
        <f t="shared" si="23"/>
        <v>4.5877472949665155E-2</v>
      </c>
    </row>
    <row r="250" spans="11:20" x14ac:dyDescent="0.25">
      <c r="K250" s="25">
        <v>43251</v>
      </c>
      <c r="L250" s="26">
        <v>208.00487590607401</v>
      </c>
      <c r="M250" s="148">
        <v>188.01245161943399</v>
      </c>
      <c r="N250" s="149">
        <f t="shared" si="18"/>
        <v>-1.47978963393125E-2</v>
      </c>
      <c r="O250" s="149">
        <f t="shared" si="20"/>
        <v>-3.027218128041298E-3</v>
      </c>
      <c r="P250" s="149">
        <f t="shared" si="22"/>
        <v>6.5287321238568063E-2</v>
      </c>
      <c r="Q250" s="153">
        <v>211.79776804942401</v>
      </c>
      <c r="R250" s="152">
        <f t="shared" si="19"/>
        <v>1.5386622398066319E-2</v>
      </c>
      <c r="S250" s="152">
        <f t="shared" si="21"/>
        <v>-6.7781094234965478E-3</v>
      </c>
      <c r="T250" s="152">
        <f t="shared" si="23"/>
        <v>4.4829961078006075E-2</v>
      </c>
    </row>
    <row r="251" spans="11:20" x14ac:dyDescent="0.25">
      <c r="K251" s="25">
        <v>43281</v>
      </c>
      <c r="L251" s="26">
        <v>212.756814126119</v>
      </c>
      <c r="M251" s="148">
        <v>187.753434673615</v>
      </c>
      <c r="N251" s="149">
        <f t="shared" si="18"/>
        <v>-1.3776584667023473E-3</v>
      </c>
      <c r="O251" s="149">
        <f t="shared" si="20"/>
        <v>-1.8504867879113207E-2</v>
      </c>
      <c r="P251" s="149">
        <f t="shared" si="22"/>
        <v>6.4719971436262957E-2</v>
      </c>
      <c r="Q251" s="153">
        <v>218.068293385304</v>
      </c>
      <c r="R251" s="152">
        <f t="shared" si="19"/>
        <v>2.9606191763157375E-2</v>
      </c>
      <c r="S251" s="152">
        <f t="shared" si="21"/>
        <v>4.1480244424114687E-2</v>
      </c>
      <c r="T251" s="152">
        <f t="shared" si="23"/>
        <v>4.4211335332775548E-2</v>
      </c>
    </row>
    <row r="252" spans="11:20" x14ac:dyDescent="0.25">
      <c r="K252" s="25">
        <v>43312</v>
      </c>
      <c r="L252" s="26">
        <v>215.26153341500199</v>
      </c>
      <c r="M252" s="148">
        <v>190.470733524466</v>
      </c>
      <c r="N252" s="149">
        <f t="shared" si="18"/>
        <v>1.4472698491905911E-2</v>
      </c>
      <c r="O252" s="149">
        <f t="shared" si="20"/>
        <v>-1.9162787476710852E-3</v>
      </c>
      <c r="P252" s="149">
        <f t="shared" si="22"/>
        <v>8.2845721672104577E-2</v>
      </c>
      <c r="Q252" s="153">
        <v>220.583813386515</v>
      </c>
      <c r="R252" s="152">
        <f t="shared" si="19"/>
        <v>1.1535468830245588E-2</v>
      </c>
      <c r="S252" s="152">
        <f t="shared" si="21"/>
        <v>5.7508090349434493E-2</v>
      </c>
      <c r="T252" s="152">
        <f t="shared" si="23"/>
        <v>3.7594738632836799E-2</v>
      </c>
    </row>
    <row r="253" spans="11:20" x14ac:dyDescent="0.25">
      <c r="K253" s="25">
        <v>43343</v>
      </c>
      <c r="L253" s="26">
        <v>216.62609112719699</v>
      </c>
      <c r="M253" s="148">
        <v>195.05830647738799</v>
      </c>
      <c r="N253" s="149">
        <f t="shared" si="18"/>
        <v>2.408544802675805E-2</v>
      </c>
      <c r="O253" s="149">
        <f t="shared" si="20"/>
        <v>3.7475469296128772E-2</v>
      </c>
      <c r="P253" s="149">
        <f t="shared" si="22"/>
        <v>9.5096508704628269E-2</v>
      </c>
      <c r="Q253" s="153">
        <v>220.98210729383501</v>
      </c>
      <c r="R253" s="152">
        <f t="shared" si="19"/>
        <v>1.8056352422473054E-3</v>
      </c>
      <c r="S253" s="152">
        <f t="shared" si="21"/>
        <v>4.3363720633107894E-2</v>
      </c>
      <c r="T253" s="152">
        <f t="shared" si="23"/>
        <v>4.168295034190761E-2</v>
      </c>
    </row>
    <row r="254" spans="11:20" x14ac:dyDescent="0.25">
      <c r="K254" s="25">
        <v>43373</v>
      </c>
      <c r="L254" s="26">
        <v>215.08060709150999</v>
      </c>
      <c r="M254" s="148">
        <v>198.36965356877701</v>
      </c>
      <c r="N254" s="149">
        <f t="shared" si="18"/>
        <v>1.6976191125564144E-2</v>
      </c>
      <c r="O254" s="149">
        <f t="shared" si="20"/>
        <v>5.6543407121243394E-2</v>
      </c>
      <c r="P254" s="149">
        <f t="shared" si="22"/>
        <v>0.10303508735204425</v>
      </c>
      <c r="Q254" s="153">
        <v>218.058207718452</v>
      </c>
      <c r="R254" s="152">
        <f t="shared" si="19"/>
        <v>-1.3231386066452799E-2</v>
      </c>
      <c r="S254" s="152">
        <f t="shared" si="21"/>
        <v>-4.6250037983197601E-5</v>
      </c>
      <c r="T254" s="152">
        <f t="shared" si="23"/>
        <v>4.5182520839389895E-2</v>
      </c>
    </row>
    <row r="255" spans="11:20" x14ac:dyDescent="0.25">
      <c r="K255" s="25">
        <v>43404</v>
      </c>
      <c r="L255" s="26">
        <v>215.47566241091999</v>
      </c>
      <c r="M255" s="148">
        <v>199.012076193208</v>
      </c>
      <c r="N255" s="149">
        <f t="shared" si="18"/>
        <v>3.2385126095320071E-3</v>
      </c>
      <c r="O255" s="149">
        <f t="shared" si="20"/>
        <v>4.4843333727409007E-2</v>
      </c>
      <c r="P255" s="149">
        <f t="shared" si="22"/>
        <v>9.1197941058447807E-2</v>
      </c>
      <c r="Q255" s="153">
        <v>218.41612175960401</v>
      </c>
      <c r="R255" s="152">
        <f t="shared" si="19"/>
        <v>1.64136926968661E-3</v>
      </c>
      <c r="S255" s="152">
        <f t="shared" si="21"/>
        <v>-9.8270657018367791E-3</v>
      </c>
      <c r="T255" s="152">
        <f t="shared" si="23"/>
        <v>5.6858414770061483E-2</v>
      </c>
    </row>
    <row r="256" spans="11:20" x14ac:dyDescent="0.25">
      <c r="K256" s="25">
        <v>43434</v>
      </c>
      <c r="L256" s="26">
        <v>216.45788519737499</v>
      </c>
      <c r="M256" s="148">
        <v>197.23631298607501</v>
      </c>
      <c r="N256" s="149">
        <f t="shared" si="18"/>
        <v>-8.9228917214502212E-3</v>
      </c>
      <c r="O256" s="149">
        <f t="shared" si="20"/>
        <v>1.116592545080608E-2</v>
      </c>
      <c r="P256" s="149">
        <f t="shared" si="22"/>
        <v>8.7708059268848171E-2</v>
      </c>
      <c r="Q256" s="153">
        <v>220.21975892363901</v>
      </c>
      <c r="R256" s="152">
        <f t="shared" si="19"/>
        <v>8.2578023522463795E-3</v>
      </c>
      <c r="S256" s="152">
        <f t="shared" si="21"/>
        <v>-3.449819442541302E-3</v>
      </c>
      <c r="T256" s="152">
        <f t="shared" si="23"/>
        <v>5.3793029263489389E-2</v>
      </c>
    </row>
    <row r="257" spans="11:20" x14ac:dyDescent="0.25">
      <c r="K257" s="25">
        <v>43465</v>
      </c>
      <c r="L257" s="26">
        <v>218.42825748918301</v>
      </c>
      <c r="M257" s="148">
        <v>195.58930981167299</v>
      </c>
      <c r="N257" s="149">
        <f t="shared" si="18"/>
        <v>-8.350405406930772E-3</v>
      </c>
      <c r="O257" s="149">
        <f t="shared" si="20"/>
        <v>-1.4015973245323221E-2</v>
      </c>
      <c r="P257" s="149">
        <f t="shared" si="22"/>
        <v>7.6400707206753404E-2</v>
      </c>
      <c r="Q257" s="153">
        <v>223.27813150962601</v>
      </c>
      <c r="R257" s="152">
        <f t="shared" si="19"/>
        <v>1.3887820969995301E-2</v>
      </c>
      <c r="S257" s="152">
        <f t="shared" si="21"/>
        <v>2.3938212855137087E-2</v>
      </c>
      <c r="T257" s="152">
        <f t="shared" si="23"/>
        <v>4.944450755995411E-2</v>
      </c>
    </row>
    <row r="258" spans="11:20" x14ac:dyDescent="0.25">
      <c r="K258" s="25">
        <v>43496</v>
      </c>
      <c r="L258" s="26">
        <v>220.01280684316399</v>
      </c>
      <c r="M258" s="148">
        <v>196.57943520296399</v>
      </c>
      <c r="N258" s="149">
        <f t="shared" si="18"/>
        <v>5.0622674227152054E-3</v>
      </c>
      <c r="O258" s="149">
        <f t="shared" si="20"/>
        <v>-1.222358480337804E-2</v>
      </c>
      <c r="P258" s="149">
        <f t="shared" si="22"/>
        <v>7.357707577358652E-2</v>
      </c>
      <c r="Q258" s="153">
        <v>224.834760915597</v>
      </c>
      <c r="R258" s="152">
        <f t="shared" si="19"/>
        <v>6.9717056276237255E-3</v>
      </c>
      <c r="S258" s="152">
        <f t="shared" si="21"/>
        <v>2.9387204132566458E-2</v>
      </c>
      <c r="T258" s="152">
        <f t="shared" si="23"/>
        <v>4.2559423934962481E-2</v>
      </c>
    </row>
    <row r="259" spans="11:20" x14ac:dyDescent="0.25">
      <c r="K259" s="25">
        <v>43524</v>
      </c>
      <c r="L259" s="26">
        <v>220.30770091516001</v>
      </c>
      <c r="M259" s="148">
        <v>200.094666176179</v>
      </c>
      <c r="N259" s="149">
        <f t="shared" si="18"/>
        <v>1.7881987348196571E-2</v>
      </c>
      <c r="O259" s="149">
        <f t="shared" si="20"/>
        <v>1.4492023029784473E-2</v>
      </c>
      <c r="P259" s="149">
        <f t="shared" si="22"/>
        <v>6.1041086678675249E-2</v>
      </c>
      <c r="Q259" s="153">
        <v>224.05788178590601</v>
      </c>
      <c r="R259" s="152">
        <f t="shared" si="19"/>
        <v>-3.4553337149794139E-3</v>
      </c>
      <c r="S259" s="152">
        <f t="shared" si="21"/>
        <v>1.7428603505091678E-2</v>
      </c>
      <c r="T259" s="152">
        <f t="shared" si="23"/>
        <v>5.0715477294518641E-2</v>
      </c>
    </row>
    <row r="260" spans="11:20" x14ac:dyDescent="0.25">
      <c r="K260" s="25">
        <v>43555</v>
      </c>
      <c r="L260" s="26">
        <v>220.89242143133399</v>
      </c>
      <c r="M260" s="148">
        <v>204.09996116553799</v>
      </c>
      <c r="N260" s="149">
        <f t="shared" si="18"/>
        <v>2.0017000282418485E-2</v>
      </c>
      <c r="O260" s="149">
        <f t="shared" si="20"/>
        <v>4.3512865616529117E-2</v>
      </c>
      <c r="P260" s="149">
        <f t="shared" si="22"/>
        <v>6.6947822809597879E-2</v>
      </c>
      <c r="Q260" s="153">
        <v>223.58961989248601</v>
      </c>
      <c r="R260" s="152">
        <f t="shared" si="19"/>
        <v>-2.0899148456086092E-3</v>
      </c>
      <c r="S260" s="152">
        <f t="shared" si="21"/>
        <v>1.3950689248156678E-3</v>
      </c>
      <c r="T260" s="152">
        <f t="shared" si="23"/>
        <v>6.7849747257270776E-2</v>
      </c>
    </row>
    <row r="261" spans="11:20" x14ac:dyDescent="0.25">
      <c r="K261" s="25">
        <v>43585</v>
      </c>
      <c r="L261" s="26">
        <v>221.259281796903</v>
      </c>
      <c r="M261" s="148">
        <v>205.131075988167</v>
      </c>
      <c r="N261" s="149">
        <f t="shared" si="18"/>
        <v>5.052008911421213E-3</v>
      </c>
      <c r="O261" s="149">
        <f t="shared" si="20"/>
        <v>4.3502214646072401E-2</v>
      </c>
      <c r="P261" s="149">
        <f t="shared" si="22"/>
        <v>7.4905230206746332E-2</v>
      </c>
      <c r="Q261" s="153">
        <v>223.85176355056001</v>
      </c>
      <c r="R261" s="152">
        <f t="shared" si="19"/>
        <v>1.1724321468951082E-3</v>
      </c>
      <c r="S261" s="152">
        <f t="shared" si="21"/>
        <v>-4.372088021593834E-3</v>
      </c>
      <c r="T261" s="152">
        <f t="shared" si="23"/>
        <v>7.3175077352151785E-2</v>
      </c>
    </row>
    <row r="262" spans="11:20" x14ac:dyDescent="0.25">
      <c r="K262" s="25">
        <v>43616</v>
      </c>
      <c r="L262" s="26">
        <v>222.80928608105199</v>
      </c>
      <c r="M262" s="148">
        <v>205.36084132303901</v>
      </c>
      <c r="N262" s="149">
        <f t="shared" si="18"/>
        <v>1.1200903313415278E-3</v>
      </c>
      <c r="O262" s="149">
        <f t="shared" si="20"/>
        <v>2.6318418414128297E-2</v>
      </c>
      <c r="P262" s="149">
        <f t="shared" si="22"/>
        <v>9.2272557238500363E-2</v>
      </c>
      <c r="Q262" s="153">
        <v>225.69996479812701</v>
      </c>
      <c r="R262" s="152">
        <f t="shared" si="19"/>
        <v>8.2563622383504676E-3</v>
      </c>
      <c r="S262" s="152">
        <f t="shared" si="21"/>
        <v>7.3288339563526428E-3</v>
      </c>
      <c r="T262" s="152">
        <f t="shared" si="23"/>
        <v>6.5639014408588325E-2</v>
      </c>
    </row>
    <row r="263" spans="11:20" x14ac:dyDescent="0.25">
      <c r="K263" s="25">
        <v>43646</v>
      </c>
      <c r="L263" s="26">
        <v>224.22431398942899</v>
      </c>
      <c r="M263" s="148">
        <v>206.070486477043</v>
      </c>
      <c r="N263" s="149">
        <f t="shared" si="18"/>
        <v>3.455601123525387E-3</v>
      </c>
      <c r="O263" s="149">
        <f t="shared" si="20"/>
        <v>9.6547069399330887E-3</v>
      </c>
      <c r="P263" s="149">
        <f t="shared" si="22"/>
        <v>9.7559077069720779E-2</v>
      </c>
      <c r="Q263" s="153">
        <v>227.357844383779</v>
      </c>
      <c r="R263" s="152">
        <f t="shared" si="19"/>
        <v>7.3455021897537165E-3</v>
      </c>
      <c r="S263" s="152">
        <f t="shared" si="21"/>
        <v>1.6853306933948708E-2</v>
      </c>
      <c r="T263" s="152">
        <f t="shared" si="23"/>
        <v>4.2599274081818628E-2</v>
      </c>
    </row>
    <row r="264" spans="11:20" x14ac:dyDescent="0.25">
      <c r="K264" s="25">
        <v>43677</v>
      </c>
      <c r="L264" s="26">
        <v>226.13658166457901</v>
      </c>
      <c r="M264" s="148">
        <v>206.43183377698</v>
      </c>
      <c r="N264" s="149">
        <f t="shared" ref="N264:N320" si="24">M264/M263-1</f>
        <v>1.7535131115307134E-3</v>
      </c>
      <c r="O264" s="149">
        <f t="shared" si="20"/>
        <v>6.3411054738875539E-3</v>
      </c>
      <c r="P264" s="149">
        <f t="shared" si="22"/>
        <v>8.3798177059384304E-2</v>
      </c>
      <c r="Q264" s="153">
        <v>229.60942691738001</v>
      </c>
      <c r="R264" s="152">
        <f t="shared" ref="R264:R320" si="25">Q264/Q263-1</f>
        <v>9.9032542277290858E-3</v>
      </c>
      <c r="S264" s="152">
        <f t="shared" si="21"/>
        <v>2.5720875616508376E-2</v>
      </c>
      <c r="T264" s="152">
        <f t="shared" si="23"/>
        <v>4.0916934893359569E-2</v>
      </c>
    </row>
    <row r="265" spans="11:20" x14ac:dyDescent="0.25">
      <c r="K265" s="25">
        <v>43708</v>
      </c>
      <c r="L265" s="26">
        <v>227.97786312698</v>
      </c>
      <c r="M265" s="148">
        <v>205.217487178303</v>
      </c>
      <c r="N265" s="149">
        <f t="shared" si="24"/>
        <v>-5.8825549163552537E-3</v>
      </c>
      <c r="O265" s="149">
        <f t="shared" si="20"/>
        <v>-6.9805978497383681E-4</v>
      </c>
      <c r="P265" s="149">
        <f t="shared" si="22"/>
        <v>5.208278942016098E-2</v>
      </c>
      <c r="Q265" s="153">
        <v>232.442434847046</v>
      </c>
      <c r="R265" s="152">
        <f t="shared" si="25"/>
        <v>1.2338378121928839E-2</v>
      </c>
      <c r="S265" s="152">
        <f t="shared" si="21"/>
        <v>2.9873598141451518E-2</v>
      </c>
      <c r="T265" s="152">
        <f t="shared" si="23"/>
        <v>5.1860884546514274E-2</v>
      </c>
    </row>
    <row r="266" spans="11:20" x14ac:dyDescent="0.25">
      <c r="K266" s="25">
        <v>43738</v>
      </c>
      <c r="L266" s="26">
        <v>228.68078224590101</v>
      </c>
      <c r="M266" s="148">
        <v>204.030040842332</v>
      </c>
      <c r="N266" s="149">
        <f t="shared" si="24"/>
        <v>-5.7862824084737863E-3</v>
      </c>
      <c r="O266" s="149">
        <f t="shared" ref="O266:O320" si="26">M266/M263-1</f>
        <v>-9.9016878622175675E-3</v>
      </c>
      <c r="P266" s="149">
        <f t="shared" si="22"/>
        <v>2.853454231391539E-2</v>
      </c>
      <c r="Q266" s="153">
        <v>233.63403831987401</v>
      </c>
      <c r="R266" s="152">
        <f t="shared" si="25"/>
        <v>5.1264454943957816E-3</v>
      </c>
      <c r="S266" s="152">
        <f t="shared" ref="S266:S320" si="27">Q266/Q263-1</f>
        <v>2.7604914856163232E-2</v>
      </c>
      <c r="T266" s="152">
        <f t="shared" si="23"/>
        <v>7.1429691935892992E-2</v>
      </c>
    </row>
    <row r="267" spans="11:20" x14ac:dyDescent="0.25">
      <c r="K267" s="25">
        <v>43769</v>
      </c>
      <c r="L267" s="26">
        <v>227.86938819815899</v>
      </c>
      <c r="M267" s="148">
        <v>203.63681139050999</v>
      </c>
      <c r="N267" s="149">
        <f t="shared" si="24"/>
        <v>-1.9273115380390449E-3</v>
      </c>
      <c r="O267" s="149">
        <f t="shared" si="26"/>
        <v>-1.3539686856096189E-2</v>
      </c>
      <c r="P267" s="149">
        <f t="shared" si="22"/>
        <v>2.3238465151291354E-2</v>
      </c>
      <c r="Q267" s="153">
        <v>232.76167644053601</v>
      </c>
      <c r="R267" s="152">
        <f t="shared" si="25"/>
        <v>-3.7338817820014025E-3</v>
      </c>
      <c r="S267" s="152">
        <f t="shared" si="27"/>
        <v>1.3728746094951338E-2</v>
      </c>
      <c r="T267" s="152">
        <f t="shared" si="23"/>
        <v>6.5679925846871212E-2</v>
      </c>
    </row>
    <row r="268" spans="11:20" x14ac:dyDescent="0.25">
      <c r="K268" s="25">
        <v>43799</v>
      </c>
      <c r="L268" s="26">
        <v>226.85892671532599</v>
      </c>
      <c r="M268" s="148">
        <v>206.82696734617201</v>
      </c>
      <c r="N268" s="149">
        <f t="shared" si="24"/>
        <v>1.5665909979037718E-2</v>
      </c>
      <c r="O268" s="149">
        <f t="shared" si="26"/>
        <v>7.8428022387322383E-3</v>
      </c>
      <c r="P268" s="149">
        <f t="shared" si="22"/>
        <v>4.8625195912955999E-2</v>
      </c>
      <c r="Q268" s="153">
        <v>230.46787181380799</v>
      </c>
      <c r="R268" s="152">
        <f t="shared" si="25"/>
        <v>-9.8547349452263733E-3</v>
      </c>
      <c r="S268" s="152">
        <f t="shared" si="27"/>
        <v>-8.4948474857327039E-3</v>
      </c>
      <c r="T268" s="152">
        <f t="shared" si="23"/>
        <v>4.6535846466540409E-2</v>
      </c>
    </row>
    <row r="269" spans="11:20" x14ac:dyDescent="0.25">
      <c r="K269" s="25">
        <v>43830</v>
      </c>
      <c r="L269" s="26">
        <v>227.93528652036301</v>
      </c>
      <c r="M269" s="148">
        <v>210.75263294486501</v>
      </c>
      <c r="N269" s="149">
        <f t="shared" si="24"/>
        <v>1.8980433978527111E-2</v>
      </c>
      <c r="O269" s="149">
        <f t="shared" si="26"/>
        <v>3.2949030813202773E-2</v>
      </c>
      <c r="P269" s="149">
        <f t="shared" si="22"/>
        <v>7.752633897932526E-2</v>
      </c>
      <c r="Q269" s="153">
        <v>230.71287974296001</v>
      </c>
      <c r="R269" s="152">
        <f t="shared" si="25"/>
        <v>1.0630893027465671E-3</v>
      </c>
      <c r="S269" s="152">
        <f t="shared" si="27"/>
        <v>-1.2503137804409148E-2</v>
      </c>
      <c r="T269" s="152">
        <f t="shared" si="23"/>
        <v>3.329814784397489E-2</v>
      </c>
    </row>
    <row r="270" spans="11:20" x14ac:dyDescent="0.25">
      <c r="K270" s="25">
        <v>43861</v>
      </c>
      <c r="L270" s="26">
        <v>230.75409769087599</v>
      </c>
      <c r="M270" s="148">
        <v>216.94952711767999</v>
      </c>
      <c r="N270" s="149">
        <f t="shared" si="24"/>
        <v>2.9403638219011707E-2</v>
      </c>
      <c r="O270" s="149">
        <f t="shared" si="26"/>
        <v>6.5374799557436081E-2</v>
      </c>
      <c r="P270" s="149">
        <f t="shared" si="22"/>
        <v>0.10362270037903154</v>
      </c>
      <c r="Q270" s="153">
        <v>232.67494721072299</v>
      </c>
      <c r="R270" s="152">
        <f t="shared" si="25"/>
        <v>8.5043690233026492E-3</v>
      </c>
      <c r="S270" s="152">
        <f t="shared" si="27"/>
        <v>-3.7260957705453901E-4</v>
      </c>
      <c r="T270" s="152">
        <f t="shared" si="23"/>
        <v>3.4870881456222858E-2</v>
      </c>
    </row>
    <row r="271" spans="11:20" x14ac:dyDescent="0.25">
      <c r="K271" s="25">
        <v>43890</v>
      </c>
      <c r="L271" s="26">
        <v>235.04143000315599</v>
      </c>
      <c r="M271" s="148">
        <v>221.15510076174999</v>
      </c>
      <c r="N271" s="149">
        <f t="shared" si="24"/>
        <v>1.9385032546251013E-2</v>
      </c>
      <c r="O271" s="149">
        <f t="shared" si="26"/>
        <v>6.9275944038750925E-2</v>
      </c>
      <c r="P271" s="149">
        <f t="shared" si="22"/>
        <v>0.10525235373854369</v>
      </c>
      <c r="Q271" s="153">
        <v>236.93575363336001</v>
      </c>
      <c r="R271" s="152">
        <f t="shared" si="25"/>
        <v>1.8312269858508756E-2</v>
      </c>
      <c r="S271" s="152">
        <f t="shared" si="27"/>
        <v>2.806413652648887E-2</v>
      </c>
      <c r="T271" s="152">
        <f t="shared" si="23"/>
        <v>5.7475647563959287E-2</v>
      </c>
    </row>
    <row r="272" spans="11:20" x14ac:dyDescent="0.25">
      <c r="K272" s="25">
        <v>43921</v>
      </c>
      <c r="L272" s="26">
        <v>236.74766955956301</v>
      </c>
      <c r="M272" s="148">
        <v>222.27107100810201</v>
      </c>
      <c r="N272" s="149">
        <f t="shared" si="24"/>
        <v>5.0460977047699362E-3</v>
      </c>
      <c r="O272" s="149">
        <f t="shared" si="26"/>
        <v>5.4653827581126135E-2</v>
      </c>
      <c r="P272" s="149">
        <f t="shared" si="22"/>
        <v>8.9030442430246826E-2</v>
      </c>
      <c r="Q272" s="153">
        <v>238.885172223826</v>
      </c>
      <c r="R272" s="152">
        <f t="shared" si="25"/>
        <v>8.2276252552520024E-3</v>
      </c>
      <c r="S272" s="152">
        <f t="shared" si="27"/>
        <v>3.542191701638342E-2</v>
      </c>
      <c r="T272" s="152">
        <f t="shared" si="23"/>
        <v>6.8409044832648869E-2</v>
      </c>
    </row>
    <row r="273" spans="11:20" x14ac:dyDescent="0.25">
      <c r="K273" s="25">
        <v>43951</v>
      </c>
      <c r="L273" s="26">
        <v>236.11233719254801</v>
      </c>
      <c r="M273" s="148">
        <v>216.103198608876</v>
      </c>
      <c r="N273" s="149">
        <f t="shared" si="24"/>
        <v>-2.7749325952549087E-2</v>
      </c>
      <c r="O273" s="149">
        <f t="shared" si="26"/>
        <v>-3.9010387348985542E-3</v>
      </c>
      <c r="P273" s="149">
        <f t="shared" si="22"/>
        <v>5.3488349182850836E-2</v>
      </c>
      <c r="Q273" s="153">
        <v>239.486692027304</v>
      </c>
      <c r="R273" s="152">
        <f t="shared" si="25"/>
        <v>2.518029050854631E-3</v>
      </c>
      <c r="S273" s="152">
        <f t="shared" si="27"/>
        <v>2.9275798268096009E-2</v>
      </c>
      <c r="T273" s="152">
        <f t="shared" si="23"/>
        <v>6.9845009164793304E-2</v>
      </c>
    </row>
    <row r="274" spans="11:20" x14ac:dyDescent="0.25">
      <c r="K274" s="25">
        <v>43982</v>
      </c>
      <c r="L274" s="26">
        <v>233.421450798557</v>
      </c>
      <c r="M274" s="148">
        <v>208.892723409881</v>
      </c>
      <c r="N274" s="149">
        <f t="shared" si="24"/>
        <v>-3.3365888359871976E-2</v>
      </c>
      <c r="O274" s="149">
        <f t="shared" si="26"/>
        <v>-5.5446956952981297E-2</v>
      </c>
      <c r="P274" s="149">
        <f t="shared" si="22"/>
        <v>1.7198420419822114E-2</v>
      </c>
      <c r="Q274" s="153">
        <v>237.807574158309</v>
      </c>
      <c r="R274" s="152">
        <f t="shared" si="25"/>
        <v>-7.0113201480255238E-3</v>
      </c>
      <c r="S274" s="152">
        <f t="shared" si="27"/>
        <v>3.6795650786334289E-3</v>
      </c>
      <c r="T274" s="152">
        <f t="shared" si="23"/>
        <v>5.3644710893115954E-2</v>
      </c>
    </row>
    <row r="275" spans="11:20" x14ac:dyDescent="0.25">
      <c r="K275" s="25">
        <v>44012</v>
      </c>
      <c r="L275" s="26">
        <v>232.24366834223099</v>
      </c>
      <c r="M275" s="148">
        <v>206.53959995542101</v>
      </c>
      <c r="N275" s="149">
        <f t="shared" si="24"/>
        <v>-1.1264745923402875E-2</v>
      </c>
      <c r="O275" s="149">
        <f t="shared" si="26"/>
        <v>-7.077606177597251E-2</v>
      </c>
      <c r="P275" s="149">
        <f t="shared" ref="P275:P320" si="28">M275/M263-1</f>
        <v>2.2764709609701672E-3</v>
      </c>
      <c r="Q275" s="153">
        <v>236.772405574462</v>
      </c>
      <c r="R275" s="152">
        <f t="shared" si="25"/>
        <v>-4.3529672572912848E-3</v>
      </c>
      <c r="S275" s="152">
        <f t="shared" si="27"/>
        <v>-8.8442770628912593E-3</v>
      </c>
      <c r="T275" s="152">
        <f t="shared" ref="T275:T320" si="29">Q275/Q263-1</f>
        <v>4.1408561099793184E-2</v>
      </c>
    </row>
    <row r="276" spans="11:20" x14ac:dyDescent="0.25">
      <c r="K276" s="25">
        <v>44043</v>
      </c>
      <c r="L276" s="26">
        <v>232.042825836492</v>
      </c>
      <c r="M276" s="148">
        <v>207.84723715807201</v>
      </c>
      <c r="N276" s="149">
        <f t="shared" si="24"/>
        <v>6.3311694364336368E-3</v>
      </c>
      <c r="O276" s="149">
        <f t="shared" si="26"/>
        <v>-3.8203791077365823E-2</v>
      </c>
      <c r="P276" s="149">
        <f t="shared" si="28"/>
        <v>6.8565170167560474E-3</v>
      </c>
      <c r="Q276" s="153">
        <v>236.33149926266901</v>
      </c>
      <c r="R276" s="152">
        <f t="shared" si="25"/>
        <v>-1.8621524358940489E-3</v>
      </c>
      <c r="S276" s="152">
        <f t="shared" si="27"/>
        <v>-1.3174814591682016E-2</v>
      </c>
      <c r="T276" s="152">
        <f t="shared" si="29"/>
        <v>2.9276116558175191E-2</v>
      </c>
    </row>
    <row r="277" spans="11:20" x14ac:dyDescent="0.25">
      <c r="K277" s="25">
        <v>44074</v>
      </c>
      <c r="L277" s="26">
        <v>234.555895543849</v>
      </c>
      <c r="M277" s="148">
        <v>212.33705922242299</v>
      </c>
      <c r="N277" s="149">
        <f t="shared" si="24"/>
        <v>2.1601547972159851E-2</v>
      </c>
      <c r="O277" s="149">
        <f t="shared" si="26"/>
        <v>1.648853897980751E-2</v>
      </c>
      <c r="P277" s="149">
        <f t="shared" si="28"/>
        <v>3.4692813668136147E-2</v>
      </c>
      <c r="Q277" s="153">
        <v>238.330230365342</v>
      </c>
      <c r="R277" s="152">
        <f t="shared" si="25"/>
        <v>8.4573199463839899E-3</v>
      </c>
      <c r="S277" s="152">
        <f t="shared" si="27"/>
        <v>2.1978114401228765E-3</v>
      </c>
      <c r="T277" s="152">
        <f t="shared" si="29"/>
        <v>2.5330123228877399E-2</v>
      </c>
    </row>
    <row r="278" spans="11:20" x14ac:dyDescent="0.25">
      <c r="K278" s="25">
        <v>44104</v>
      </c>
      <c r="L278" s="26">
        <v>238.31119044291299</v>
      </c>
      <c r="M278" s="148">
        <v>215.91633620806601</v>
      </c>
      <c r="N278" s="149">
        <f t="shared" si="24"/>
        <v>1.6856581694925543E-2</v>
      </c>
      <c r="O278" s="149">
        <f t="shared" si="26"/>
        <v>4.5399217654478186E-2</v>
      </c>
      <c r="P278" s="149">
        <f t="shared" si="28"/>
        <v>5.8257574799582379E-2</v>
      </c>
      <c r="Q278" s="153">
        <v>242.17399365356101</v>
      </c>
      <c r="R278" s="152">
        <f t="shared" si="25"/>
        <v>1.6127888108557586E-2</v>
      </c>
      <c r="S278" s="152">
        <f t="shared" si="27"/>
        <v>2.2813418928584905E-2</v>
      </c>
      <c r="T278" s="152">
        <f t="shared" si="29"/>
        <v>3.6552701802785803E-2</v>
      </c>
    </row>
    <row r="279" spans="11:20" x14ac:dyDescent="0.25">
      <c r="K279" s="25">
        <v>44135</v>
      </c>
      <c r="L279" s="26">
        <v>244.04622509100599</v>
      </c>
      <c r="M279" s="148">
        <v>222.91050847239899</v>
      </c>
      <c r="N279" s="149">
        <f t="shared" si="24"/>
        <v>3.2392973997081409E-2</v>
      </c>
      <c r="O279" s="149">
        <f t="shared" si="26"/>
        <v>7.2472800313776009E-2</v>
      </c>
      <c r="P279" s="149">
        <f t="shared" si="28"/>
        <v>9.464741148852629E-2</v>
      </c>
      <c r="Q279" s="153">
        <v>247.44147079956801</v>
      </c>
      <c r="R279" s="152">
        <f t="shared" si="25"/>
        <v>2.1750796055922894E-2</v>
      </c>
      <c r="S279" s="152">
        <f t="shared" si="27"/>
        <v>4.7010117447572553E-2</v>
      </c>
      <c r="T279" s="152">
        <f t="shared" si="29"/>
        <v>6.306791815353785E-2</v>
      </c>
    </row>
    <row r="280" spans="11:20" x14ac:dyDescent="0.25">
      <c r="K280" s="25">
        <v>44165</v>
      </c>
      <c r="L280" s="26">
        <v>247.824695535903</v>
      </c>
      <c r="M280" s="148">
        <v>227.54011503284099</v>
      </c>
      <c r="N280" s="149">
        <f t="shared" si="24"/>
        <v>2.0768902247671583E-2</v>
      </c>
      <c r="O280" s="149">
        <f t="shared" si="26"/>
        <v>7.1598692503755501E-2</v>
      </c>
      <c r="P280" s="149">
        <f t="shared" si="28"/>
        <v>0.10014722911834228</v>
      </c>
      <c r="Q280" s="153">
        <v>250.99431962029101</v>
      </c>
      <c r="R280" s="152">
        <f t="shared" si="25"/>
        <v>1.4358340213718179E-2</v>
      </c>
      <c r="S280" s="152">
        <f t="shared" si="27"/>
        <v>5.3136730642755259E-2</v>
      </c>
      <c r="T280" s="152">
        <f t="shared" si="29"/>
        <v>8.906424849996486E-2</v>
      </c>
    </row>
    <row r="281" spans="11:20" x14ac:dyDescent="0.25">
      <c r="K281" s="25">
        <v>44196</v>
      </c>
      <c r="L281" s="26">
        <v>249.56449741992799</v>
      </c>
      <c r="M281" s="148">
        <v>232.151188598066</v>
      </c>
      <c r="N281" s="149">
        <f t="shared" si="24"/>
        <v>2.0264881928883094E-2</v>
      </c>
      <c r="O281" s="149">
        <f t="shared" si="26"/>
        <v>7.5190477363210828E-2</v>
      </c>
      <c r="P281" s="149">
        <f t="shared" si="28"/>
        <v>0.101533989655062</v>
      </c>
      <c r="Q281" s="153">
        <v>252.11162352695399</v>
      </c>
      <c r="R281" s="152">
        <f t="shared" si="25"/>
        <v>4.4515107288214395E-3</v>
      </c>
      <c r="S281" s="152">
        <f t="shared" si="27"/>
        <v>4.1035082766191389E-2</v>
      </c>
      <c r="T281" s="152">
        <f t="shared" si="29"/>
        <v>9.2750538278723704E-2</v>
      </c>
    </row>
    <row r="282" spans="11:20" x14ac:dyDescent="0.25">
      <c r="K282" s="25">
        <v>44227</v>
      </c>
      <c r="L282" s="28">
        <v>248.70530753877699</v>
      </c>
      <c r="M282" s="148">
        <v>232.07283917347701</v>
      </c>
      <c r="N282" s="149">
        <f t="shared" si="24"/>
        <v>-3.3749310120756437E-4</v>
      </c>
      <c r="O282" s="149">
        <f t="shared" si="26"/>
        <v>4.1103179764234943E-2</v>
      </c>
      <c r="P282" s="149">
        <f t="shared" si="28"/>
        <v>6.9708896150733057E-2</v>
      </c>
      <c r="Q282" s="153">
        <v>251.35018657121699</v>
      </c>
      <c r="R282" s="152">
        <f t="shared" si="25"/>
        <v>-3.0202374054982828E-3</v>
      </c>
      <c r="S282" s="152">
        <f t="shared" si="27"/>
        <v>1.5796526584725523E-2</v>
      </c>
      <c r="T282" s="152">
        <f t="shared" si="29"/>
        <v>8.0263215203743909E-2</v>
      </c>
    </row>
    <row r="283" spans="11:20" x14ac:dyDescent="0.25">
      <c r="K283" s="25">
        <v>44255</v>
      </c>
      <c r="L283" s="28">
        <v>248.47761621952699</v>
      </c>
      <c r="M283" s="148">
        <v>232.49042084620501</v>
      </c>
      <c r="N283" s="149">
        <f t="shared" si="24"/>
        <v>1.7993560737878944E-3</v>
      </c>
      <c r="O283" s="149">
        <f t="shared" si="26"/>
        <v>2.1755749805477453E-2</v>
      </c>
      <c r="P283" s="149">
        <f t="shared" si="28"/>
        <v>5.1255069611378934E-2</v>
      </c>
      <c r="Q283" s="153">
        <v>251.182218291015</v>
      </c>
      <c r="R283" s="152">
        <f t="shared" si="25"/>
        <v>-6.6826399651154222E-4</v>
      </c>
      <c r="S283" s="152">
        <f t="shared" si="27"/>
        <v>7.4861722372143724E-4</v>
      </c>
      <c r="T283" s="152">
        <f t="shared" si="29"/>
        <v>6.0127964814041146E-2</v>
      </c>
    </row>
    <row r="284" spans="11:20" x14ac:dyDescent="0.25">
      <c r="K284" s="25">
        <v>44286</v>
      </c>
      <c r="L284" s="28">
        <v>250.75351228456799</v>
      </c>
      <c r="M284" s="148">
        <v>234.39477624251899</v>
      </c>
      <c r="N284" s="149">
        <f t="shared" si="24"/>
        <v>8.1911133774139611E-3</v>
      </c>
      <c r="O284" s="149">
        <f t="shared" si="26"/>
        <v>9.6643383908638913E-3</v>
      </c>
      <c r="P284" s="149">
        <f t="shared" si="28"/>
        <v>5.4544683567818275E-2</v>
      </c>
      <c r="Q284" s="153">
        <v>253.52152481432299</v>
      </c>
      <c r="R284" s="152">
        <f t="shared" si="25"/>
        <v>9.3131852215657673E-3</v>
      </c>
      <c r="S284" s="152">
        <f t="shared" si="27"/>
        <v>5.5923692356780741E-3</v>
      </c>
      <c r="T284" s="152">
        <f t="shared" si="29"/>
        <v>6.1269405941961619E-2</v>
      </c>
    </row>
    <row r="285" spans="11:20" x14ac:dyDescent="0.25">
      <c r="K285" s="25">
        <v>44316</v>
      </c>
      <c r="L285" s="28">
        <v>254.906751576939</v>
      </c>
      <c r="M285" s="148">
        <v>238.25927344713199</v>
      </c>
      <c r="N285" s="149">
        <f t="shared" si="24"/>
        <v>1.6487130244807746E-2</v>
      </c>
      <c r="O285" s="149">
        <f t="shared" si="26"/>
        <v>2.6657295596020036E-2</v>
      </c>
      <c r="P285" s="149">
        <f t="shared" si="28"/>
        <v>0.10252543683240956</v>
      </c>
      <c r="Q285" s="153">
        <v>257.55878514244898</v>
      </c>
      <c r="R285" s="152">
        <f t="shared" si="25"/>
        <v>1.5924724068628215E-2</v>
      </c>
      <c r="S285" s="152">
        <f t="shared" si="27"/>
        <v>2.4700990502240394E-2</v>
      </c>
      <c r="T285" s="152">
        <f t="shared" si="29"/>
        <v>7.5461784377916841E-2</v>
      </c>
    </row>
    <row r="286" spans="11:20" x14ac:dyDescent="0.25">
      <c r="K286" s="25">
        <v>44347</v>
      </c>
      <c r="L286" s="28">
        <v>258.93687216964702</v>
      </c>
      <c r="M286" s="148">
        <v>242.09104362517499</v>
      </c>
      <c r="N286" s="149">
        <f t="shared" si="24"/>
        <v>1.6082354833895973E-2</v>
      </c>
      <c r="O286" s="149">
        <f t="shared" si="26"/>
        <v>4.1294702568932529E-2</v>
      </c>
      <c r="P286" s="149">
        <f t="shared" si="28"/>
        <v>0.15892521133995441</v>
      </c>
      <c r="Q286" s="153">
        <v>261.47884077805003</v>
      </c>
      <c r="R286" s="152">
        <f t="shared" si="25"/>
        <v>1.5220042420346802E-2</v>
      </c>
      <c r="S286" s="152">
        <f t="shared" si="27"/>
        <v>4.0992640948435133E-2</v>
      </c>
      <c r="T286" s="152">
        <f t="shared" si="29"/>
        <v>9.9539582385138825E-2</v>
      </c>
    </row>
    <row r="287" spans="11:20" x14ac:dyDescent="0.25">
      <c r="K287" s="25">
        <v>44377</v>
      </c>
      <c r="L287" s="28">
        <v>262.530424790354</v>
      </c>
      <c r="M287" s="148">
        <v>242.830750469686</v>
      </c>
      <c r="N287" s="149">
        <f t="shared" si="24"/>
        <v>3.0554903371653452E-3</v>
      </c>
      <c r="O287" s="149">
        <f t="shared" si="26"/>
        <v>3.5990453210606788E-2</v>
      </c>
      <c r="P287" s="149">
        <f t="shared" si="28"/>
        <v>0.17571037477606222</v>
      </c>
      <c r="Q287" s="153">
        <v>265.55394082352802</v>
      </c>
      <c r="R287" s="152">
        <f t="shared" si="25"/>
        <v>1.5584817621770997E-2</v>
      </c>
      <c r="S287" s="152">
        <f t="shared" si="27"/>
        <v>4.7461121962000918E-2</v>
      </c>
      <c r="T287" s="152">
        <f t="shared" si="29"/>
        <v>0.12155781067154203</v>
      </c>
    </row>
    <row r="288" spans="11:20" x14ac:dyDescent="0.25">
      <c r="K288" s="25">
        <v>44408</v>
      </c>
      <c r="L288" s="28">
        <v>266.18069920212702</v>
      </c>
      <c r="M288" s="148">
        <v>247.56317082933501</v>
      </c>
      <c r="N288" s="149">
        <f t="shared" si="24"/>
        <v>1.9488554684674364E-2</v>
      </c>
      <c r="O288" s="149">
        <f t="shared" si="26"/>
        <v>3.90494659351317E-2</v>
      </c>
      <c r="P288" s="149">
        <f t="shared" si="28"/>
        <v>0.19108232668523861</v>
      </c>
      <c r="Q288" s="153">
        <v>269.057787846157</v>
      </c>
      <c r="R288" s="152">
        <f t="shared" si="25"/>
        <v>1.3194483244206134E-2</v>
      </c>
      <c r="S288" s="152">
        <f t="shared" si="27"/>
        <v>4.464612883364949E-2</v>
      </c>
      <c r="T288" s="152">
        <f t="shared" si="29"/>
        <v>0.13847620264582083</v>
      </c>
    </row>
    <row r="289" spans="11:20" x14ac:dyDescent="0.25">
      <c r="K289" s="25">
        <v>44439</v>
      </c>
      <c r="L289" s="28">
        <v>270.81111875295699</v>
      </c>
      <c r="M289" s="148">
        <v>254.141816082487</v>
      </c>
      <c r="N289" s="149">
        <f t="shared" si="24"/>
        <v>2.657360232991679E-2</v>
      </c>
      <c r="O289" s="149">
        <f t="shared" si="26"/>
        <v>4.97778533103026E-2</v>
      </c>
      <c r="P289" s="149">
        <f t="shared" si="28"/>
        <v>0.19687923065880608</v>
      </c>
      <c r="Q289" s="153">
        <v>273.374868008948</v>
      </c>
      <c r="R289" s="152">
        <f t="shared" si="25"/>
        <v>1.604517823977436E-2</v>
      </c>
      <c r="S289" s="152">
        <f t="shared" si="27"/>
        <v>4.5495181160741138E-2</v>
      </c>
      <c r="T289" s="152">
        <f t="shared" si="29"/>
        <v>0.14704235207545957</v>
      </c>
    </row>
    <row r="290" spans="11:20" x14ac:dyDescent="0.25">
      <c r="K290" s="25">
        <v>44469</v>
      </c>
      <c r="L290" s="28">
        <v>274.39463775761101</v>
      </c>
      <c r="M290" s="148">
        <v>263.72711092329303</v>
      </c>
      <c r="N290" s="149">
        <f t="shared" si="24"/>
        <v>3.7716323069379998E-2</v>
      </c>
      <c r="O290" s="149">
        <f t="shared" si="26"/>
        <v>8.6053188952342596E-2</v>
      </c>
      <c r="P290" s="149">
        <f t="shared" si="28"/>
        <v>0.22143194699800084</v>
      </c>
      <c r="Q290" s="153">
        <v>275.83293682903297</v>
      </c>
      <c r="R290" s="152">
        <f t="shared" si="25"/>
        <v>8.9915683836909732E-3</v>
      </c>
      <c r="S290" s="152">
        <f t="shared" si="27"/>
        <v>3.8707751704335491E-2</v>
      </c>
      <c r="T290" s="152">
        <f t="shared" si="29"/>
        <v>0.13898661316880423</v>
      </c>
    </row>
    <row r="291" spans="11:20" x14ac:dyDescent="0.25">
      <c r="K291" s="25">
        <v>44500</v>
      </c>
      <c r="L291" s="28">
        <v>280.05321807405699</v>
      </c>
      <c r="M291" s="148">
        <v>271.36892820328097</v>
      </c>
      <c r="N291" s="149">
        <f t="shared" si="24"/>
        <v>2.8976229456404434E-2</v>
      </c>
      <c r="O291" s="149">
        <f t="shared" si="26"/>
        <v>9.6160334730714725E-2</v>
      </c>
      <c r="P291" s="149">
        <f t="shared" si="28"/>
        <v>0.21738957065311326</v>
      </c>
      <c r="Q291" s="153">
        <v>280.92085908162198</v>
      </c>
      <c r="R291" s="152">
        <f t="shared" si="25"/>
        <v>1.8445666101661429E-2</v>
      </c>
      <c r="S291" s="152">
        <f t="shared" si="27"/>
        <v>4.4091164691534956E-2</v>
      </c>
      <c r="T291" s="152">
        <f t="shared" si="29"/>
        <v>0.13530225218056868</v>
      </c>
    </row>
    <row r="292" spans="11:20" x14ac:dyDescent="0.25">
      <c r="K292" s="25">
        <v>44530</v>
      </c>
      <c r="L292" s="28">
        <v>284.97307274335498</v>
      </c>
      <c r="M292" s="148">
        <v>274.19396649163099</v>
      </c>
      <c r="N292" s="149">
        <f t="shared" si="24"/>
        <v>1.0410323344881123E-2</v>
      </c>
      <c r="O292" s="149">
        <f t="shared" si="26"/>
        <v>7.8901420939856859E-2</v>
      </c>
      <c r="P292" s="149">
        <f t="shared" si="28"/>
        <v>0.20503572063350872</v>
      </c>
      <c r="Q292" s="153">
        <v>285.99246888569797</v>
      </c>
      <c r="R292" s="152">
        <f t="shared" si="25"/>
        <v>1.8053518064325758E-2</v>
      </c>
      <c r="S292" s="152">
        <f t="shared" si="27"/>
        <v>4.6154940900920538E-2</v>
      </c>
      <c r="T292" s="152">
        <f t="shared" si="29"/>
        <v>0.13943801325206406</v>
      </c>
    </row>
    <row r="293" spans="11:20" x14ac:dyDescent="0.25">
      <c r="K293" s="25">
        <v>44561</v>
      </c>
      <c r="L293" s="28">
        <v>288.27583333743598</v>
      </c>
      <c r="M293" s="148">
        <v>272.25127755756301</v>
      </c>
      <c r="N293" s="149">
        <f t="shared" si="24"/>
        <v>-7.0850900146530726E-3</v>
      </c>
      <c r="O293" s="149">
        <f t="shared" si="26"/>
        <v>3.2321920201633381E-2</v>
      </c>
      <c r="P293" s="149">
        <f t="shared" si="28"/>
        <v>0.17273264548700684</v>
      </c>
      <c r="Q293" s="153">
        <v>290.19535603287301</v>
      </c>
      <c r="R293" s="152">
        <f t="shared" si="25"/>
        <v>1.469579658356257E-2</v>
      </c>
      <c r="S293" s="152">
        <f t="shared" si="27"/>
        <v>5.2069268336660368E-2</v>
      </c>
      <c r="T293" s="152">
        <f t="shared" si="29"/>
        <v>0.15105901097752183</v>
      </c>
    </row>
    <row r="294" spans="11:20" x14ac:dyDescent="0.25">
      <c r="K294" s="25">
        <v>44592</v>
      </c>
      <c r="L294" s="28">
        <v>287.221839326478</v>
      </c>
      <c r="M294" s="148">
        <v>266.10348957108999</v>
      </c>
      <c r="N294" s="149">
        <f t="shared" si="24"/>
        <v>-2.2581300780758262E-2</v>
      </c>
      <c r="O294" s="149">
        <f t="shared" si="26"/>
        <v>-1.9403248069162382E-2</v>
      </c>
      <c r="P294" s="149">
        <f t="shared" si="28"/>
        <v>0.14663779923067466</v>
      </c>
      <c r="Q294" s="153">
        <v>290.48612104313901</v>
      </c>
      <c r="R294" s="152">
        <f t="shared" si="25"/>
        <v>1.0019630025819293E-3</v>
      </c>
      <c r="S294" s="152">
        <f t="shared" si="27"/>
        <v>3.4049667912833037E-2</v>
      </c>
      <c r="T294" s="152">
        <f t="shared" si="29"/>
        <v>0.15570282642632272</v>
      </c>
    </row>
    <row r="295" spans="11:20" x14ac:dyDescent="0.25">
      <c r="K295" s="25">
        <v>44620</v>
      </c>
      <c r="L295" s="28">
        <v>286.58269249229198</v>
      </c>
      <c r="M295" s="148">
        <v>264.29102597093902</v>
      </c>
      <c r="N295" s="149">
        <f t="shared" si="24"/>
        <v>-6.8111230073395479E-3</v>
      </c>
      <c r="O295" s="149">
        <f t="shared" si="26"/>
        <v>-3.6116551532486829E-2</v>
      </c>
      <c r="P295" s="149">
        <f t="shared" si="28"/>
        <v>0.13678243176208293</v>
      </c>
      <c r="Q295" s="153">
        <v>290.43879075481902</v>
      </c>
      <c r="R295" s="152">
        <f t="shared" si="25"/>
        <v>-1.6293476655626637E-4</v>
      </c>
      <c r="S295" s="152">
        <f t="shared" si="27"/>
        <v>1.5546989354108032E-2</v>
      </c>
      <c r="T295" s="152">
        <f t="shared" si="29"/>
        <v>0.15628722737977441</v>
      </c>
    </row>
    <row r="296" spans="11:20" x14ac:dyDescent="0.25">
      <c r="K296" s="25">
        <v>44651</v>
      </c>
      <c r="L296" s="28">
        <v>290.376110430734</v>
      </c>
      <c r="M296" s="148">
        <v>269.61617140872499</v>
      </c>
      <c r="N296" s="149">
        <f t="shared" si="24"/>
        <v>2.0148793997914805E-2</v>
      </c>
      <c r="O296" s="149">
        <f t="shared" si="26"/>
        <v>-9.6789486994449669E-3</v>
      </c>
      <c r="P296" s="149">
        <f t="shared" si="28"/>
        <v>0.15026527353051522</v>
      </c>
      <c r="Q296" s="153">
        <v>294.24911573793702</v>
      </c>
      <c r="R296" s="152">
        <f t="shared" si="25"/>
        <v>1.3119201375323852E-2</v>
      </c>
      <c r="S296" s="152">
        <f t="shared" si="27"/>
        <v>1.3969071595359317E-2</v>
      </c>
      <c r="T296" s="152">
        <f t="shared" si="29"/>
        <v>0.16064746752151549</v>
      </c>
    </row>
    <row r="297" spans="11:20" x14ac:dyDescent="0.25">
      <c r="K297" s="25">
        <v>44681</v>
      </c>
      <c r="L297" s="28">
        <v>299.23496390884401</v>
      </c>
      <c r="M297" s="148">
        <v>285.57835718322298</v>
      </c>
      <c r="N297" s="149">
        <f t="shared" si="24"/>
        <v>5.920336933462389E-2</v>
      </c>
      <c r="O297" s="149">
        <f t="shared" si="26"/>
        <v>7.3185314644024002E-2</v>
      </c>
      <c r="P297" s="149">
        <f t="shared" si="28"/>
        <v>0.19860332423363469</v>
      </c>
      <c r="Q297" s="153">
        <v>301.60933683908002</v>
      </c>
      <c r="R297" s="152">
        <f t="shared" si="25"/>
        <v>2.5013570840084043E-2</v>
      </c>
      <c r="S297" s="152">
        <f t="shared" si="27"/>
        <v>3.8291728899120692E-2</v>
      </c>
      <c r="T297" s="152">
        <f t="shared" si="29"/>
        <v>0.17103105868537094</v>
      </c>
    </row>
    <row r="298" spans="11:20" x14ac:dyDescent="0.25">
      <c r="K298" s="25">
        <v>44712</v>
      </c>
      <c r="L298" s="28">
        <v>307.21036103735798</v>
      </c>
      <c r="M298" s="148">
        <v>294.36006714092701</v>
      </c>
      <c r="N298" s="149">
        <f t="shared" si="24"/>
        <v>3.0750614452445424E-2</v>
      </c>
      <c r="O298" s="149">
        <f t="shared" si="26"/>
        <v>0.11377246374341277</v>
      </c>
      <c r="P298" s="149">
        <f t="shared" si="28"/>
        <v>0.21590647358552917</v>
      </c>
      <c r="Q298" s="153">
        <v>308.99235670808002</v>
      </c>
      <c r="R298" s="152">
        <f t="shared" si="25"/>
        <v>2.4478751043901292E-2</v>
      </c>
      <c r="S298" s="152">
        <f t="shared" si="27"/>
        <v>6.3881156869722178E-2</v>
      </c>
      <c r="T298" s="152">
        <f t="shared" si="29"/>
        <v>0.18171074871163539</v>
      </c>
    </row>
    <row r="299" spans="11:20" x14ac:dyDescent="0.25">
      <c r="K299" s="25">
        <v>44742</v>
      </c>
      <c r="L299" s="28">
        <v>309.74004278728</v>
      </c>
      <c r="M299" s="148">
        <v>296.48029372566202</v>
      </c>
      <c r="N299" s="149">
        <f t="shared" si="24"/>
        <v>7.2028336089484668E-3</v>
      </c>
      <c r="O299" s="149">
        <f t="shared" si="26"/>
        <v>9.9638394004980979E-2</v>
      </c>
      <c r="P299" s="149">
        <f t="shared" si="28"/>
        <v>0.22093389388372953</v>
      </c>
      <c r="Q299" s="153">
        <v>311.34611240659001</v>
      </c>
      <c r="R299" s="152">
        <f t="shared" si="25"/>
        <v>7.6175207813755641E-3</v>
      </c>
      <c r="S299" s="152">
        <f t="shared" si="27"/>
        <v>5.810381664453268E-2</v>
      </c>
      <c r="T299" s="152">
        <f t="shared" si="29"/>
        <v>0.17244018838904318</v>
      </c>
    </row>
    <row r="300" spans="11:20" x14ac:dyDescent="0.25">
      <c r="K300" s="25">
        <v>44773</v>
      </c>
      <c r="L300" s="28">
        <v>308.53819718851003</v>
      </c>
      <c r="M300" s="148">
        <v>289.65567995896299</v>
      </c>
      <c r="N300" s="149">
        <f t="shared" si="24"/>
        <v>-2.3018777001799551E-2</v>
      </c>
      <c r="O300" s="149">
        <f t="shared" si="26"/>
        <v>1.4277422196683043E-2</v>
      </c>
      <c r="P300" s="149">
        <f t="shared" si="28"/>
        <v>0.17002734691359112</v>
      </c>
      <c r="Q300" s="153">
        <v>311.25836396879902</v>
      </c>
      <c r="R300" s="152">
        <f t="shared" si="25"/>
        <v>-2.8183566228823231E-4</v>
      </c>
      <c r="S300" s="152">
        <f t="shared" si="27"/>
        <v>3.1991805130578976E-2</v>
      </c>
      <c r="T300" s="152">
        <f t="shared" si="29"/>
        <v>0.1568457707931934</v>
      </c>
    </row>
    <row r="301" spans="11:20" x14ac:dyDescent="0.25">
      <c r="K301" s="25">
        <v>44804</v>
      </c>
      <c r="L301" s="28">
        <v>309.16397729890798</v>
      </c>
      <c r="M301" s="148">
        <v>290.795197838815</v>
      </c>
      <c r="N301" s="149">
        <f t="shared" si="24"/>
        <v>3.9340429299139501E-3</v>
      </c>
      <c r="O301" s="149">
        <f t="shared" si="26"/>
        <v>-1.2110573749819498E-2</v>
      </c>
      <c r="P301" s="149">
        <f t="shared" si="28"/>
        <v>0.14422412777766325</v>
      </c>
      <c r="Q301" s="153">
        <v>311.863173181989</v>
      </c>
      <c r="R301" s="152">
        <f t="shared" si="25"/>
        <v>1.9431099151141495E-3</v>
      </c>
      <c r="S301" s="152">
        <f t="shared" si="27"/>
        <v>9.2908980160346655E-3</v>
      </c>
      <c r="T301" s="152">
        <f t="shared" si="29"/>
        <v>0.14078947875991732</v>
      </c>
    </row>
    <row r="302" spans="11:20" x14ac:dyDescent="0.25">
      <c r="K302" s="25">
        <v>44834</v>
      </c>
      <c r="L302" s="28">
        <v>308.63517471535198</v>
      </c>
      <c r="M302" s="148">
        <v>290.24935893995797</v>
      </c>
      <c r="N302" s="149">
        <f t="shared" si="24"/>
        <v>-1.8770560962274585E-3</v>
      </c>
      <c r="O302" s="149">
        <f t="shared" si="26"/>
        <v>-2.101635392829726E-2</v>
      </c>
      <c r="P302" s="149">
        <f t="shared" si="28"/>
        <v>0.10056701384932376</v>
      </c>
      <c r="Q302" s="153">
        <v>311.44436498789901</v>
      </c>
      <c r="R302" s="152">
        <f t="shared" si="25"/>
        <v>-1.342922890884557E-3</v>
      </c>
      <c r="S302" s="152">
        <f t="shared" si="27"/>
        <v>3.155734964845891E-4</v>
      </c>
      <c r="T302" s="152">
        <f t="shared" si="29"/>
        <v>0.12910506108608311</v>
      </c>
    </row>
    <row r="303" spans="11:20" x14ac:dyDescent="0.25">
      <c r="K303" s="25">
        <v>44865</v>
      </c>
      <c r="L303" s="28">
        <v>310.45351207957401</v>
      </c>
      <c r="M303" s="148">
        <v>294.712843418376</v>
      </c>
      <c r="N303" s="149">
        <f t="shared" si="24"/>
        <v>1.5378102796572701E-2</v>
      </c>
      <c r="O303" s="149">
        <f t="shared" si="26"/>
        <v>1.745922420761592E-2</v>
      </c>
      <c r="P303" s="149">
        <f t="shared" si="28"/>
        <v>8.6022800656117226E-2</v>
      </c>
      <c r="Q303" s="153">
        <v>312.96747184667402</v>
      </c>
      <c r="R303" s="152">
        <f t="shared" si="25"/>
        <v>4.8904620856895509E-3</v>
      </c>
      <c r="S303" s="152">
        <f t="shared" si="27"/>
        <v>5.4909620936205439E-3</v>
      </c>
      <c r="T303" s="152">
        <f t="shared" si="29"/>
        <v>0.11407701396691539</v>
      </c>
    </row>
    <row r="304" spans="11:20" x14ac:dyDescent="0.25">
      <c r="K304" s="25">
        <v>44895</v>
      </c>
      <c r="L304" s="28">
        <v>308.56154846817799</v>
      </c>
      <c r="M304" s="148">
        <v>285.72890163911597</v>
      </c>
      <c r="N304" s="149">
        <f t="shared" si="24"/>
        <v>-3.048371314617726E-2</v>
      </c>
      <c r="O304" s="149">
        <f t="shared" si="26"/>
        <v>-1.742221411272149E-2</v>
      </c>
      <c r="P304" s="149">
        <f t="shared" si="28"/>
        <v>4.2068522860210456E-2</v>
      </c>
      <c r="Q304" s="153">
        <v>312.53719494742802</v>
      </c>
      <c r="R304" s="152">
        <f t="shared" si="25"/>
        <v>-1.3748294565794072E-3</v>
      </c>
      <c r="S304" s="152">
        <f t="shared" si="27"/>
        <v>2.1612739925713775E-3</v>
      </c>
      <c r="T304" s="152">
        <f t="shared" si="29"/>
        <v>9.281617157666866E-2</v>
      </c>
    </row>
    <row r="305" spans="11:20" x14ac:dyDescent="0.25">
      <c r="K305" s="25">
        <v>44926</v>
      </c>
      <c r="L305" s="28">
        <v>305.426319661609</v>
      </c>
      <c r="M305" s="148">
        <v>274.17440621599002</v>
      </c>
      <c r="N305" s="149">
        <f t="shared" si="24"/>
        <v>-4.0438665311217314E-2</v>
      </c>
      <c r="O305" s="149">
        <f t="shared" si="26"/>
        <v>-5.5383249708721216E-2</v>
      </c>
      <c r="P305" s="149">
        <f t="shared" si="28"/>
        <v>7.0638003085967682E-3</v>
      </c>
      <c r="Q305" s="153">
        <v>311.37577240198698</v>
      </c>
      <c r="R305" s="152">
        <f t="shared" si="25"/>
        <v>-3.7161098397788805E-3</v>
      </c>
      <c r="S305" s="152">
        <f t="shared" si="27"/>
        <v>-2.2024025355116272E-4</v>
      </c>
      <c r="T305" s="152">
        <f t="shared" si="29"/>
        <v>7.2986751609886769E-2</v>
      </c>
    </row>
    <row r="306" spans="11:20" x14ac:dyDescent="0.25">
      <c r="K306" s="25">
        <v>44957</v>
      </c>
      <c r="L306" s="28">
        <v>302.95442562771899</v>
      </c>
      <c r="M306" s="148">
        <v>261.71625433526299</v>
      </c>
      <c r="N306" s="149">
        <f t="shared" si="24"/>
        <v>-4.5438784942284927E-2</v>
      </c>
      <c r="O306" s="149">
        <f t="shared" si="26"/>
        <v>-0.11196182935356791</v>
      </c>
      <c r="P306" s="149">
        <f t="shared" si="28"/>
        <v>-1.648695115910892E-2</v>
      </c>
      <c r="Q306" s="153">
        <v>310.76818811166902</v>
      </c>
      <c r="R306" s="152">
        <f t="shared" si="25"/>
        <v>-1.9512895484160575E-3</v>
      </c>
      <c r="S306" s="152">
        <f t="shared" si="27"/>
        <v>-7.0271959000340889E-3</v>
      </c>
      <c r="T306" s="152">
        <f t="shared" si="29"/>
        <v>6.9821122591664286E-2</v>
      </c>
    </row>
    <row r="307" spans="11:20" x14ac:dyDescent="0.25">
      <c r="K307" s="25">
        <v>44985</v>
      </c>
      <c r="L307" s="28">
        <v>304.62247508178302</v>
      </c>
      <c r="M307" s="148">
        <v>258.51164809602699</v>
      </c>
      <c r="N307" s="149">
        <f t="shared" si="24"/>
        <v>-1.2244582390862346E-2</v>
      </c>
      <c r="O307" s="149">
        <f t="shared" si="26"/>
        <v>-9.5255514534771102E-2</v>
      </c>
      <c r="P307" s="149">
        <f t="shared" si="28"/>
        <v>-2.1867476785032869E-2</v>
      </c>
      <c r="Q307" s="153">
        <v>312.94272901134502</v>
      </c>
      <c r="R307" s="152">
        <f t="shared" si="25"/>
        <v>6.9973085497883059E-3</v>
      </c>
      <c r="S307" s="152">
        <f t="shared" si="27"/>
        <v>1.2975545646181086E-3</v>
      </c>
      <c r="T307" s="152">
        <f t="shared" si="29"/>
        <v>7.7482550447344423E-2</v>
      </c>
    </row>
    <row r="308" spans="11:20" x14ac:dyDescent="0.25">
      <c r="K308" s="25">
        <v>45016</v>
      </c>
      <c r="L308" s="28">
        <v>308.00622340624801</v>
      </c>
      <c r="M308" s="148">
        <v>257.79551817753998</v>
      </c>
      <c r="N308" s="149">
        <f t="shared" si="24"/>
        <v>-2.7702036784856832E-3</v>
      </c>
      <c r="O308" s="149">
        <f t="shared" si="26"/>
        <v>-5.9738938672295405E-2</v>
      </c>
      <c r="P308" s="149">
        <f t="shared" si="28"/>
        <v>-4.3842523129910771E-2</v>
      </c>
      <c r="Q308" s="153">
        <v>316.18171867029298</v>
      </c>
      <c r="R308" s="152">
        <f t="shared" si="25"/>
        <v>1.0350103577036807E-2</v>
      </c>
      <c r="S308" s="152">
        <f t="shared" si="27"/>
        <v>1.5434554304698755E-2</v>
      </c>
      <c r="T308" s="152">
        <f t="shared" si="29"/>
        <v>7.4537532176951249E-2</v>
      </c>
    </row>
    <row r="309" spans="11:20" x14ac:dyDescent="0.25">
      <c r="K309" s="25">
        <v>45046</v>
      </c>
      <c r="L309" s="28">
        <v>309.00152171068402</v>
      </c>
      <c r="M309" s="148">
        <v>260.25510188712599</v>
      </c>
      <c r="N309" s="149">
        <f t="shared" si="24"/>
        <v>9.5408319235872341E-3</v>
      </c>
      <c r="O309" s="149">
        <f t="shared" si="26"/>
        <v>-5.5829640839396566E-3</v>
      </c>
      <c r="P309" s="149">
        <f t="shared" si="28"/>
        <v>-8.8673579979486883E-2</v>
      </c>
      <c r="Q309" s="153">
        <v>316.46260859177801</v>
      </c>
      <c r="R309" s="152">
        <f t="shared" si="25"/>
        <v>8.8838128487100931E-4</v>
      </c>
      <c r="S309" s="152">
        <f t="shared" si="27"/>
        <v>1.8323691735341985E-2</v>
      </c>
      <c r="T309" s="152">
        <f t="shared" si="29"/>
        <v>4.9246723952126148E-2</v>
      </c>
    </row>
    <row r="310" spans="11:20" x14ac:dyDescent="0.25">
      <c r="K310" s="25">
        <v>45077</v>
      </c>
      <c r="L310" s="28">
        <v>311.44944283409598</v>
      </c>
      <c r="M310" s="148">
        <v>267.832974173656</v>
      </c>
      <c r="N310" s="149">
        <f t="shared" si="24"/>
        <v>2.9117094080317374E-2</v>
      </c>
      <c r="O310" s="149">
        <f t="shared" si="26"/>
        <v>3.6057663731138723E-2</v>
      </c>
      <c r="P310" s="149">
        <f t="shared" si="28"/>
        <v>-9.0117838417841489E-2</v>
      </c>
      <c r="Q310" s="153">
        <v>318.14771273437901</v>
      </c>
      <c r="R310" s="152">
        <f t="shared" si="25"/>
        <v>5.3248127799347955E-3</v>
      </c>
      <c r="S310" s="152">
        <f t="shared" si="27"/>
        <v>1.6632384268769229E-2</v>
      </c>
      <c r="T310" s="152">
        <f t="shared" si="29"/>
        <v>2.9629716811890194E-2</v>
      </c>
    </row>
    <row r="311" spans="11:20" x14ac:dyDescent="0.25">
      <c r="K311" s="25">
        <v>45107</v>
      </c>
      <c r="L311" s="28">
        <v>311.68389709949599</v>
      </c>
      <c r="M311" s="148">
        <v>273.57574393676498</v>
      </c>
      <c r="N311" s="149">
        <f t="shared" si="24"/>
        <v>2.1441608453280026E-2</v>
      </c>
      <c r="O311" s="149">
        <f t="shared" si="26"/>
        <v>6.1212180377617775E-2</v>
      </c>
      <c r="P311" s="149">
        <f t="shared" si="28"/>
        <v>-7.7254880926726943E-2</v>
      </c>
      <c r="Q311" s="153">
        <v>318.225695253803</v>
      </c>
      <c r="R311" s="152">
        <f t="shared" si="25"/>
        <v>2.4511419162420722E-4</v>
      </c>
      <c r="S311" s="152">
        <f t="shared" si="27"/>
        <v>6.4645628219937024E-3</v>
      </c>
      <c r="T311" s="152">
        <f t="shared" si="29"/>
        <v>2.209625421058381E-2</v>
      </c>
    </row>
    <row r="312" spans="11:20" x14ac:dyDescent="0.25">
      <c r="K312" s="25">
        <v>45138</v>
      </c>
      <c r="L312" s="28">
        <v>315.63159345854001</v>
      </c>
      <c r="M312" s="148">
        <v>277.832125092333</v>
      </c>
      <c r="N312" s="149">
        <f t="shared" si="24"/>
        <v>1.5558327994721122E-2</v>
      </c>
      <c r="O312" s="149">
        <f t="shared" si="26"/>
        <v>6.7537670069692801E-2</v>
      </c>
      <c r="P312" s="149">
        <f t="shared" si="28"/>
        <v>-4.0819344085726517E-2</v>
      </c>
      <c r="Q312" s="153">
        <v>322.85516089790502</v>
      </c>
      <c r="R312" s="152">
        <f t="shared" si="25"/>
        <v>1.4547743042590433E-2</v>
      </c>
      <c r="S312" s="152">
        <f t="shared" si="27"/>
        <v>2.0200024055205601E-2</v>
      </c>
      <c r="T312" s="152">
        <f t="shared" si="29"/>
        <v>3.7257784116183634E-2</v>
      </c>
    </row>
    <row r="313" spans="11:20" x14ac:dyDescent="0.25">
      <c r="K313" s="25">
        <v>45169</v>
      </c>
      <c r="L313" s="28">
        <v>315.69622832966297</v>
      </c>
      <c r="M313" s="148">
        <v>266.47466566490601</v>
      </c>
      <c r="N313" s="149">
        <f t="shared" si="24"/>
        <v>-4.0878855976977158E-2</v>
      </c>
      <c r="O313" s="149">
        <f t="shared" si="26"/>
        <v>-5.0714760306895812E-3</v>
      </c>
      <c r="P313" s="149">
        <f t="shared" si="28"/>
        <v>-8.3634572904431659E-2</v>
      </c>
      <c r="Q313" s="153">
        <v>325.06306663459299</v>
      </c>
      <c r="R313" s="152">
        <f t="shared" si="25"/>
        <v>6.8386880685056273E-3</v>
      </c>
      <c r="S313" s="152">
        <f t="shared" si="27"/>
        <v>2.1736299283055427E-2</v>
      </c>
      <c r="T313" s="152">
        <f t="shared" si="29"/>
        <v>4.2325912732572357E-2</v>
      </c>
    </row>
    <row r="314" spans="11:20" x14ac:dyDescent="0.25">
      <c r="K314" s="25">
        <v>45199</v>
      </c>
      <c r="L314" s="28">
        <v>317.36971867309802</v>
      </c>
      <c r="M314" s="148">
        <v>255.95497235855399</v>
      </c>
      <c r="N314" s="149">
        <f t="shared" si="24"/>
        <v>-3.9477273684173086E-2</v>
      </c>
      <c r="O314" s="149">
        <f t="shared" si="26"/>
        <v>-6.4409115094223757E-2</v>
      </c>
      <c r="P314" s="149">
        <f t="shared" si="28"/>
        <v>-0.1181549089605336</v>
      </c>
      <c r="Q314" s="153">
        <v>328.31737101065403</v>
      </c>
      <c r="R314" s="152">
        <f t="shared" si="25"/>
        <v>1.0011301529125216E-2</v>
      </c>
      <c r="S314" s="152">
        <f t="shared" si="27"/>
        <v>3.1712322126603798E-2</v>
      </c>
      <c r="T314" s="152">
        <f t="shared" si="29"/>
        <v>5.4176629663569731E-2</v>
      </c>
    </row>
    <row r="315" spans="11:20" x14ac:dyDescent="0.25">
      <c r="K315" s="25">
        <v>45230</v>
      </c>
      <c r="L315" s="28">
        <v>313.35053308927201</v>
      </c>
      <c r="M315" s="148">
        <v>237.89672856846201</v>
      </c>
      <c r="N315" s="149">
        <f t="shared" si="24"/>
        <v>-7.0552424216221654E-2</v>
      </c>
      <c r="O315" s="149">
        <f t="shared" si="26"/>
        <v>-0.14373930484316422</v>
      </c>
      <c r="P315" s="149">
        <f t="shared" si="28"/>
        <v>-0.19278465841835579</v>
      </c>
      <c r="Q315" s="153">
        <v>326.30806595934098</v>
      </c>
      <c r="R315" s="152">
        <f t="shared" si="25"/>
        <v>-6.1200083478002432E-3</v>
      </c>
      <c r="S315" s="152">
        <f t="shared" si="27"/>
        <v>1.0694904339868527E-2</v>
      </c>
      <c r="T315" s="152">
        <f t="shared" si="29"/>
        <v>4.262613630084422E-2</v>
      </c>
    </row>
    <row r="316" spans="11:20" x14ac:dyDescent="0.25">
      <c r="K316" s="25">
        <v>45260</v>
      </c>
      <c r="L316" s="28">
        <v>314.24119845725397</v>
      </c>
      <c r="M316" s="148">
        <v>239.760852747841</v>
      </c>
      <c r="N316" s="149">
        <f t="shared" si="24"/>
        <v>7.8358546189194467E-3</v>
      </c>
      <c r="O316" s="149">
        <f t="shared" si="26"/>
        <v>-0.10024897807980682</v>
      </c>
      <c r="P316" s="149">
        <f t="shared" si="28"/>
        <v>-0.16087994118751758</v>
      </c>
      <c r="Q316" s="153">
        <v>326.94430136529598</v>
      </c>
      <c r="R316" s="152">
        <f t="shared" si="25"/>
        <v>1.9497998128992222E-3</v>
      </c>
      <c r="S316" s="152">
        <f t="shared" si="27"/>
        <v>5.7872915252403789E-3</v>
      </c>
      <c r="T316" s="152">
        <f t="shared" si="29"/>
        <v>4.6097253865388321E-2</v>
      </c>
    </row>
    <row r="317" spans="11:20" x14ac:dyDescent="0.25">
      <c r="K317" s="25">
        <v>45291</v>
      </c>
      <c r="L317" s="28">
        <v>310.26413245466</v>
      </c>
      <c r="M317" s="148">
        <v>235.713607233061</v>
      </c>
      <c r="N317" s="149">
        <f t="shared" si="24"/>
        <v>-1.6880343343775639E-2</v>
      </c>
      <c r="O317" s="149">
        <f t="shared" si="26"/>
        <v>-7.9081742147747436E-2</v>
      </c>
      <c r="P317" s="149">
        <f t="shared" si="28"/>
        <v>-0.14027858950711192</v>
      </c>
      <c r="Q317" s="153">
        <v>324.06257253602303</v>
      </c>
      <c r="R317" s="152">
        <f t="shared" si="25"/>
        <v>-8.8141277191223777E-3</v>
      </c>
      <c r="S317" s="152">
        <f t="shared" si="27"/>
        <v>-1.2959407117367983E-2</v>
      </c>
      <c r="T317" s="152">
        <f t="shared" si="29"/>
        <v>4.0744339343323555E-2</v>
      </c>
    </row>
    <row r="318" spans="11:20" x14ac:dyDescent="0.25">
      <c r="K318" s="25">
        <v>45322</v>
      </c>
      <c r="L318" s="28">
        <v>314.70270945102601</v>
      </c>
      <c r="M318" s="148">
        <v>250.10682735224501</v>
      </c>
      <c r="N318" s="149">
        <f t="shared" si="24"/>
        <v>6.1062321722278767E-2</v>
      </c>
      <c r="O318" s="149">
        <f t="shared" si="26"/>
        <v>5.132520677042085E-2</v>
      </c>
      <c r="P318" s="149">
        <f t="shared" si="28"/>
        <v>-4.435883056826162E-2</v>
      </c>
      <c r="Q318" s="153">
        <v>326.82740985768999</v>
      </c>
      <c r="R318" s="152">
        <f t="shared" si="25"/>
        <v>8.5318008186816563E-3</v>
      </c>
      <c r="S318" s="152">
        <f t="shared" si="27"/>
        <v>1.5915754237398883E-3</v>
      </c>
      <c r="T318" s="152">
        <f t="shared" si="29"/>
        <v>5.167588691623215E-2</v>
      </c>
    </row>
    <row r="319" spans="11:20" x14ac:dyDescent="0.25">
      <c r="K319" s="25">
        <v>45351</v>
      </c>
      <c r="L319" s="28">
        <v>311.26150431017601</v>
      </c>
      <c r="M319" s="148">
        <v>245.49529053610499</v>
      </c>
      <c r="N319" s="149">
        <f t="shared" si="24"/>
        <v>-1.8438268418979331E-2</v>
      </c>
      <c r="O319" s="149">
        <f t="shared" si="26"/>
        <v>2.3917323126536161E-2</v>
      </c>
      <c r="P319" s="149">
        <f t="shared" si="28"/>
        <v>-5.0351145318941026E-2</v>
      </c>
      <c r="Q319" s="153">
        <v>323.88489610324899</v>
      </c>
      <c r="R319" s="152">
        <f t="shared" si="25"/>
        <v>-9.0032649211467808E-3</v>
      </c>
      <c r="S319" s="152">
        <f t="shared" si="27"/>
        <v>-9.3575732908361964E-3</v>
      </c>
      <c r="T319" s="152">
        <f t="shared" si="29"/>
        <v>3.4965398066517439E-2</v>
      </c>
    </row>
    <row r="320" spans="11:20" x14ac:dyDescent="0.25">
      <c r="K320" s="25">
        <v>45382</v>
      </c>
      <c r="L320" s="28">
        <v>314.89148002162102</v>
      </c>
      <c r="M320" s="148">
        <v>251.194020628879</v>
      </c>
      <c r="N320" s="149">
        <f t="shared" si="24"/>
        <v>2.3213195170992185E-2</v>
      </c>
      <c r="O320" s="149">
        <f t="shared" si="26"/>
        <v>6.5674670111478983E-2</v>
      </c>
      <c r="P320" s="149">
        <f t="shared" si="28"/>
        <v>-2.5607495410818637E-2</v>
      </c>
      <c r="Q320" s="153">
        <v>326.13477365506901</v>
      </c>
      <c r="R320" s="152">
        <f t="shared" si="25"/>
        <v>6.9465343363921406E-3</v>
      </c>
      <c r="S320" s="152">
        <f t="shared" si="27"/>
        <v>6.394447537799719E-3</v>
      </c>
      <c r="T320" s="152">
        <f t="shared" si="29"/>
        <v>3.1478907213970952E-2</v>
      </c>
    </row>
    <row r="321" spans="11:20" x14ac:dyDescent="0.25">
      <c r="K321" s="25">
        <v>45412</v>
      </c>
      <c r="L321" s="28">
        <v>313.932687033869</v>
      </c>
      <c r="M321" s="148">
        <v>247.56310301221399</v>
      </c>
      <c r="N321" s="149">
        <f t="shared" ref="N321" si="30">M321/M320-1</f>
        <v>-1.4454633942220463E-2</v>
      </c>
      <c r="O321" s="149">
        <f t="shared" ref="O321" si="31">M321/M318-1</f>
        <v>-1.0170551387821525E-2</v>
      </c>
      <c r="P321" s="149">
        <f t="shared" ref="P321" si="32">M321/M309-1</f>
        <v>-4.8767531483077664E-2</v>
      </c>
      <c r="Q321" s="153">
        <v>327.77357726927102</v>
      </c>
      <c r="R321" s="152">
        <f t="shared" ref="R321" si="33">Q321/Q320-1</f>
        <v>5.0249275654832282E-3</v>
      </c>
      <c r="S321" s="152">
        <f t="shared" ref="S321" si="34">Q321/Q318-1</f>
        <v>2.8950063031525364E-3</v>
      </c>
      <c r="T321" s="152">
        <f t="shared" ref="T321" si="35">Q321/Q309-1</f>
        <v>3.5741880305624418E-2</v>
      </c>
    </row>
    <row r="322" spans="11:20" x14ac:dyDescent="0.25">
      <c r="K322" s="25">
        <v>45443</v>
      </c>
      <c r="L322" s="28" t="s">
        <v>76</v>
      </c>
      <c r="M322" s="27" t="s">
        <v>76</v>
      </c>
      <c r="N322" s="27"/>
      <c r="O322" s="27"/>
      <c r="P322" s="27"/>
      <c r="Q322" s="27" t="s">
        <v>76</v>
      </c>
    </row>
    <row r="323" spans="11:20" x14ac:dyDescent="0.25">
      <c r="K323" s="68"/>
      <c r="L323" s="155" t="s">
        <v>114</v>
      </c>
      <c r="M323" s="156" t="s">
        <v>115</v>
      </c>
      <c r="N323" s="27"/>
      <c r="O323" s="27"/>
      <c r="P323" s="27"/>
      <c r="Q323" s="156" t="s">
        <v>116</v>
      </c>
    </row>
    <row r="324" spans="11:20" x14ac:dyDescent="0.25">
      <c r="K324" s="68" t="s">
        <v>103</v>
      </c>
      <c r="L324" s="157">
        <f>MIN($L$138:$L$173)</f>
        <v>119.600327911223</v>
      </c>
      <c r="M324" s="157">
        <f>MIN($M$138:$M$173)</f>
        <v>100.209999554888</v>
      </c>
      <c r="N324" s="25">
        <f>INDEX($K$138:$K$173,MATCH(M324,$M$138:$M$173,0),1)</f>
        <v>40237</v>
      </c>
      <c r="O324" s="27"/>
      <c r="P324" s="27"/>
      <c r="Q324" s="157">
        <f>MIN($Q$138:$Q$173)</f>
        <v>122.81649827285</v>
      </c>
      <c r="R324" s="25">
        <f>INDEX($K$138:$K$173,MATCH(Q324,$Q$138:$Q$173,0),1)</f>
        <v>40755</v>
      </c>
    </row>
    <row r="325" spans="11:20" x14ac:dyDescent="0.25">
      <c r="K325" s="68" t="s">
        <v>104</v>
      </c>
      <c r="L325" s="158">
        <f>L321/L324-1</f>
        <v>1.6248480461265551</v>
      </c>
      <c r="M325" s="158">
        <f>M321/M324-1</f>
        <v>1.4704431105861477</v>
      </c>
      <c r="N325" s="27"/>
      <c r="O325" s="27"/>
      <c r="P325" s="27"/>
      <c r="Q325" s="158">
        <f>Q321/Q324-1</f>
        <v>1.6688073823851166</v>
      </c>
    </row>
    <row r="326" spans="11:20" x14ac:dyDescent="0.25">
      <c r="K326" s="68" t="s">
        <v>105</v>
      </c>
      <c r="L326" s="158">
        <f>L321/L309-1</f>
        <v>1.5958385239934092E-2</v>
      </c>
      <c r="M326" s="158">
        <f>M321/M309-1</f>
        <v>-4.8767531483077664E-2</v>
      </c>
      <c r="N326" s="27"/>
      <c r="O326" s="27"/>
      <c r="P326" s="27"/>
      <c r="Q326" s="158">
        <f>Q321/Q309-1</f>
        <v>3.5741880305624418E-2</v>
      </c>
    </row>
    <row r="327" spans="11:20" x14ac:dyDescent="0.25">
      <c r="K327" s="68" t="s">
        <v>106</v>
      </c>
      <c r="L327" s="158">
        <f>L321/L318-1</f>
        <v>-2.446824873228004E-3</v>
      </c>
      <c r="M327" s="158">
        <f>M321/M318-1</f>
        <v>-1.0170551387821525E-2</v>
      </c>
      <c r="N327" s="27"/>
      <c r="O327" s="27"/>
      <c r="P327" s="27"/>
      <c r="Q327" s="158">
        <f>Q321/Q318-1</f>
        <v>2.8950063031525364E-3</v>
      </c>
    </row>
    <row r="328" spans="11:20" x14ac:dyDescent="0.25">
      <c r="K328" s="68" t="s">
        <v>107</v>
      </c>
      <c r="L328" s="158">
        <f>L321/L320-1</f>
        <v>-3.0448362327434308E-3</v>
      </c>
      <c r="M328" s="158">
        <f>M321/M320-1</f>
        <v>-1.4454633942220463E-2</v>
      </c>
      <c r="N328" s="27"/>
      <c r="O328" s="27"/>
      <c r="P328" s="27"/>
      <c r="Q328" s="158">
        <f>Q321/Q320-1</f>
        <v>5.0249275654832282E-3</v>
      </c>
    </row>
    <row r="329" spans="11:20" x14ac:dyDescent="0.25">
      <c r="L329" s="30"/>
    </row>
    <row r="330" spans="11:20" x14ac:dyDescent="0.25">
      <c r="L330" s="30"/>
    </row>
    <row r="331" spans="11:20" x14ac:dyDescent="0.25">
      <c r="L331" s="30"/>
    </row>
    <row r="332" spans="11:20" x14ac:dyDescent="0.25">
      <c r="L332" s="30"/>
    </row>
    <row r="333" spans="11:20" x14ac:dyDescent="0.25">
      <c r="L333" s="30"/>
    </row>
    <row r="334" spans="11:20" x14ac:dyDescent="0.25">
      <c r="L334" s="30"/>
    </row>
    <row r="335" spans="11:20" x14ac:dyDescent="0.25">
      <c r="L335" s="30"/>
    </row>
    <row r="336" spans="11:20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2">
    <cfRule type="expression" dxfId="23" priority="5">
      <formula>$L6=""</formula>
    </cfRule>
  </conditionalFormatting>
  <conditionalFormatting sqref="K323:K325">
    <cfRule type="expression" dxfId="22" priority="4">
      <formula>$L323=""</formula>
    </cfRule>
  </conditionalFormatting>
  <conditionalFormatting sqref="K326:K328">
    <cfRule type="expression" dxfId="21" priority="3">
      <formula>$L325=""</formula>
    </cfRule>
  </conditionalFormatting>
  <conditionalFormatting sqref="N324">
    <cfRule type="expression" dxfId="20" priority="2">
      <formula>$L324=""</formula>
    </cfRule>
  </conditionalFormatting>
  <conditionalFormatting sqref="R324">
    <cfRule type="expression" dxfId="19" priority="1">
      <formula>$L324=""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EC87-650B-4592-B08A-D6D4406A2470}">
  <sheetPr codeName="Sheet4"/>
  <dimension ref="A1:S364"/>
  <sheetViews>
    <sheetView topLeftCell="C1" workbookViewId="0">
      <selection activeCell="L355" sqref="L355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7" t="s">
        <v>5</v>
      </c>
      <c r="M5" s="147" t="s">
        <v>117</v>
      </c>
      <c r="N5" s="147" t="s">
        <v>118</v>
      </c>
      <c r="O5" s="147" t="s">
        <v>119</v>
      </c>
      <c r="P5" s="154" t="s">
        <v>6</v>
      </c>
      <c r="Q5" s="161" t="s">
        <v>120</v>
      </c>
      <c r="R5" s="161" t="s">
        <v>121</v>
      </c>
      <c r="S5" s="161" t="s">
        <v>122</v>
      </c>
    </row>
    <row r="6" spans="1:19" x14ac:dyDescent="0.25">
      <c r="A6" s="40"/>
      <c r="K6" s="41">
        <v>35079</v>
      </c>
      <c r="L6" s="159">
        <v>64.240918518921404</v>
      </c>
      <c r="M6" s="159"/>
      <c r="N6" s="159"/>
      <c r="O6" s="159"/>
      <c r="P6" s="139">
        <v>70.152115563914407</v>
      </c>
      <c r="Q6" s="162"/>
      <c r="R6" s="151"/>
      <c r="S6" s="151"/>
    </row>
    <row r="7" spans="1:19" x14ac:dyDescent="0.25">
      <c r="A7" s="107" t="s">
        <v>77</v>
      </c>
      <c r="B7" s="107"/>
      <c r="C7" s="107"/>
      <c r="D7" s="107"/>
      <c r="E7" s="107"/>
      <c r="F7" s="107"/>
      <c r="G7" s="107"/>
      <c r="H7" s="107"/>
      <c r="I7" s="107"/>
      <c r="J7" s="107"/>
      <c r="K7" s="41">
        <v>35110</v>
      </c>
      <c r="L7" s="159">
        <v>63.803277558284101</v>
      </c>
      <c r="M7" s="160">
        <f>L7/L6-1</f>
        <v>-6.8124953803143651E-3</v>
      </c>
      <c r="N7" s="159"/>
      <c r="O7" s="159"/>
      <c r="P7" s="139">
        <v>67.831102167203397</v>
      </c>
      <c r="Q7" s="127">
        <f>P7/P6-1</f>
        <v>-3.3085436954447545E-2</v>
      </c>
      <c r="R7" s="139"/>
      <c r="S7" s="139"/>
    </row>
    <row r="8" spans="1:19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41">
        <v>35139</v>
      </c>
      <c r="L8" s="159">
        <v>63.627713485616901</v>
      </c>
      <c r="M8" s="160">
        <f t="shared" ref="M8:M71" si="0">L8/L7-1</f>
        <v>-2.7516466141856988E-3</v>
      </c>
      <c r="N8" s="159"/>
      <c r="O8" s="159"/>
      <c r="P8" s="139">
        <v>66.077625746001004</v>
      </c>
      <c r="Q8" s="127">
        <f t="shared" ref="Q8:Q71" si="1">P8/P7-1</f>
        <v>-2.5850625526916526E-2</v>
      </c>
      <c r="R8" s="139"/>
      <c r="S8" s="139"/>
    </row>
    <row r="9" spans="1:19" ht="15" x14ac:dyDescent="0.25">
      <c r="K9" s="41">
        <v>35170</v>
      </c>
      <c r="L9" s="159">
        <v>63.749109142403697</v>
      </c>
      <c r="M9" s="160">
        <f t="shared" si="0"/>
        <v>1.9079053785930888E-3</v>
      </c>
      <c r="N9" s="160">
        <f>L9/L6-1</f>
        <v>-7.6557027492197838E-3</v>
      </c>
      <c r="O9" s="159"/>
      <c r="P9" s="139">
        <v>65.572836338831195</v>
      </c>
      <c r="Q9" s="127">
        <f t="shared" si="1"/>
        <v>-7.6393393598945813E-3</v>
      </c>
      <c r="R9" s="127">
        <f>P9/P6-1</f>
        <v>-6.5276423786694071E-2</v>
      </c>
      <c r="S9" s="139"/>
    </row>
    <row r="10" spans="1:19" ht="15" x14ac:dyDescent="0.25">
      <c r="K10" s="41">
        <v>35200</v>
      </c>
      <c r="L10" s="159">
        <v>63.636693640794903</v>
      </c>
      <c r="M10" s="160">
        <f t="shared" si="0"/>
        <v>-1.7634050596326833E-3</v>
      </c>
      <c r="N10" s="160">
        <f t="shared" ref="N10:N73" si="2">L10/L7-1</f>
        <v>-2.6108990613691319E-3</v>
      </c>
      <c r="O10" s="159"/>
      <c r="P10" s="139">
        <v>64.513635441554598</v>
      </c>
      <c r="Q10" s="127">
        <f t="shared" si="1"/>
        <v>-1.6153043797029643E-2</v>
      </c>
      <c r="R10" s="127">
        <f t="shared" ref="R10:R73" si="3">P10/P7-1</f>
        <v>-4.8907752043763852E-2</v>
      </c>
      <c r="S10" s="139"/>
    </row>
    <row r="11" spans="1:19" ht="15" x14ac:dyDescent="0.25">
      <c r="K11" s="41">
        <v>35231</v>
      </c>
      <c r="L11" s="159">
        <v>63.7935520355759</v>
      </c>
      <c r="M11" s="160">
        <f t="shared" si="0"/>
        <v>2.4649048498088799E-3</v>
      </c>
      <c r="N11" s="160">
        <f t="shared" si="2"/>
        <v>2.6063886453580043E-3</v>
      </c>
      <c r="O11" s="159"/>
      <c r="P11" s="139">
        <v>65.594392106142095</v>
      </c>
      <c r="Q11" s="127">
        <f t="shared" si="1"/>
        <v>1.6752375791418528E-2</v>
      </c>
      <c r="R11" s="127">
        <f t="shared" si="3"/>
        <v>-7.3131205064242977E-3</v>
      </c>
      <c r="S11" s="139"/>
    </row>
    <row r="12" spans="1:19" ht="15" x14ac:dyDescent="0.25">
      <c r="K12" s="41">
        <v>35261</v>
      </c>
      <c r="L12" s="159">
        <v>63.854981994127698</v>
      </c>
      <c r="M12" s="160">
        <f t="shared" si="0"/>
        <v>9.6294933565599372E-4</v>
      </c>
      <c r="N12" s="160">
        <f t="shared" si="2"/>
        <v>1.6607738233251901E-3</v>
      </c>
      <c r="O12" s="159"/>
      <c r="P12" s="139">
        <v>66.760905078063402</v>
      </c>
      <c r="Q12" s="127">
        <f t="shared" si="1"/>
        <v>1.7783730201107906E-2</v>
      </c>
      <c r="R12" s="127">
        <f t="shared" si="3"/>
        <v>1.811830638365497E-2</v>
      </c>
      <c r="S12" s="139"/>
    </row>
    <row r="13" spans="1:19" ht="15" x14ac:dyDescent="0.25">
      <c r="K13" s="41">
        <v>35292</v>
      </c>
      <c r="L13" s="159">
        <v>63.465661728167397</v>
      </c>
      <c r="M13" s="160">
        <f t="shared" si="0"/>
        <v>-6.0969442602943902E-3</v>
      </c>
      <c r="N13" s="160">
        <f t="shared" si="2"/>
        <v>-2.6876304038188081E-3</v>
      </c>
      <c r="O13" s="159"/>
      <c r="P13" s="139">
        <v>68.331170848381902</v>
      </c>
      <c r="Q13" s="127">
        <f t="shared" si="1"/>
        <v>2.3520738199735103E-2</v>
      </c>
      <c r="R13" s="127">
        <f t="shared" si="3"/>
        <v>5.917408592305673E-2</v>
      </c>
      <c r="S13" s="139"/>
    </row>
    <row r="14" spans="1:19" ht="15" x14ac:dyDescent="0.25">
      <c r="K14" s="41">
        <v>35323</v>
      </c>
      <c r="L14" s="159">
        <v>63.182932199814303</v>
      </c>
      <c r="M14" s="160">
        <f t="shared" si="0"/>
        <v>-4.4548425188422058E-3</v>
      </c>
      <c r="N14" s="160">
        <f t="shared" si="2"/>
        <v>-9.5718111984275378E-3</v>
      </c>
      <c r="O14" s="159"/>
      <c r="P14" s="139">
        <v>68.335747851039301</v>
      </c>
      <c r="Q14" s="127">
        <f t="shared" si="1"/>
        <v>6.6982646434565751E-5</v>
      </c>
      <c r="R14" s="127">
        <f t="shared" si="3"/>
        <v>4.1792532210089828E-2</v>
      </c>
      <c r="S14" s="139"/>
    </row>
    <row r="15" spans="1:19" ht="15" x14ac:dyDescent="0.25">
      <c r="K15" s="41">
        <v>35353</v>
      </c>
      <c r="L15" s="159">
        <v>62.709055490245497</v>
      </c>
      <c r="M15" s="160">
        <f t="shared" si="0"/>
        <v>-7.5000746731757051E-3</v>
      </c>
      <c r="N15" s="160">
        <f t="shared" si="2"/>
        <v>-1.7945765045984774E-2</v>
      </c>
      <c r="O15" s="159"/>
      <c r="P15" s="139">
        <v>68.123591799179493</v>
      </c>
      <c r="Q15" s="127">
        <f t="shared" si="1"/>
        <v>-3.1046130104885883E-3</v>
      </c>
      <c r="R15" s="127">
        <f t="shared" si="3"/>
        <v>2.0411447680685368E-2</v>
      </c>
      <c r="S15" s="139"/>
    </row>
    <row r="16" spans="1:19" ht="15" x14ac:dyDescent="0.25">
      <c r="K16" s="41">
        <v>35384</v>
      </c>
      <c r="L16" s="159">
        <v>64.357935025821007</v>
      </c>
      <c r="M16" s="160">
        <f t="shared" si="0"/>
        <v>2.6294121681229798E-2</v>
      </c>
      <c r="N16" s="160">
        <f t="shared" si="2"/>
        <v>1.4059150623455974E-2</v>
      </c>
      <c r="O16" s="159"/>
      <c r="P16" s="139">
        <v>67.327059242873105</v>
      </c>
      <c r="Q16" s="127">
        <f t="shared" si="1"/>
        <v>-1.1692462703001283E-2</v>
      </c>
      <c r="R16" s="127">
        <f t="shared" si="3"/>
        <v>-1.4694781211005314E-2</v>
      </c>
      <c r="S16" s="139"/>
    </row>
    <row r="17" spans="11:19" ht="15" x14ac:dyDescent="0.25">
      <c r="K17" s="41">
        <v>35414</v>
      </c>
      <c r="L17" s="159">
        <v>67.037234600092802</v>
      </c>
      <c r="M17" s="160">
        <f t="shared" si="0"/>
        <v>4.1631223456700894E-2</v>
      </c>
      <c r="N17" s="160">
        <f t="shared" si="2"/>
        <v>6.1002271754172055E-2</v>
      </c>
      <c r="O17" s="159"/>
      <c r="P17" s="139">
        <v>67.779994688908602</v>
      </c>
      <c r="Q17" s="127">
        <f t="shared" si="1"/>
        <v>6.727390905365338E-3</v>
      </c>
      <c r="R17" s="127">
        <f t="shared" si="3"/>
        <v>-8.132685740736334E-3</v>
      </c>
      <c r="S17" s="139"/>
    </row>
    <row r="18" spans="11:19" ht="15" x14ac:dyDescent="0.25">
      <c r="K18" s="41">
        <v>35445</v>
      </c>
      <c r="L18" s="159">
        <v>70.489544423126603</v>
      </c>
      <c r="M18" s="160">
        <f t="shared" si="0"/>
        <v>5.1498392551965866E-2</v>
      </c>
      <c r="N18" s="160">
        <f t="shared" si="2"/>
        <v>0.12407281328119146</v>
      </c>
      <c r="O18" s="160">
        <f>L18/L6-1</f>
        <v>9.7268626418608006E-2</v>
      </c>
      <c r="P18" s="139">
        <v>67.769189086996704</v>
      </c>
      <c r="Q18" s="127">
        <f t="shared" si="1"/>
        <v>-1.5942169900562408E-4</v>
      </c>
      <c r="R18" s="127">
        <f t="shared" si="3"/>
        <v>-5.2023491836356017E-3</v>
      </c>
      <c r="S18" s="127">
        <f>P18/P6-1</f>
        <v>-3.3967991667288477E-2</v>
      </c>
    </row>
    <row r="19" spans="11:19" ht="15" x14ac:dyDescent="0.25">
      <c r="K19" s="41">
        <v>35476</v>
      </c>
      <c r="L19" s="159">
        <v>71.921544486018405</v>
      </c>
      <c r="M19" s="160">
        <f t="shared" si="0"/>
        <v>2.0315070477629371E-2</v>
      </c>
      <c r="N19" s="160">
        <f t="shared" si="2"/>
        <v>0.11752411660136097</v>
      </c>
      <c r="O19" s="160">
        <f t="shared" ref="O19:O82" si="4">L19/L7-1</f>
        <v>0.12723902655813091</v>
      </c>
      <c r="P19" s="139">
        <v>68.986614314713407</v>
      </c>
      <c r="Q19" s="127">
        <f t="shared" si="1"/>
        <v>1.7964287962098258E-2</v>
      </c>
      <c r="R19" s="127">
        <f t="shared" si="3"/>
        <v>2.4649154299962506E-2</v>
      </c>
      <c r="S19" s="127">
        <f t="shared" ref="S19:S82" si="5">P19/P7-1</f>
        <v>1.7035137430933656E-2</v>
      </c>
    </row>
    <row r="20" spans="11:19" ht="15" x14ac:dyDescent="0.25">
      <c r="K20" s="41">
        <v>35504</v>
      </c>
      <c r="L20" s="159">
        <v>72.254333345053794</v>
      </c>
      <c r="M20" s="160">
        <f t="shared" si="0"/>
        <v>4.6271094623124842E-3</v>
      </c>
      <c r="N20" s="160">
        <f t="shared" si="2"/>
        <v>7.7823895572114887E-2</v>
      </c>
      <c r="O20" s="160">
        <f t="shared" si="4"/>
        <v>0.13557959868205782</v>
      </c>
      <c r="P20" s="139">
        <v>68.820667430556895</v>
      </c>
      <c r="Q20" s="127">
        <f t="shared" si="1"/>
        <v>-2.4054939614730486E-3</v>
      </c>
      <c r="R20" s="127">
        <f t="shared" si="3"/>
        <v>1.5353685795118421E-2</v>
      </c>
      <c r="S20" s="127">
        <f t="shared" si="5"/>
        <v>4.1512412917195318E-2</v>
      </c>
    </row>
    <row r="21" spans="11:19" ht="15" x14ac:dyDescent="0.25">
      <c r="K21" s="41">
        <v>35535</v>
      </c>
      <c r="L21" s="159">
        <v>71.6861384981393</v>
      </c>
      <c r="M21" s="160">
        <f t="shared" si="0"/>
        <v>-7.8638168897228189E-3</v>
      </c>
      <c r="N21" s="160">
        <f t="shared" si="2"/>
        <v>1.6975483169956673E-2</v>
      </c>
      <c r="O21" s="160">
        <f t="shared" si="4"/>
        <v>0.12450416111707141</v>
      </c>
      <c r="P21" s="139">
        <v>69.398729302390805</v>
      </c>
      <c r="Q21" s="127">
        <f t="shared" si="1"/>
        <v>8.3995388800492954E-3</v>
      </c>
      <c r="R21" s="127">
        <f t="shared" si="3"/>
        <v>2.4045443620436924E-2</v>
      </c>
      <c r="S21" s="127">
        <f t="shared" si="5"/>
        <v>5.83456988773563E-2</v>
      </c>
    </row>
    <row r="22" spans="11:19" ht="15" x14ac:dyDescent="0.25">
      <c r="K22" s="41">
        <v>35565</v>
      </c>
      <c r="L22" s="159">
        <v>71.970376277901195</v>
      </c>
      <c r="M22" s="160">
        <f t="shared" si="0"/>
        <v>3.9650312559278422E-3</v>
      </c>
      <c r="N22" s="160">
        <f t="shared" si="2"/>
        <v>6.7895916629390207E-4</v>
      </c>
      <c r="O22" s="160">
        <f t="shared" si="4"/>
        <v>0.13095719089597546</v>
      </c>
      <c r="P22" s="139">
        <v>69.964247428799595</v>
      </c>
      <c r="Q22" s="127">
        <f t="shared" si="1"/>
        <v>8.1488253761052842E-3</v>
      </c>
      <c r="R22" s="127">
        <f t="shared" si="3"/>
        <v>1.4171345032621518E-2</v>
      </c>
      <c r="S22" s="127">
        <f t="shared" si="5"/>
        <v>8.4487751309301418E-2</v>
      </c>
    </row>
    <row r="23" spans="11:19" ht="15" x14ac:dyDescent="0.25">
      <c r="K23" s="41">
        <v>35596</v>
      </c>
      <c r="L23" s="159">
        <v>72.522575635280901</v>
      </c>
      <c r="M23" s="160">
        <f t="shared" si="0"/>
        <v>7.6725923350391412E-3</v>
      </c>
      <c r="N23" s="160">
        <f t="shared" si="2"/>
        <v>3.7124733951403588E-3</v>
      </c>
      <c r="O23" s="160">
        <f t="shared" si="4"/>
        <v>0.13683238072144133</v>
      </c>
      <c r="P23" s="139">
        <v>70.507959215822893</v>
      </c>
      <c r="Q23" s="127">
        <f t="shared" si="1"/>
        <v>7.7712804325753559E-3</v>
      </c>
      <c r="R23" s="127">
        <f t="shared" si="3"/>
        <v>2.4517224959617723E-2</v>
      </c>
      <c r="S23" s="127">
        <f t="shared" si="5"/>
        <v>7.4908341276032742E-2</v>
      </c>
    </row>
    <row r="24" spans="11:19" ht="15" x14ac:dyDescent="0.25">
      <c r="K24" s="41">
        <v>35626</v>
      </c>
      <c r="L24" s="159">
        <v>73.534697713029701</v>
      </c>
      <c r="M24" s="160">
        <f t="shared" si="0"/>
        <v>1.39559588015572E-2</v>
      </c>
      <c r="N24" s="160">
        <f t="shared" si="2"/>
        <v>2.5786843225463763E-2</v>
      </c>
      <c r="O24" s="160">
        <f t="shared" si="4"/>
        <v>0.15158904468553724</v>
      </c>
      <c r="P24" s="139">
        <v>71.269296557436903</v>
      </c>
      <c r="Q24" s="127">
        <f t="shared" si="1"/>
        <v>1.079789218240701E-2</v>
      </c>
      <c r="R24" s="127">
        <f t="shared" si="3"/>
        <v>2.6953912180372575E-2</v>
      </c>
      <c r="S24" s="127">
        <f t="shared" si="5"/>
        <v>6.7530412808242346E-2</v>
      </c>
    </row>
    <row r="25" spans="11:19" ht="15" x14ac:dyDescent="0.25">
      <c r="K25" s="41">
        <v>35657</v>
      </c>
      <c r="L25" s="159">
        <v>73.773410496065196</v>
      </c>
      <c r="M25" s="160">
        <f t="shared" si="0"/>
        <v>3.2462604791969607E-3</v>
      </c>
      <c r="N25" s="160">
        <f t="shared" si="2"/>
        <v>2.505244951342056E-2</v>
      </c>
      <c r="O25" s="160">
        <f t="shared" si="4"/>
        <v>0.16241457958868177</v>
      </c>
      <c r="P25" s="139">
        <v>71.729277972105294</v>
      </c>
      <c r="Q25" s="127">
        <f t="shared" si="1"/>
        <v>6.4541315389254894E-3</v>
      </c>
      <c r="R25" s="127">
        <f t="shared" si="3"/>
        <v>2.5227607073197156E-2</v>
      </c>
      <c r="S25" s="127">
        <f t="shared" si="5"/>
        <v>4.9729970693219272E-2</v>
      </c>
    </row>
    <row r="26" spans="11:19" ht="15" x14ac:dyDescent="0.25">
      <c r="K26" s="41">
        <v>35688</v>
      </c>
      <c r="L26" s="159">
        <v>74.855485156013998</v>
      </c>
      <c r="M26" s="160">
        <f t="shared" si="0"/>
        <v>1.4667542854163163E-2</v>
      </c>
      <c r="N26" s="160">
        <f t="shared" si="2"/>
        <v>3.2168045609209939E-2</v>
      </c>
      <c r="O26" s="160">
        <f t="shared" si="4"/>
        <v>0.18474218510919327</v>
      </c>
      <c r="P26" s="139">
        <v>73.952409487415196</v>
      </c>
      <c r="Q26" s="127">
        <f t="shared" si="1"/>
        <v>3.0993362517526712E-2</v>
      </c>
      <c r="R26" s="127">
        <f t="shared" si="3"/>
        <v>4.8851935439642169E-2</v>
      </c>
      <c r="S26" s="127">
        <f t="shared" si="5"/>
        <v>8.2192144126662647E-2</v>
      </c>
    </row>
    <row r="27" spans="11:19" ht="15" x14ac:dyDescent="0.25">
      <c r="K27" s="41">
        <v>35718</v>
      </c>
      <c r="L27" s="159">
        <v>75.668453557583305</v>
      </c>
      <c r="M27" s="160">
        <f t="shared" si="0"/>
        <v>1.0860505410858146E-2</v>
      </c>
      <c r="N27" s="160">
        <f t="shared" si="2"/>
        <v>2.9016993486267184E-2</v>
      </c>
      <c r="O27" s="160">
        <f t="shared" si="4"/>
        <v>0.2066591175074175</v>
      </c>
      <c r="P27" s="139">
        <v>75.639183852060796</v>
      </c>
      <c r="Q27" s="127">
        <f t="shared" si="1"/>
        <v>2.2808916928293455E-2</v>
      </c>
      <c r="R27" s="127">
        <f t="shared" si="3"/>
        <v>6.1315145591511966E-2</v>
      </c>
      <c r="S27" s="127">
        <f t="shared" si="5"/>
        <v>0.11032289775671855</v>
      </c>
    </row>
    <row r="28" spans="11:19" ht="15" x14ac:dyDescent="0.25">
      <c r="K28" s="41">
        <v>35749</v>
      </c>
      <c r="L28" s="159">
        <v>79.079633703659397</v>
      </c>
      <c r="M28" s="160">
        <f t="shared" si="0"/>
        <v>4.5080611347239952E-2</v>
      </c>
      <c r="N28" s="160">
        <f t="shared" si="2"/>
        <v>7.1925957766005855E-2</v>
      </c>
      <c r="O28" s="160">
        <f t="shared" si="4"/>
        <v>0.22874721931230235</v>
      </c>
      <c r="P28" s="139">
        <v>76.542576152275998</v>
      </c>
      <c r="Q28" s="127">
        <f t="shared" si="1"/>
        <v>1.1943443255312047E-2</v>
      </c>
      <c r="R28" s="127">
        <f t="shared" si="3"/>
        <v>6.7103675322684131E-2</v>
      </c>
      <c r="S28" s="127">
        <f t="shared" si="5"/>
        <v>0.13687686664226906</v>
      </c>
    </row>
    <row r="29" spans="11:19" ht="15" x14ac:dyDescent="0.25">
      <c r="K29" s="41">
        <v>35779</v>
      </c>
      <c r="L29" s="159">
        <v>81.502133063855098</v>
      </c>
      <c r="M29" s="160">
        <f t="shared" si="0"/>
        <v>3.0633669463792756E-2</v>
      </c>
      <c r="N29" s="160">
        <f t="shared" si="2"/>
        <v>8.8793064315702885E-2</v>
      </c>
      <c r="O29" s="160">
        <f t="shared" si="4"/>
        <v>0.21577409256291524</v>
      </c>
      <c r="P29" s="139">
        <v>77.387067034592107</v>
      </c>
      <c r="Q29" s="127">
        <f t="shared" si="1"/>
        <v>1.1032956098002922E-2</v>
      </c>
      <c r="R29" s="127">
        <f t="shared" si="3"/>
        <v>4.64441601157215E-2</v>
      </c>
      <c r="S29" s="127">
        <f t="shared" si="5"/>
        <v>0.14173905427076683</v>
      </c>
    </row>
    <row r="30" spans="11:19" ht="15" x14ac:dyDescent="0.25">
      <c r="K30" s="41">
        <v>35810</v>
      </c>
      <c r="L30" s="159">
        <v>85.657157450439996</v>
      </c>
      <c r="M30" s="160">
        <f t="shared" si="0"/>
        <v>5.0980560022024557E-2</v>
      </c>
      <c r="N30" s="160">
        <f t="shared" si="2"/>
        <v>0.13200618518330542</v>
      </c>
      <c r="O30" s="160">
        <f t="shared" si="4"/>
        <v>0.21517535900454932</v>
      </c>
      <c r="P30" s="139">
        <v>78.200986184883604</v>
      </c>
      <c r="Q30" s="127">
        <f t="shared" si="1"/>
        <v>1.0517508693379973E-2</v>
      </c>
      <c r="R30" s="127">
        <f t="shared" si="3"/>
        <v>3.3868719919470935E-2</v>
      </c>
      <c r="S30" s="127">
        <f t="shared" si="5"/>
        <v>0.15393126638265353</v>
      </c>
    </row>
    <row r="31" spans="11:19" ht="15" x14ac:dyDescent="0.25">
      <c r="K31" s="41">
        <v>35841</v>
      </c>
      <c r="L31" s="159">
        <v>84.446978143422001</v>
      </c>
      <c r="M31" s="160">
        <f t="shared" si="0"/>
        <v>-1.4128174959788797E-2</v>
      </c>
      <c r="N31" s="160">
        <f t="shared" si="2"/>
        <v>6.787265176108459E-2</v>
      </c>
      <c r="O31" s="160">
        <f t="shared" si="4"/>
        <v>0.17415412512225115</v>
      </c>
      <c r="P31" s="139">
        <v>79.853487444888401</v>
      </c>
      <c r="Q31" s="127">
        <f t="shared" si="1"/>
        <v>2.1131463177432863E-2</v>
      </c>
      <c r="R31" s="127">
        <f t="shared" si="3"/>
        <v>4.3255812112014347E-2</v>
      </c>
      <c r="S31" s="127">
        <f t="shared" si="5"/>
        <v>0.15752147337744216</v>
      </c>
    </row>
    <row r="32" spans="11:19" ht="15" x14ac:dyDescent="0.25">
      <c r="K32" s="41">
        <v>35869</v>
      </c>
      <c r="L32" s="159">
        <v>82.954050891050002</v>
      </c>
      <c r="M32" s="160">
        <f t="shared" si="0"/>
        <v>-1.7678871230139892E-2</v>
      </c>
      <c r="N32" s="160">
        <f t="shared" si="2"/>
        <v>1.7814476414468317E-2</v>
      </c>
      <c r="O32" s="160">
        <f t="shared" si="4"/>
        <v>0.14808409476147588</v>
      </c>
      <c r="P32" s="139">
        <v>79.837262646598901</v>
      </c>
      <c r="Q32" s="127">
        <f t="shared" si="1"/>
        <v>-2.0318208770397916E-4</v>
      </c>
      <c r="R32" s="127">
        <f t="shared" si="3"/>
        <v>3.166156446931323E-2</v>
      </c>
      <c r="S32" s="127">
        <f t="shared" si="5"/>
        <v>0.1600768435900195</v>
      </c>
    </row>
    <row r="33" spans="11:19" ht="15" x14ac:dyDescent="0.25">
      <c r="K33" s="41">
        <v>35900</v>
      </c>
      <c r="L33" s="159">
        <v>81.041922639277104</v>
      </c>
      <c r="M33" s="160">
        <f t="shared" si="0"/>
        <v>-2.3050450595646588E-2</v>
      </c>
      <c r="N33" s="160">
        <f t="shared" si="2"/>
        <v>-5.388031716827868E-2</v>
      </c>
      <c r="O33" s="160">
        <f t="shared" si="4"/>
        <v>0.13051036556224394</v>
      </c>
      <c r="P33" s="139">
        <v>79.678669551039903</v>
      </c>
      <c r="Q33" s="127">
        <f t="shared" si="1"/>
        <v>-1.9864545739877171E-3</v>
      </c>
      <c r="R33" s="127">
        <f t="shared" si="3"/>
        <v>1.8895968430151733E-2</v>
      </c>
      <c r="S33" s="127">
        <f t="shared" si="5"/>
        <v>0.14812865238290396</v>
      </c>
    </row>
    <row r="34" spans="11:19" ht="15" x14ac:dyDescent="0.25">
      <c r="K34" s="41">
        <v>35930</v>
      </c>
      <c r="L34" s="159">
        <v>83.130813886831305</v>
      </c>
      <c r="M34" s="160">
        <f t="shared" si="0"/>
        <v>2.5775440408194461E-2</v>
      </c>
      <c r="N34" s="160">
        <f t="shared" si="2"/>
        <v>-1.5585688032025979E-2</v>
      </c>
      <c r="O34" s="160">
        <f t="shared" si="4"/>
        <v>0.15506987994388144</v>
      </c>
      <c r="P34" s="139">
        <v>78.859951076523501</v>
      </c>
      <c r="Q34" s="127">
        <f t="shared" si="1"/>
        <v>-1.0275252826503989E-2</v>
      </c>
      <c r="R34" s="127">
        <f t="shared" si="3"/>
        <v>-1.2441990953126481E-2</v>
      </c>
      <c r="S34" s="127">
        <f t="shared" si="5"/>
        <v>0.12714642084554373</v>
      </c>
    </row>
    <row r="35" spans="11:19" ht="15" x14ac:dyDescent="0.25">
      <c r="K35" s="41">
        <v>35961</v>
      </c>
      <c r="L35" s="159">
        <v>86.3063104870118</v>
      </c>
      <c r="M35" s="160">
        <f t="shared" si="0"/>
        <v>3.8198791178724711E-2</v>
      </c>
      <c r="N35" s="160">
        <f t="shared" si="2"/>
        <v>4.0411041533879866E-2</v>
      </c>
      <c r="O35" s="160">
        <f t="shared" si="4"/>
        <v>0.19006129789225756</v>
      </c>
      <c r="P35" s="139">
        <v>79.224792259019694</v>
      </c>
      <c r="Q35" s="127">
        <f t="shared" si="1"/>
        <v>4.6264444437984498E-3</v>
      </c>
      <c r="R35" s="127">
        <f t="shared" si="3"/>
        <v>-7.671485309939996E-3</v>
      </c>
      <c r="S35" s="127">
        <f t="shared" si="5"/>
        <v>0.12362906457857914</v>
      </c>
    </row>
    <row r="36" spans="11:19" ht="15" x14ac:dyDescent="0.25">
      <c r="K36" s="41">
        <v>35991</v>
      </c>
      <c r="L36" s="159">
        <v>86.943761873312596</v>
      </c>
      <c r="M36" s="160">
        <f t="shared" si="0"/>
        <v>7.3859186275460065E-3</v>
      </c>
      <c r="N36" s="160">
        <f t="shared" si="2"/>
        <v>7.2824521455456592E-2</v>
      </c>
      <c r="O36" s="160">
        <f t="shared" si="4"/>
        <v>0.1823501636276792</v>
      </c>
      <c r="P36" s="139">
        <v>80.360667362619097</v>
      </c>
      <c r="Q36" s="127">
        <f t="shared" si="1"/>
        <v>1.4337369290736035E-2</v>
      </c>
      <c r="R36" s="127">
        <f t="shared" si="3"/>
        <v>8.5593524016152056E-3</v>
      </c>
      <c r="S36" s="127">
        <f t="shared" si="5"/>
        <v>0.12756363882243926</v>
      </c>
    </row>
    <row r="37" spans="11:19" ht="15" x14ac:dyDescent="0.25">
      <c r="K37" s="41">
        <v>36022</v>
      </c>
      <c r="L37" s="159">
        <v>87.0456796319463</v>
      </c>
      <c r="M37" s="160">
        <f t="shared" si="0"/>
        <v>1.1722262349564971E-3</v>
      </c>
      <c r="N37" s="160">
        <f t="shared" si="2"/>
        <v>4.7092835521187482E-2</v>
      </c>
      <c r="O37" s="160">
        <f t="shared" si="4"/>
        <v>0.17990586373377715</v>
      </c>
      <c r="P37" s="139">
        <v>81.7886685958198</v>
      </c>
      <c r="Q37" s="127">
        <f t="shared" si="1"/>
        <v>1.7769902616126876E-2</v>
      </c>
      <c r="R37" s="127">
        <f t="shared" si="3"/>
        <v>3.7138211212613514E-2</v>
      </c>
      <c r="S37" s="127">
        <f t="shared" si="5"/>
        <v>0.14024106903218092</v>
      </c>
    </row>
    <row r="38" spans="11:19" ht="15" x14ac:dyDescent="0.25">
      <c r="K38" s="41">
        <v>36053</v>
      </c>
      <c r="L38" s="159">
        <v>86.406358442809903</v>
      </c>
      <c r="M38" s="160">
        <f t="shared" si="0"/>
        <v>-7.3446630762104004E-3</v>
      </c>
      <c r="N38" s="160">
        <f t="shared" si="2"/>
        <v>1.1592194734493244E-3</v>
      </c>
      <c r="O38" s="160">
        <f t="shared" si="4"/>
        <v>0.15430897632580365</v>
      </c>
      <c r="P38" s="139">
        <v>81.819285331531006</v>
      </c>
      <c r="Q38" s="127">
        <f t="shared" si="1"/>
        <v>3.7433957829180464E-4</v>
      </c>
      <c r="R38" s="127">
        <f t="shared" si="3"/>
        <v>3.2748499535711018E-2</v>
      </c>
      <c r="S38" s="127">
        <f t="shared" si="5"/>
        <v>0.10637754602782157</v>
      </c>
    </row>
    <row r="39" spans="11:19" ht="15" x14ac:dyDescent="0.25">
      <c r="K39" s="41">
        <v>36083</v>
      </c>
      <c r="L39" s="159">
        <v>87.653345467365</v>
      </c>
      <c r="M39" s="160">
        <f t="shared" si="0"/>
        <v>1.4431658121322632E-2</v>
      </c>
      <c r="N39" s="160">
        <f t="shared" si="2"/>
        <v>8.1614089241544008E-3</v>
      </c>
      <c r="O39" s="160">
        <f t="shared" si="4"/>
        <v>0.15838690162554014</v>
      </c>
      <c r="P39" s="139">
        <v>80.118046655811199</v>
      </c>
      <c r="Q39" s="127">
        <f t="shared" si="1"/>
        <v>-2.079263670938214E-2</v>
      </c>
      <c r="R39" s="127">
        <f t="shared" si="3"/>
        <v>-3.0191474855864042E-3</v>
      </c>
      <c r="S39" s="127">
        <f t="shared" si="5"/>
        <v>5.9213526318718568E-2</v>
      </c>
    </row>
    <row r="40" spans="11:19" ht="15" x14ac:dyDescent="0.25">
      <c r="K40" s="41">
        <v>36114</v>
      </c>
      <c r="L40" s="159">
        <v>87.894548845011101</v>
      </c>
      <c r="M40" s="160">
        <f t="shared" si="0"/>
        <v>2.7517874686928678E-3</v>
      </c>
      <c r="N40" s="160">
        <f t="shared" si="2"/>
        <v>9.7519970738819683E-3</v>
      </c>
      <c r="O40" s="160">
        <f t="shared" si="4"/>
        <v>0.11146884132499202</v>
      </c>
      <c r="P40" s="139">
        <v>80.493458097428899</v>
      </c>
      <c r="Q40" s="127">
        <f t="shared" si="1"/>
        <v>4.6857288374799744E-3</v>
      </c>
      <c r="R40" s="127">
        <f t="shared" si="3"/>
        <v>-1.5836062875549728E-2</v>
      </c>
      <c r="S40" s="127">
        <f t="shared" si="5"/>
        <v>5.1616788247274448E-2</v>
      </c>
    </row>
    <row r="41" spans="11:19" ht="15" x14ac:dyDescent="0.25">
      <c r="K41" s="41">
        <v>36144</v>
      </c>
      <c r="L41" s="159">
        <v>87.903011168267795</v>
      </c>
      <c r="M41" s="160">
        <f t="shared" si="0"/>
        <v>9.6278135196081749E-5</v>
      </c>
      <c r="N41" s="160">
        <f t="shared" si="2"/>
        <v>1.7321094794759739E-2</v>
      </c>
      <c r="O41" s="160">
        <f t="shared" si="4"/>
        <v>7.853632615231998E-2</v>
      </c>
      <c r="P41" s="139">
        <v>81.168829158203906</v>
      </c>
      <c r="Q41" s="127">
        <f t="shared" si="1"/>
        <v>8.3903844702204466E-3</v>
      </c>
      <c r="R41" s="127">
        <f t="shared" si="3"/>
        <v>-7.9499126726841896E-3</v>
      </c>
      <c r="S41" s="127">
        <f t="shared" si="5"/>
        <v>4.8868141260882014E-2</v>
      </c>
    </row>
    <row r="42" spans="11:19" ht="15" x14ac:dyDescent="0.25">
      <c r="K42" s="41">
        <v>36175</v>
      </c>
      <c r="L42" s="159">
        <v>87.479913030861198</v>
      </c>
      <c r="M42" s="160">
        <f t="shared" si="0"/>
        <v>-4.8132382700369902E-3</v>
      </c>
      <c r="N42" s="160">
        <f t="shared" si="2"/>
        <v>-1.9786174227471864E-3</v>
      </c>
      <c r="O42" s="160">
        <f t="shared" si="4"/>
        <v>2.1279664591669745E-2</v>
      </c>
      <c r="P42" s="139">
        <v>83.371873950061101</v>
      </c>
      <c r="Q42" s="127">
        <f t="shared" si="1"/>
        <v>2.7141512508001009E-2</v>
      </c>
      <c r="R42" s="127">
        <f t="shared" si="3"/>
        <v>4.0612913445436494E-2</v>
      </c>
      <c r="S42" s="127">
        <f t="shared" si="5"/>
        <v>6.6123050583434262E-2</v>
      </c>
    </row>
    <row r="43" spans="11:19" ht="15" x14ac:dyDescent="0.25">
      <c r="K43" s="41">
        <v>36206</v>
      </c>
      <c r="L43" s="159">
        <v>86.568253698170594</v>
      </c>
      <c r="M43" s="160">
        <f t="shared" si="0"/>
        <v>-1.0421356184579067E-2</v>
      </c>
      <c r="N43" s="160">
        <f t="shared" si="2"/>
        <v>-1.5089617777994779E-2</v>
      </c>
      <c r="O43" s="160">
        <f t="shared" si="4"/>
        <v>2.5119614714287142E-2</v>
      </c>
      <c r="P43" s="139">
        <v>81.749002920812003</v>
      </c>
      <c r="Q43" s="127">
        <f t="shared" si="1"/>
        <v>-1.9465449825695202E-2</v>
      </c>
      <c r="R43" s="127">
        <f t="shared" si="3"/>
        <v>1.5598097697124613E-2</v>
      </c>
      <c r="S43" s="127">
        <f t="shared" si="5"/>
        <v>2.3737416318001303E-2</v>
      </c>
    </row>
    <row r="44" spans="11:19" ht="15" x14ac:dyDescent="0.25">
      <c r="K44" s="41">
        <v>36234</v>
      </c>
      <c r="L44" s="159">
        <v>85.104738704134306</v>
      </c>
      <c r="M44" s="160">
        <f t="shared" si="0"/>
        <v>-1.6905908708046535E-2</v>
      </c>
      <c r="N44" s="160">
        <f t="shared" si="2"/>
        <v>-3.1833636037529089E-2</v>
      </c>
      <c r="O44" s="160">
        <f t="shared" si="4"/>
        <v>2.5926254233310075E-2</v>
      </c>
      <c r="P44" s="139">
        <v>81.167093346609505</v>
      </c>
      <c r="Q44" s="127">
        <f t="shared" si="1"/>
        <v>-7.1182467481123446E-3</v>
      </c>
      <c r="R44" s="127">
        <f t="shared" si="3"/>
        <v>-2.1385199372780939E-5</v>
      </c>
      <c r="S44" s="127">
        <f t="shared" si="5"/>
        <v>1.6656767227818392E-2</v>
      </c>
    </row>
    <row r="45" spans="11:19" ht="15" x14ac:dyDescent="0.25">
      <c r="K45" s="41">
        <v>36265</v>
      </c>
      <c r="L45" s="159">
        <v>83.828190011975906</v>
      </c>
      <c r="M45" s="160">
        <f t="shared" si="0"/>
        <v>-1.4999736931174956E-2</v>
      </c>
      <c r="N45" s="160">
        <f t="shared" si="2"/>
        <v>-4.1743560234188126E-2</v>
      </c>
      <c r="O45" s="160">
        <f t="shared" si="4"/>
        <v>3.4380568500338438E-2</v>
      </c>
      <c r="P45" s="139">
        <v>80.658246847585701</v>
      </c>
      <c r="Q45" s="127">
        <f t="shared" si="1"/>
        <v>-6.2691230897090611E-3</v>
      </c>
      <c r="R45" s="127">
        <f t="shared" si="3"/>
        <v>-3.25484719715049E-2</v>
      </c>
      <c r="S45" s="127">
        <f t="shared" si="5"/>
        <v>1.2294097053394015E-2</v>
      </c>
    </row>
    <row r="46" spans="11:19" ht="15" x14ac:dyDescent="0.25">
      <c r="K46" s="41">
        <v>36295</v>
      </c>
      <c r="L46" s="159">
        <v>83.704626355852895</v>
      </c>
      <c r="M46" s="160">
        <f t="shared" si="0"/>
        <v>-1.4740107845029327E-3</v>
      </c>
      <c r="N46" s="160">
        <f t="shared" si="2"/>
        <v>-3.3079416760583347E-2</v>
      </c>
      <c r="O46" s="160">
        <f t="shared" si="4"/>
        <v>6.9025243732454555E-3</v>
      </c>
      <c r="P46" s="139">
        <v>81.770810457775397</v>
      </c>
      <c r="Q46" s="127">
        <f t="shared" si="1"/>
        <v>1.3793550612276828E-2</v>
      </c>
      <c r="R46" s="127">
        <f t="shared" si="3"/>
        <v>2.667621155516553E-4</v>
      </c>
      <c r="S46" s="127">
        <f t="shared" si="5"/>
        <v>3.691175738147856E-2</v>
      </c>
    </row>
    <row r="47" spans="11:19" ht="15" x14ac:dyDescent="0.25">
      <c r="K47" s="41">
        <v>36326</v>
      </c>
      <c r="L47" s="159">
        <v>85.0184800151996</v>
      </c>
      <c r="M47" s="160">
        <f t="shared" si="0"/>
        <v>1.569630875312833E-2</v>
      </c>
      <c r="N47" s="160">
        <f t="shared" si="2"/>
        <v>-1.0135591771756047E-3</v>
      </c>
      <c r="O47" s="160">
        <f t="shared" si="4"/>
        <v>-1.4921625829504181E-2</v>
      </c>
      <c r="P47" s="139">
        <v>83.068233203395707</v>
      </c>
      <c r="Q47" s="127">
        <f t="shared" si="1"/>
        <v>1.5866575595337551E-2</v>
      </c>
      <c r="R47" s="127">
        <f t="shared" si="3"/>
        <v>2.3422544511575882E-2</v>
      </c>
      <c r="S47" s="127">
        <f t="shared" si="5"/>
        <v>4.8513108520501502E-2</v>
      </c>
    </row>
    <row r="48" spans="11:19" ht="15" x14ac:dyDescent="0.25">
      <c r="K48" s="41">
        <v>36356</v>
      </c>
      <c r="L48" s="159">
        <v>86.457364630048005</v>
      </c>
      <c r="M48" s="160">
        <f t="shared" si="0"/>
        <v>1.6924374731130953E-2</v>
      </c>
      <c r="N48" s="160">
        <f t="shared" si="2"/>
        <v>3.136384810045989E-2</v>
      </c>
      <c r="O48" s="160">
        <f t="shared" si="4"/>
        <v>-5.594389209582773E-3</v>
      </c>
      <c r="P48" s="139">
        <v>84.803886871946304</v>
      </c>
      <c r="Q48" s="127">
        <f t="shared" si="1"/>
        <v>2.0894313043841706E-2</v>
      </c>
      <c r="R48" s="127">
        <f t="shared" si="3"/>
        <v>5.1397596481291385E-2</v>
      </c>
      <c r="S48" s="127">
        <f t="shared" si="5"/>
        <v>5.5290973247865693E-2</v>
      </c>
    </row>
    <row r="49" spans="11:19" ht="15" x14ac:dyDescent="0.25">
      <c r="K49" s="41">
        <v>36387</v>
      </c>
      <c r="L49" s="159">
        <v>88.155052973301295</v>
      </c>
      <c r="M49" s="160">
        <f t="shared" si="0"/>
        <v>1.963613337646497E-2</v>
      </c>
      <c r="N49" s="160">
        <f t="shared" si="2"/>
        <v>5.3168227506665389E-2</v>
      </c>
      <c r="O49" s="160">
        <f t="shared" si="4"/>
        <v>1.2744726057005273E-2</v>
      </c>
      <c r="P49" s="139">
        <v>88.709045518863704</v>
      </c>
      <c r="Q49" s="127">
        <f t="shared" si="1"/>
        <v>4.6049288434316438E-2</v>
      </c>
      <c r="R49" s="127">
        <f t="shared" si="3"/>
        <v>8.4849777350208155E-2</v>
      </c>
      <c r="S49" s="127">
        <f t="shared" si="5"/>
        <v>8.46129059422982E-2</v>
      </c>
    </row>
    <row r="50" spans="11:19" ht="15" x14ac:dyDescent="0.25">
      <c r="K50" s="41">
        <v>36418</v>
      </c>
      <c r="L50" s="159">
        <v>88.970884445404707</v>
      </c>
      <c r="M50" s="160">
        <f t="shared" si="0"/>
        <v>9.2545060616149311E-3</v>
      </c>
      <c r="N50" s="160">
        <f t="shared" si="2"/>
        <v>4.6488768435974048E-2</v>
      </c>
      <c r="O50" s="160">
        <f t="shared" si="4"/>
        <v>2.9679829688600945E-2</v>
      </c>
      <c r="P50" s="139">
        <v>92.530918507257397</v>
      </c>
      <c r="Q50" s="127">
        <f t="shared" si="1"/>
        <v>4.3083238761496778E-2</v>
      </c>
      <c r="R50" s="127">
        <f t="shared" si="3"/>
        <v>0.11391460897804273</v>
      </c>
      <c r="S50" s="127">
        <f t="shared" si="5"/>
        <v>0.13091819529250293</v>
      </c>
    </row>
    <row r="51" spans="11:19" ht="15" x14ac:dyDescent="0.25">
      <c r="K51" s="41">
        <v>36448</v>
      </c>
      <c r="L51" s="159">
        <v>89.879212578004996</v>
      </c>
      <c r="M51" s="160">
        <f t="shared" si="0"/>
        <v>1.020927394689064E-2</v>
      </c>
      <c r="N51" s="160">
        <f t="shared" si="2"/>
        <v>3.9578443809837438E-2</v>
      </c>
      <c r="O51" s="160">
        <f t="shared" si="4"/>
        <v>2.5393977819919256E-2</v>
      </c>
      <c r="P51" s="139">
        <v>94.937745907344905</v>
      </c>
      <c r="Q51" s="127">
        <f t="shared" si="1"/>
        <v>2.601106137186715E-2</v>
      </c>
      <c r="R51" s="127">
        <f t="shared" si="3"/>
        <v>0.11949757740114797</v>
      </c>
      <c r="S51" s="127">
        <f t="shared" si="5"/>
        <v>0.18497329715487743</v>
      </c>
    </row>
    <row r="52" spans="11:19" ht="15" x14ac:dyDescent="0.25">
      <c r="K52" s="41">
        <v>36479</v>
      </c>
      <c r="L52" s="159">
        <v>90.224206224391096</v>
      </c>
      <c r="M52" s="160">
        <f t="shared" si="0"/>
        <v>3.8384142060288173E-3</v>
      </c>
      <c r="N52" s="160">
        <f t="shared" si="2"/>
        <v>2.3471748712084128E-2</v>
      </c>
      <c r="O52" s="160">
        <f t="shared" si="4"/>
        <v>2.6505140648574121E-2</v>
      </c>
      <c r="P52" s="139">
        <v>94.599392655978093</v>
      </c>
      <c r="Q52" s="127">
        <f t="shared" si="1"/>
        <v>-3.563948650066262E-3</v>
      </c>
      <c r="R52" s="127">
        <f t="shared" si="3"/>
        <v>6.6400749806983628E-2</v>
      </c>
      <c r="S52" s="127">
        <f t="shared" si="5"/>
        <v>0.17524324202192232</v>
      </c>
    </row>
    <row r="53" spans="11:19" ht="15" x14ac:dyDescent="0.25">
      <c r="K53" s="41">
        <v>36509</v>
      </c>
      <c r="L53" s="159">
        <v>90.502664100357194</v>
      </c>
      <c r="M53" s="160">
        <f t="shared" si="0"/>
        <v>3.0862879000959076E-3</v>
      </c>
      <c r="N53" s="160">
        <f t="shared" si="2"/>
        <v>1.721663962880382E-2</v>
      </c>
      <c r="O53" s="160">
        <f t="shared" si="4"/>
        <v>2.957410556861384E-2</v>
      </c>
      <c r="P53" s="139">
        <v>93.427115624234901</v>
      </c>
      <c r="Q53" s="127">
        <f t="shared" si="1"/>
        <v>-1.2392014354746572E-2</v>
      </c>
      <c r="R53" s="127">
        <f t="shared" si="3"/>
        <v>9.6853801025136299E-3</v>
      </c>
      <c r="S53" s="127">
        <f t="shared" si="5"/>
        <v>0.15102209300245928</v>
      </c>
    </row>
    <row r="54" spans="11:19" ht="15" x14ac:dyDescent="0.25">
      <c r="K54" s="41">
        <v>36540</v>
      </c>
      <c r="L54" s="159">
        <v>91.207650293912096</v>
      </c>
      <c r="M54" s="160">
        <f t="shared" si="0"/>
        <v>7.7896733821354314E-3</v>
      </c>
      <c r="N54" s="160">
        <f t="shared" si="2"/>
        <v>1.4780255387241592E-2</v>
      </c>
      <c r="O54" s="160">
        <f t="shared" si="4"/>
        <v>4.2612493930301643E-2</v>
      </c>
      <c r="P54" s="139">
        <v>93.263837686439899</v>
      </c>
      <c r="Q54" s="127">
        <f t="shared" si="1"/>
        <v>-1.7476504193033593E-3</v>
      </c>
      <c r="R54" s="127">
        <f t="shared" si="3"/>
        <v>-1.7631640659961145E-2</v>
      </c>
      <c r="S54" s="127">
        <f t="shared" si="5"/>
        <v>0.11864869131170042</v>
      </c>
    </row>
    <row r="55" spans="11:19" ht="15" x14ac:dyDescent="0.25">
      <c r="K55" s="41">
        <v>36571</v>
      </c>
      <c r="L55" s="159">
        <v>88.305039573973502</v>
      </c>
      <c r="M55" s="160">
        <f t="shared" si="0"/>
        <v>-3.1824202362247811E-2</v>
      </c>
      <c r="N55" s="160">
        <f t="shared" si="2"/>
        <v>-2.1271083789250023E-2</v>
      </c>
      <c r="O55" s="160">
        <f t="shared" si="4"/>
        <v>2.00626188193469E-2</v>
      </c>
      <c r="P55" s="139">
        <v>93.610912030728997</v>
      </c>
      <c r="Q55" s="127">
        <f t="shared" si="1"/>
        <v>3.7214246475250068E-3</v>
      </c>
      <c r="R55" s="127">
        <f t="shared" si="3"/>
        <v>-1.0449122319884485E-2</v>
      </c>
      <c r="S55" s="127">
        <f t="shared" si="5"/>
        <v>0.1451015753844398</v>
      </c>
    </row>
    <row r="56" spans="11:19" ht="15" x14ac:dyDescent="0.25">
      <c r="K56" s="41">
        <v>36600</v>
      </c>
      <c r="L56" s="159">
        <v>85.970287571099206</v>
      </c>
      <c r="M56" s="160">
        <f t="shared" si="0"/>
        <v>-2.6439623538342505E-2</v>
      </c>
      <c r="N56" s="160">
        <f t="shared" si="2"/>
        <v>-5.0080034375917348E-2</v>
      </c>
      <c r="O56" s="160">
        <f t="shared" si="4"/>
        <v>1.0170395681184941E-2</v>
      </c>
      <c r="P56" s="139">
        <v>94.914689467769193</v>
      </c>
      <c r="Q56" s="127">
        <f t="shared" si="1"/>
        <v>1.3927622418764773E-2</v>
      </c>
      <c r="R56" s="127">
        <f t="shared" si="3"/>
        <v>1.5922292298066187E-2</v>
      </c>
      <c r="S56" s="127">
        <f t="shared" si="5"/>
        <v>0.16937401050513223</v>
      </c>
    </row>
    <row r="57" spans="11:19" ht="15" x14ac:dyDescent="0.25">
      <c r="K57" s="41">
        <v>36631</v>
      </c>
      <c r="L57" s="159">
        <v>84.1208985197255</v>
      </c>
      <c r="M57" s="160">
        <f t="shared" si="0"/>
        <v>-2.1511956091157969E-2</v>
      </c>
      <c r="N57" s="160">
        <f t="shared" si="2"/>
        <v>-7.7699093785991491E-2</v>
      </c>
      <c r="O57" s="160">
        <f t="shared" si="4"/>
        <v>3.4917670023386638E-3</v>
      </c>
      <c r="P57" s="139">
        <v>94.779830920974206</v>
      </c>
      <c r="Q57" s="127">
        <f t="shared" si="1"/>
        <v>-1.4208395723697143E-3</v>
      </c>
      <c r="R57" s="127">
        <f t="shared" si="3"/>
        <v>1.6254887983820687E-2</v>
      </c>
      <c r="S57" s="127">
        <f t="shared" si="5"/>
        <v>0.17507923399417646</v>
      </c>
    </row>
    <row r="58" spans="11:19" ht="15" x14ac:dyDescent="0.25">
      <c r="K58" s="41">
        <v>36661</v>
      </c>
      <c r="L58" s="159">
        <v>87.725330160038496</v>
      </c>
      <c r="M58" s="160">
        <f t="shared" si="0"/>
        <v>4.2848230389120223E-2</v>
      </c>
      <c r="N58" s="160">
        <f t="shared" si="2"/>
        <v>-6.5648508480581347E-3</v>
      </c>
      <c r="O58" s="160">
        <f t="shared" si="4"/>
        <v>4.8034427477071651E-2</v>
      </c>
      <c r="P58" s="139">
        <v>94.539819665563599</v>
      </c>
      <c r="Q58" s="127">
        <f t="shared" si="1"/>
        <v>-2.5323030551798187E-3</v>
      </c>
      <c r="R58" s="127">
        <f t="shared" si="3"/>
        <v>9.9230700212564749E-3</v>
      </c>
      <c r="S58" s="127">
        <f t="shared" si="5"/>
        <v>0.15615607985666013</v>
      </c>
    </row>
    <row r="59" spans="11:19" ht="15" x14ac:dyDescent="0.25">
      <c r="K59" s="41">
        <v>36692</v>
      </c>
      <c r="L59" s="159">
        <v>92.028854412238402</v>
      </c>
      <c r="M59" s="160">
        <f t="shared" si="0"/>
        <v>4.9056803141680261E-2</v>
      </c>
      <c r="N59" s="160">
        <f t="shared" si="2"/>
        <v>7.047279952540153E-2</v>
      </c>
      <c r="O59" s="160">
        <f t="shared" si="4"/>
        <v>8.2457065755415559E-2</v>
      </c>
      <c r="P59" s="139">
        <v>93.503170645243898</v>
      </c>
      <c r="Q59" s="127">
        <f t="shared" si="1"/>
        <v>-1.0965210468846576E-2</v>
      </c>
      <c r="R59" s="127">
        <f t="shared" si="3"/>
        <v>-1.4871447511869196E-2</v>
      </c>
      <c r="S59" s="127">
        <f t="shared" si="5"/>
        <v>0.1256188682417001</v>
      </c>
    </row>
    <row r="60" spans="11:19" ht="15" x14ac:dyDescent="0.25">
      <c r="K60" s="41">
        <v>36722</v>
      </c>
      <c r="L60" s="159">
        <v>95.107344314415897</v>
      </c>
      <c r="M60" s="160">
        <f t="shared" si="0"/>
        <v>3.3451355249817238E-2</v>
      </c>
      <c r="N60" s="160">
        <f t="shared" si="2"/>
        <v>0.13060304856484839</v>
      </c>
      <c r="O60" s="160">
        <f t="shared" si="4"/>
        <v>0.10004907877288716</v>
      </c>
      <c r="P60" s="139">
        <v>94.243257489410098</v>
      </c>
      <c r="Q60" s="127">
        <f t="shared" si="1"/>
        <v>7.9150989111815839E-3</v>
      </c>
      <c r="R60" s="127">
        <f t="shared" si="3"/>
        <v>-5.6612617510521934E-3</v>
      </c>
      <c r="S60" s="127">
        <f t="shared" si="5"/>
        <v>0.11130823085641373</v>
      </c>
    </row>
    <row r="61" spans="11:19" ht="15" x14ac:dyDescent="0.25">
      <c r="K61" s="41">
        <v>36753</v>
      </c>
      <c r="L61" s="159">
        <v>96.595265251293597</v>
      </c>
      <c r="M61" s="160">
        <f t="shared" si="0"/>
        <v>1.5644648135256345E-2</v>
      </c>
      <c r="N61" s="160">
        <f t="shared" si="2"/>
        <v>0.10111030730888748</v>
      </c>
      <c r="O61" s="160">
        <f t="shared" si="4"/>
        <v>9.5742807624975335E-2</v>
      </c>
      <c r="P61" s="139">
        <v>95.150653902730795</v>
      </c>
      <c r="Q61" s="127">
        <f t="shared" si="1"/>
        <v>9.6282369422837633E-3</v>
      </c>
      <c r="R61" s="127">
        <f t="shared" si="3"/>
        <v>6.4611318207294932E-3</v>
      </c>
      <c r="S61" s="127">
        <f t="shared" si="5"/>
        <v>7.2615011763341508E-2</v>
      </c>
    </row>
    <row r="62" spans="11:19" ht="15" x14ac:dyDescent="0.25">
      <c r="K62" s="41">
        <v>36784</v>
      </c>
      <c r="L62" s="159">
        <v>97.987172562021797</v>
      </c>
      <c r="M62" s="160">
        <f t="shared" si="0"/>
        <v>1.4409684647659793E-2</v>
      </c>
      <c r="N62" s="160">
        <f t="shared" si="2"/>
        <v>6.4744021729244094E-2</v>
      </c>
      <c r="O62" s="160">
        <f t="shared" si="4"/>
        <v>0.10133976044882154</v>
      </c>
      <c r="P62" s="139">
        <v>96.4975843368901</v>
      </c>
      <c r="Q62" s="127">
        <f t="shared" si="1"/>
        <v>1.4155766449447826E-2</v>
      </c>
      <c r="R62" s="127">
        <f t="shared" si="3"/>
        <v>3.2024728904725297E-2</v>
      </c>
      <c r="S62" s="127">
        <f t="shared" si="5"/>
        <v>4.2868544845597656E-2</v>
      </c>
    </row>
    <row r="63" spans="11:19" ht="15" x14ac:dyDescent="0.25">
      <c r="K63" s="41">
        <v>36814</v>
      </c>
      <c r="L63" s="159">
        <v>99.460372991236298</v>
      </c>
      <c r="M63" s="160">
        <f t="shared" si="0"/>
        <v>1.5034625356518339E-2</v>
      </c>
      <c r="N63" s="160">
        <f t="shared" si="2"/>
        <v>4.5769637541657193E-2</v>
      </c>
      <c r="O63" s="160">
        <f t="shared" si="4"/>
        <v>0.10660040445854979</v>
      </c>
      <c r="P63" s="139">
        <v>97.643140943725896</v>
      </c>
      <c r="Q63" s="127">
        <f t="shared" si="1"/>
        <v>1.1871350093453747E-2</v>
      </c>
      <c r="R63" s="127">
        <f t="shared" si="3"/>
        <v>3.6075614796080568E-2</v>
      </c>
      <c r="S63" s="127">
        <f t="shared" si="5"/>
        <v>2.8496516433214492E-2</v>
      </c>
    </row>
    <row r="64" spans="11:19" ht="15" x14ac:dyDescent="0.25">
      <c r="K64" s="41">
        <v>36845</v>
      </c>
      <c r="L64" s="159">
        <v>100.310434221273</v>
      </c>
      <c r="M64" s="160">
        <f t="shared" si="0"/>
        <v>8.5467327788082414E-3</v>
      </c>
      <c r="N64" s="160">
        <f t="shared" si="2"/>
        <v>3.8461191242804116E-2</v>
      </c>
      <c r="O64" s="160">
        <f t="shared" si="4"/>
        <v>0.11179070915622202</v>
      </c>
      <c r="P64" s="139">
        <v>98.761327325310802</v>
      </c>
      <c r="Q64" s="127">
        <f t="shared" si="1"/>
        <v>1.1451765795094104E-2</v>
      </c>
      <c r="R64" s="127">
        <f t="shared" si="3"/>
        <v>3.7946911287347174E-2</v>
      </c>
      <c r="S64" s="127">
        <f t="shared" si="5"/>
        <v>4.3995363526995179E-2</v>
      </c>
    </row>
    <row r="65" spans="11:19" ht="15" x14ac:dyDescent="0.25">
      <c r="K65" s="41">
        <v>36875</v>
      </c>
      <c r="L65" s="159">
        <v>100</v>
      </c>
      <c r="M65" s="160">
        <f t="shared" si="0"/>
        <v>-3.0947350959344977E-3</v>
      </c>
      <c r="N65" s="160">
        <f t="shared" si="2"/>
        <v>2.0541744244167992E-2</v>
      </c>
      <c r="O65" s="160">
        <f t="shared" si="4"/>
        <v>0.10493984894313546</v>
      </c>
      <c r="P65" s="139">
        <v>100</v>
      </c>
      <c r="Q65" s="127">
        <f t="shared" si="1"/>
        <v>1.2542082090585049E-2</v>
      </c>
      <c r="R65" s="127">
        <f t="shared" si="3"/>
        <v>3.629537140414163E-2</v>
      </c>
      <c r="S65" s="127">
        <f t="shared" si="5"/>
        <v>7.0353069682695946E-2</v>
      </c>
    </row>
    <row r="66" spans="11:19" ht="15" x14ac:dyDescent="0.25">
      <c r="K66" s="41">
        <v>36906</v>
      </c>
      <c r="L66" s="159">
        <v>99.840251474310705</v>
      </c>
      <c r="M66" s="160">
        <f t="shared" si="0"/>
        <v>-1.5974852568929609E-3</v>
      </c>
      <c r="N66" s="160">
        <f t="shared" si="2"/>
        <v>3.8193953194594066E-3</v>
      </c>
      <c r="O66" s="160">
        <f t="shared" si="4"/>
        <v>9.4647775187503225E-2</v>
      </c>
      <c r="P66" s="139">
        <v>100.58924455029199</v>
      </c>
      <c r="Q66" s="127">
        <f t="shared" si="1"/>
        <v>5.8924455029198963E-3</v>
      </c>
      <c r="R66" s="127">
        <f t="shared" si="3"/>
        <v>3.0172151142331627E-2</v>
      </c>
      <c r="S66" s="127">
        <f t="shared" si="5"/>
        <v>7.8544986412425688E-2</v>
      </c>
    </row>
    <row r="67" spans="11:19" ht="15" x14ac:dyDescent="0.25">
      <c r="K67" s="41">
        <v>36937</v>
      </c>
      <c r="L67" s="159">
        <v>99.199907324054095</v>
      </c>
      <c r="M67" s="160">
        <f t="shared" si="0"/>
        <v>-6.4136872734277262E-3</v>
      </c>
      <c r="N67" s="160">
        <f t="shared" si="2"/>
        <v>-1.1070901106550957E-2</v>
      </c>
      <c r="O67" s="160">
        <f t="shared" si="4"/>
        <v>0.12337764415986596</v>
      </c>
      <c r="P67" s="139">
        <v>101.154669799152</v>
      </c>
      <c r="Q67" s="127">
        <f t="shared" si="1"/>
        <v>5.621130284732434E-3</v>
      </c>
      <c r="R67" s="127">
        <f t="shared" si="3"/>
        <v>2.4233599716189991E-2</v>
      </c>
      <c r="S67" s="127">
        <f t="shared" si="5"/>
        <v>8.058630777944642E-2</v>
      </c>
    </row>
    <row r="68" spans="11:19" ht="15" x14ac:dyDescent="0.25">
      <c r="K68" s="41">
        <v>36965</v>
      </c>
      <c r="L68" s="159">
        <v>99.204976263319793</v>
      </c>
      <c r="M68" s="160">
        <f t="shared" si="0"/>
        <v>5.1098225819279364E-5</v>
      </c>
      <c r="N68" s="160">
        <f t="shared" si="2"/>
        <v>-7.9502373668021153E-3</v>
      </c>
      <c r="O68" s="160">
        <f t="shared" si="4"/>
        <v>0.15394491592546111</v>
      </c>
      <c r="P68" s="139">
        <v>100.82548479524399</v>
      </c>
      <c r="Q68" s="127">
        <f t="shared" si="1"/>
        <v>-3.2542739209333593E-3</v>
      </c>
      <c r="R68" s="127">
        <f t="shared" si="3"/>
        <v>8.2548479524400253E-3</v>
      </c>
      <c r="S68" s="127">
        <f t="shared" si="5"/>
        <v>6.2274821322383156E-2</v>
      </c>
    </row>
    <row r="69" spans="11:19" ht="15" x14ac:dyDescent="0.25">
      <c r="K69" s="41">
        <v>36996</v>
      </c>
      <c r="L69" s="159">
        <v>99.156366481876901</v>
      </c>
      <c r="M69" s="160">
        <f t="shared" si="0"/>
        <v>-4.8999337809296772E-4</v>
      </c>
      <c r="N69" s="160">
        <f t="shared" si="2"/>
        <v>-6.8497923666565042E-3</v>
      </c>
      <c r="O69" s="160">
        <f t="shared" si="4"/>
        <v>0.17873641659480999</v>
      </c>
      <c r="P69" s="139">
        <v>100.490213458344</v>
      </c>
      <c r="Q69" s="127">
        <f t="shared" si="1"/>
        <v>-3.325263821749691E-3</v>
      </c>
      <c r="R69" s="127">
        <f t="shared" si="3"/>
        <v>-9.8450974943431468E-4</v>
      </c>
      <c r="S69" s="127">
        <f t="shared" si="5"/>
        <v>6.0248920913680726E-2</v>
      </c>
    </row>
    <row r="70" spans="11:19" ht="15" x14ac:dyDescent="0.25">
      <c r="K70" s="41">
        <v>37026</v>
      </c>
      <c r="L70" s="159">
        <v>99.485459665040807</v>
      </c>
      <c r="M70" s="160">
        <f t="shared" si="0"/>
        <v>3.3189314497930056E-3</v>
      </c>
      <c r="N70" s="160">
        <f t="shared" si="2"/>
        <v>2.8785545137044455E-3</v>
      </c>
      <c r="O70" s="160">
        <f t="shared" si="4"/>
        <v>0.13405625813602695</v>
      </c>
      <c r="P70" s="139">
        <v>101.051736055278</v>
      </c>
      <c r="Q70" s="127">
        <f t="shared" si="1"/>
        <v>5.5878336567247722E-3</v>
      </c>
      <c r="R70" s="127">
        <f t="shared" si="3"/>
        <v>-1.0175876613347512E-3</v>
      </c>
      <c r="S70" s="127">
        <f t="shared" si="5"/>
        <v>6.8880143972671393E-2</v>
      </c>
    </row>
    <row r="71" spans="11:19" ht="15" x14ac:dyDescent="0.25">
      <c r="K71" s="41">
        <v>37057</v>
      </c>
      <c r="L71" s="159">
        <v>99.726861828697693</v>
      </c>
      <c r="M71" s="160">
        <f t="shared" si="0"/>
        <v>2.4265069937825512E-3</v>
      </c>
      <c r="N71" s="160">
        <f t="shared" si="2"/>
        <v>5.2606793029481569E-3</v>
      </c>
      <c r="O71" s="160">
        <f t="shared" si="4"/>
        <v>8.3647758799392014E-2</v>
      </c>
      <c r="P71" s="139">
        <v>102.430906182469</v>
      </c>
      <c r="Q71" s="127">
        <f t="shared" si="1"/>
        <v>1.364815866633462E-2</v>
      </c>
      <c r="R71" s="127">
        <f t="shared" si="3"/>
        <v>1.5922773795586487E-2</v>
      </c>
      <c r="S71" s="127">
        <f t="shared" si="5"/>
        <v>9.5480564729696793E-2</v>
      </c>
    </row>
    <row r="72" spans="11:19" ht="15" x14ac:dyDescent="0.25">
      <c r="K72" s="41">
        <v>37087</v>
      </c>
      <c r="L72" s="159">
        <v>100.375066319072</v>
      </c>
      <c r="M72" s="160">
        <f t="shared" ref="M72:M135" si="6">L72/L71-1</f>
        <v>6.4997983340511212E-3</v>
      </c>
      <c r="N72" s="160">
        <f t="shared" si="2"/>
        <v>1.229068672476874E-2</v>
      </c>
      <c r="O72" s="160">
        <f t="shared" si="4"/>
        <v>5.5387121180058507E-2</v>
      </c>
      <c r="P72" s="139">
        <v>103.71657284978799</v>
      </c>
      <c r="Q72" s="127">
        <f t="shared" ref="Q72:Q135" si="7">P72/P71-1</f>
        <v>1.2551550261878264E-2</v>
      </c>
      <c r="R72" s="127">
        <f t="shared" si="3"/>
        <v>3.2106204976680708E-2</v>
      </c>
      <c r="S72" s="127">
        <f t="shared" si="5"/>
        <v>0.10051982086296607</v>
      </c>
    </row>
    <row r="73" spans="11:19" ht="15" x14ac:dyDescent="0.25">
      <c r="K73" s="41">
        <v>37118</v>
      </c>
      <c r="L73" s="159">
        <v>100.567963548218</v>
      </c>
      <c r="M73" s="160">
        <f t="shared" si="6"/>
        <v>1.9217644004618784E-3</v>
      </c>
      <c r="N73" s="160">
        <f t="shared" si="2"/>
        <v>1.0881026099913482E-2</v>
      </c>
      <c r="O73" s="160">
        <f t="shared" si="4"/>
        <v>4.1127256978790827E-2</v>
      </c>
      <c r="P73" s="139">
        <v>104.099911326098</v>
      </c>
      <c r="Q73" s="127">
        <f t="shared" si="7"/>
        <v>3.6960195056308098E-3</v>
      </c>
      <c r="R73" s="127">
        <f t="shared" si="3"/>
        <v>3.0164501767219187E-2</v>
      </c>
      <c r="S73" s="127">
        <f t="shared" si="5"/>
        <v>9.4053556715602893E-2</v>
      </c>
    </row>
    <row r="74" spans="11:19" ht="15" x14ac:dyDescent="0.25">
      <c r="K74" s="41">
        <v>37149</v>
      </c>
      <c r="L74" s="159">
        <v>100.35213420185001</v>
      </c>
      <c r="M74" s="160">
        <f t="shared" si="6"/>
        <v>-2.1461043731338947E-3</v>
      </c>
      <c r="N74" s="160">
        <f t="shared" ref="N74:N137" si="8">L74/L71-1</f>
        <v>6.2698490826509357E-3</v>
      </c>
      <c r="O74" s="160">
        <f t="shared" si="4"/>
        <v>2.4135420769808347E-2</v>
      </c>
      <c r="P74" s="139">
        <v>104.27847120351301</v>
      </c>
      <c r="Q74" s="127">
        <f t="shared" si="7"/>
        <v>1.7152740587420556E-3</v>
      </c>
      <c r="R74" s="127">
        <f t="shared" ref="R74:R137" si="9">P74/P71-1</f>
        <v>1.8037183208676977E-2</v>
      </c>
      <c r="S74" s="127">
        <f t="shared" si="5"/>
        <v>8.0632970453005992E-2</v>
      </c>
    </row>
    <row r="75" spans="11:19" ht="15" x14ac:dyDescent="0.25">
      <c r="K75" s="41">
        <v>37179</v>
      </c>
      <c r="L75" s="159">
        <v>98.602420768758904</v>
      </c>
      <c r="M75" s="160">
        <f t="shared" si="6"/>
        <v>-1.7435737137106555E-2</v>
      </c>
      <c r="N75" s="160">
        <f t="shared" si="8"/>
        <v>-1.7660217973637149E-2</v>
      </c>
      <c r="O75" s="160">
        <f t="shared" si="4"/>
        <v>-8.6260708327827729E-3</v>
      </c>
      <c r="P75" s="139">
        <v>104.326450480893</v>
      </c>
      <c r="Q75" s="127">
        <f t="shared" si="7"/>
        <v>4.6010721893252615E-4</v>
      </c>
      <c r="R75" s="127">
        <f t="shared" si="9"/>
        <v>5.8802331618523773E-3</v>
      </c>
      <c r="S75" s="127">
        <f t="shared" si="5"/>
        <v>6.8446277665513255E-2</v>
      </c>
    </row>
    <row r="76" spans="11:19" ht="15" x14ac:dyDescent="0.25">
      <c r="K76" s="41">
        <v>37210</v>
      </c>
      <c r="L76" s="159">
        <v>96.862089037730499</v>
      </c>
      <c r="M76" s="160">
        <f t="shared" si="6"/>
        <v>-1.7649989903491425E-2</v>
      </c>
      <c r="N76" s="160">
        <f t="shared" si="8"/>
        <v>-3.6849453640479646E-2</v>
      </c>
      <c r="O76" s="160">
        <f t="shared" si="4"/>
        <v>-3.4376734686800914E-2</v>
      </c>
      <c r="P76" s="139">
        <v>104.329081352561</v>
      </c>
      <c r="Q76" s="127">
        <f t="shared" si="7"/>
        <v>2.521768598362506E-5</v>
      </c>
      <c r="R76" s="127">
        <f t="shared" si="9"/>
        <v>2.2014430516190675E-3</v>
      </c>
      <c r="S76" s="127">
        <f t="shared" si="5"/>
        <v>5.6375852553201655E-2</v>
      </c>
    </row>
    <row r="77" spans="11:19" ht="15" x14ac:dyDescent="0.25">
      <c r="K77" s="41">
        <v>37240</v>
      </c>
      <c r="L77" s="159">
        <v>95.252954258108403</v>
      </c>
      <c r="M77" s="160">
        <f t="shared" si="6"/>
        <v>-1.6612637571705613E-2</v>
      </c>
      <c r="N77" s="160">
        <f t="shared" si="8"/>
        <v>-5.0812869943403727E-2</v>
      </c>
      <c r="O77" s="160">
        <f t="shared" si="4"/>
        <v>-4.7470457418915979E-2</v>
      </c>
      <c r="P77" s="139">
        <v>104.611799045986</v>
      </c>
      <c r="Q77" s="127">
        <f t="shared" si="7"/>
        <v>2.7098646873886523E-3</v>
      </c>
      <c r="R77" s="127">
        <f t="shared" si="9"/>
        <v>3.1965163914080552E-3</v>
      </c>
      <c r="S77" s="127">
        <f t="shared" si="5"/>
        <v>4.6117990459860092E-2</v>
      </c>
    </row>
    <row r="78" spans="11:19" ht="15" x14ac:dyDescent="0.25">
      <c r="K78" s="41">
        <v>37271</v>
      </c>
      <c r="L78" s="159">
        <v>95.841463044892294</v>
      </c>
      <c r="M78" s="160">
        <f t="shared" si="6"/>
        <v>6.1783783124373937E-3</v>
      </c>
      <c r="N78" s="160">
        <f t="shared" si="8"/>
        <v>-2.8000912171736392E-2</v>
      </c>
      <c r="O78" s="160">
        <f t="shared" si="4"/>
        <v>-4.0051866560525617E-2</v>
      </c>
      <c r="P78" s="139">
        <v>105.901378499149</v>
      </c>
      <c r="Q78" s="127">
        <f t="shared" si="7"/>
        <v>1.2327284923148385E-2</v>
      </c>
      <c r="R78" s="127">
        <f t="shared" si="9"/>
        <v>1.509615261514563E-2</v>
      </c>
      <c r="S78" s="127">
        <f t="shared" si="5"/>
        <v>5.2810158507563765E-2</v>
      </c>
    </row>
    <row r="79" spans="11:19" ht="15" x14ac:dyDescent="0.25">
      <c r="K79" s="41">
        <v>37302</v>
      </c>
      <c r="L79" s="159">
        <v>97.029550099961497</v>
      </c>
      <c r="M79" s="160">
        <f t="shared" si="6"/>
        <v>1.2396378533085395E-2</v>
      </c>
      <c r="N79" s="160">
        <f t="shared" si="8"/>
        <v>1.7288607327659022E-3</v>
      </c>
      <c r="O79" s="160">
        <f t="shared" si="4"/>
        <v>-2.1878621489057837E-2</v>
      </c>
      <c r="P79" s="139">
        <v>107.915509859853</v>
      </c>
      <c r="Q79" s="127">
        <f t="shared" si="7"/>
        <v>1.9018934307075019E-2</v>
      </c>
      <c r="R79" s="127">
        <f t="shared" si="9"/>
        <v>3.4376115085038572E-2</v>
      </c>
      <c r="S79" s="127">
        <f t="shared" si="5"/>
        <v>6.6836657903436514E-2</v>
      </c>
    </row>
    <row r="80" spans="11:19" ht="15" x14ac:dyDescent="0.25">
      <c r="K80" s="41">
        <v>37330</v>
      </c>
      <c r="L80" s="159">
        <v>98.157144570715204</v>
      </c>
      <c r="M80" s="160">
        <f t="shared" si="6"/>
        <v>1.1621144997498556E-2</v>
      </c>
      <c r="N80" s="160">
        <f t="shared" si="8"/>
        <v>3.0489241359772157E-2</v>
      </c>
      <c r="O80" s="160">
        <f t="shared" si="4"/>
        <v>-1.0562289635787314E-2</v>
      </c>
      <c r="P80" s="139">
        <v>109.139303429365</v>
      </c>
      <c r="Q80" s="127">
        <f t="shared" si="7"/>
        <v>1.1340293634356291E-2</v>
      </c>
      <c r="R80" s="127">
        <f t="shared" si="9"/>
        <v>4.3279098769621216E-2</v>
      </c>
      <c r="S80" s="127">
        <f t="shared" si="5"/>
        <v>8.2457512116154819E-2</v>
      </c>
    </row>
    <row r="81" spans="11:19" ht="15" x14ac:dyDescent="0.25">
      <c r="K81" s="41">
        <v>37361</v>
      </c>
      <c r="L81" s="159">
        <v>97.390614522861497</v>
      </c>
      <c r="M81" s="160">
        <f t="shared" si="6"/>
        <v>-7.8092129839970603E-3</v>
      </c>
      <c r="N81" s="160">
        <f t="shared" si="8"/>
        <v>1.6163687706265195E-2</v>
      </c>
      <c r="O81" s="160">
        <f t="shared" si="4"/>
        <v>-1.78077517527645E-2</v>
      </c>
      <c r="P81" s="139">
        <v>110.764066566959</v>
      </c>
      <c r="Q81" s="127">
        <f t="shared" si="7"/>
        <v>1.4887057975824014E-2</v>
      </c>
      <c r="R81" s="127">
        <f t="shared" si="9"/>
        <v>4.5917136648500501E-2</v>
      </c>
      <c r="S81" s="127">
        <f t="shared" si="5"/>
        <v>0.10223734983779087</v>
      </c>
    </row>
    <row r="82" spans="11:19" ht="15" x14ac:dyDescent="0.25">
      <c r="K82" s="41">
        <v>37391</v>
      </c>
      <c r="L82" s="159">
        <v>96.899161995502098</v>
      </c>
      <c r="M82" s="160">
        <f t="shared" si="6"/>
        <v>-5.0462000857797173E-3</v>
      </c>
      <c r="N82" s="160">
        <f t="shared" si="8"/>
        <v>-1.343797887602971E-3</v>
      </c>
      <c r="O82" s="160">
        <f t="shared" si="4"/>
        <v>-2.5996740410574093E-2</v>
      </c>
      <c r="P82" s="139">
        <v>110.866022673557</v>
      </c>
      <c r="Q82" s="127">
        <f t="shared" si="7"/>
        <v>9.2047998740052428E-4</v>
      </c>
      <c r="R82" s="127">
        <f t="shared" si="9"/>
        <v>2.7340952357411297E-2</v>
      </c>
      <c r="S82" s="127">
        <f t="shared" si="5"/>
        <v>9.7121405345379941E-2</v>
      </c>
    </row>
    <row r="83" spans="11:19" ht="15" x14ac:dyDescent="0.25">
      <c r="K83" s="41">
        <v>37422</v>
      </c>
      <c r="L83" s="159">
        <v>96.866653349046899</v>
      </c>
      <c r="M83" s="160">
        <f t="shared" si="6"/>
        <v>-3.3548944888406318E-4</v>
      </c>
      <c r="N83" s="160">
        <f t="shared" si="8"/>
        <v>-1.3147196032567976E-2</v>
      </c>
      <c r="O83" s="160">
        <f t="shared" ref="O83:O146" si="10">L83/L71-1</f>
        <v>-2.8680421976616688E-2</v>
      </c>
      <c r="P83" s="139">
        <v>111.71178652795901</v>
      </c>
      <c r="Q83" s="127">
        <f t="shared" si="7"/>
        <v>7.6287020496113023E-3</v>
      </c>
      <c r="R83" s="127">
        <f t="shared" si="9"/>
        <v>2.3570638786960085E-2</v>
      </c>
      <c r="S83" s="127">
        <f t="shared" ref="S83:S146" si="11">P83/P71-1</f>
        <v>9.0606250509559727E-2</v>
      </c>
    </row>
    <row r="84" spans="11:19" ht="15" x14ac:dyDescent="0.25">
      <c r="K84" s="41">
        <v>37452</v>
      </c>
      <c r="L84" s="159">
        <v>97.752489289206693</v>
      </c>
      <c r="M84" s="160">
        <f t="shared" si="6"/>
        <v>9.1449008459887349E-3</v>
      </c>
      <c r="N84" s="160">
        <f t="shared" si="8"/>
        <v>3.7157047228637552E-3</v>
      </c>
      <c r="O84" s="160">
        <f t="shared" si="10"/>
        <v>-2.6127773819134226E-2</v>
      </c>
      <c r="P84" s="139">
        <v>110.361615477557</v>
      </c>
      <c r="Q84" s="127">
        <f t="shared" si="7"/>
        <v>-1.2086200501896793E-2</v>
      </c>
      <c r="R84" s="127">
        <f t="shared" si="9"/>
        <v>-3.6334083956616192E-3</v>
      </c>
      <c r="S84" s="127">
        <f t="shared" si="11"/>
        <v>6.4069246073074293E-2</v>
      </c>
    </row>
    <row r="85" spans="11:19" ht="15" x14ac:dyDescent="0.25">
      <c r="K85" s="41">
        <v>37483</v>
      </c>
      <c r="L85" s="159">
        <v>98.202137742196001</v>
      </c>
      <c r="M85" s="160">
        <f t="shared" si="6"/>
        <v>4.599867034168259E-3</v>
      </c>
      <c r="N85" s="160">
        <f t="shared" si="8"/>
        <v>1.3446718422130299E-2</v>
      </c>
      <c r="O85" s="160">
        <f t="shared" si="10"/>
        <v>-2.3524646642443803E-2</v>
      </c>
      <c r="P85" s="139">
        <v>109.969489585375</v>
      </c>
      <c r="Q85" s="127">
        <f t="shared" si="7"/>
        <v>-3.553100328272496E-3</v>
      </c>
      <c r="R85" s="127">
        <f t="shared" si="9"/>
        <v>-8.0866352608482961E-3</v>
      </c>
      <c r="S85" s="127">
        <f t="shared" si="11"/>
        <v>5.6384085101574E-2</v>
      </c>
    </row>
    <row r="86" spans="11:19" ht="15" x14ac:dyDescent="0.25">
      <c r="K86" s="41">
        <v>37514</v>
      </c>
      <c r="L86" s="159">
        <v>98.536441187956001</v>
      </c>
      <c r="M86" s="160">
        <f t="shared" si="6"/>
        <v>3.4042379671777034E-3</v>
      </c>
      <c r="N86" s="160">
        <f t="shared" si="8"/>
        <v>1.7238004836320986E-2</v>
      </c>
      <c r="O86" s="160">
        <f t="shared" si="10"/>
        <v>-1.8093217731093736E-2</v>
      </c>
      <c r="P86" s="139">
        <v>109.20952532757499</v>
      </c>
      <c r="Q86" s="127">
        <f t="shared" si="7"/>
        <v>-6.910682778153765E-3</v>
      </c>
      <c r="R86" s="127">
        <f t="shared" si="9"/>
        <v>-2.2399258647231024E-2</v>
      </c>
      <c r="S86" s="127">
        <f t="shared" si="11"/>
        <v>4.7287364948402466E-2</v>
      </c>
    </row>
    <row r="87" spans="11:19" ht="15" x14ac:dyDescent="0.25">
      <c r="K87" s="41">
        <v>37544</v>
      </c>
      <c r="L87" s="159">
        <v>99.039782619861697</v>
      </c>
      <c r="M87" s="160">
        <f t="shared" si="6"/>
        <v>5.1081754713018235E-3</v>
      </c>
      <c r="N87" s="160">
        <f t="shared" si="8"/>
        <v>1.316890587662134E-2</v>
      </c>
      <c r="O87" s="160">
        <f t="shared" si="10"/>
        <v>4.435609670562668E-3</v>
      </c>
      <c r="P87" s="139">
        <v>110.474133844229</v>
      </c>
      <c r="Q87" s="127">
        <f t="shared" si="7"/>
        <v>1.1579653998685657E-2</v>
      </c>
      <c r="R87" s="127">
        <f t="shared" si="9"/>
        <v>1.0195425844856665E-3</v>
      </c>
      <c r="S87" s="127">
        <f t="shared" si="11"/>
        <v>5.8927370144371327E-2</v>
      </c>
    </row>
    <row r="88" spans="11:19" ht="15" x14ac:dyDescent="0.25">
      <c r="K88" s="41">
        <v>37575</v>
      </c>
      <c r="L88" s="159">
        <v>100.679939839534</v>
      </c>
      <c r="M88" s="160">
        <f t="shared" si="6"/>
        <v>1.6560589858800601E-2</v>
      </c>
      <c r="N88" s="160">
        <f t="shared" si="8"/>
        <v>2.5231651309290504E-2</v>
      </c>
      <c r="O88" s="160">
        <f t="shared" si="10"/>
        <v>3.9415325848654259E-2</v>
      </c>
      <c r="P88" s="139">
        <v>112.361706096943</v>
      </c>
      <c r="Q88" s="127">
        <f t="shared" si="7"/>
        <v>1.7086101397957298E-2</v>
      </c>
      <c r="R88" s="127">
        <f t="shared" si="9"/>
        <v>2.1753456532239257E-2</v>
      </c>
      <c r="S88" s="127">
        <f t="shared" si="11"/>
        <v>7.6993151288634598E-2</v>
      </c>
    </row>
    <row r="89" spans="11:19" ht="15" x14ac:dyDescent="0.25">
      <c r="K89" s="41">
        <v>37605</v>
      </c>
      <c r="L89" s="159">
        <v>102.86446254961599</v>
      </c>
      <c r="M89" s="160">
        <f t="shared" si="6"/>
        <v>2.1697695822660679E-2</v>
      </c>
      <c r="N89" s="160">
        <f t="shared" si="8"/>
        <v>4.392305333419122E-2</v>
      </c>
      <c r="O89" s="160">
        <f t="shared" si="10"/>
        <v>7.9908369780139044E-2</v>
      </c>
      <c r="P89" s="139">
        <v>114.952118121612</v>
      </c>
      <c r="Q89" s="127">
        <f t="shared" si="7"/>
        <v>2.3054224741248186E-2</v>
      </c>
      <c r="R89" s="127">
        <f t="shared" si="9"/>
        <v>5.2583259352259271E-2</v>
      </c>
      <c r="S89" s="127">
        <f t="shared" si="11"/>
        <v>9.8844673066759148E-2</v>
      </c>
    </row>
    <row r="90" spans="11:19" ht="15" x14ac:dyDescent="0.25">
      <c r="K90" s="41">
        <v>37636</v>
      </c>
      <c r="L90" s="159">
        <v>105.68684237548101</v>
      </c>
      <c r="M90" s="160">
        <f t="shared" si="6"/>
        <v>2.7437851284195069E-2</v>
      </c>
      <c r="N90" s="160">
        <f t="shared" si="8"/>
        <v>6.7115047910921932E-2</v>
      </c>
      <c r="O90" s="160">
        <f t="shared" si="10"/>
        <v>0.10272567861341098</v>
      </c>
      <c r="P90" s="139">
        <v>116.685668752038</v>
      </c>
      <c r="Q90" s="127">
        <f t="shared" si="7"/>
        <v>1.5080632342868272E-2</v>
      </c>
      <c r="R90" s="127">
        <f t="shared" si="9"/>
        <v>5.6226147168235707E-2</v>
      </c>
      <c r="S90" s="127">
        <f t="shared" si="11"/>
        <v>0.10183333215984214</v>
      </c>
    </row>
    <row r="91" spans="11:19" ht="15" x14ac:dyDescent="0.25">
      <c r="K91" s="41">
        <v>37667</v>
      </c>
      <c r="L91" s="159">
        <v>106.627375031493</v>
      </c>
      <c r="M91" s="160">
        <f t="shared" si="6"/>
        <v>8.8992407651891092E-3</v>
      </c>
      <c r="N91" s="160">
        <f t="shared" si="8"/>
        <v>5.9072693144614163E-2</v>
      </c>
      <c r="O91" s="160">
        <f t="shared" si="10"/>
        <v>9.8916514831241198E-2</v>
      </c>
      <c r="P91" s="139">
        <v>117.810130379059</v>
      </c>
      <c r="Q91" s="127">
        <f t="shared" si="7"/>
        <v>9.6366729440489074E-3</v>
      </c>
      <c r="R91" s="127">
        <f t="shared" si="9"/>
        <v>4.849004586504968E-2</v>
      </c>
      <c r="S91" s="127">
        <f t="shared" si="11"/>
        <v>9.1688586117564475E-2</v>
      </c>
    </row>
    <row r="92" spans="11:19" ht="15" x14ac:dyDescent="0.25">
      <c r="K92" s="41">
        <v>37695</v>
      </c>
      <c r="L92" s="159">
        <v>106.660588689164</v>
      </c>
      <c r="M92" s="160">
        <f t="shared" si="6"/>
        <v>3.114927818601565E-4</v>
      </c>
      <c r="N92" s="160">
        <f t="shared" si="8"/>
        <v>3.6904155676864336E-2</v>
      </c>
      <c r="O92" s="160">
        <f t="shared" si="10"/>
        <v>8.6630923868437071E-2</v>
      </c>
      <c r="P92" s="139">
        <v>118.196265765652</v>
      </c>
      <c r="Q92" s="127">
        <f t="shared" si="7"/>
        <v>3.2776076671046095E-3</v>
      </c>
      <c r="R92" s="127">
        <f t="shared" si="9"/>
        <v>2.8221730030306258E-2</v>
      </c>
      <c r="S92" s="127">
        <f t="shared" si="11"/>
        <v>8.2985341226304188E-2</v>
      </c>
    </row>
    <row r="93" spans="11:19" ht="15" x14ac:dyDescent="0.25">
      <c r="K93" s="41">
        <v>37726</v>
      </c>
      <c r="L93" s="159">
        <v>105.00184353721799</v>
      </c>
      <c r="M93" s="160">
        <f t="shared" si="6"/>
        <v>-1.5551621947071825E-2</v>
      </c>
      <c r="N93" s="160">
        <f t="shared" si="8"/>
        <v>-6.4814013066013532E-3</v>
      </c>
      <c r="O93" s="160">
        <f t="shared" si="10"/>
        <v>7.8151565750412599E-2</v>
      </c>
      <c r="P93" s="139">
        <v>119.032022902384</v>
      </c>
      <c r="Q93" s="127">
        <f t="shared" si="7"/>
        <v>7.0709267447506274E-3</v>
      </c>
      <c r="R93" s="127">
        <f t="shared" si="9"/>
        <v>2.0108331858063044E-2</v>
      </c>
      <c r="S93" s="127">
        <f t="shared" si="11"/>
        <v>7.4644752505785394E-2</v>
      </c>
    </row>
    <row r="94" spans="11:19" ht="15" x14ac:dyDescent="0.25">
      <c r="K94" s="41">
        <v>37756</v>
      </c>
      <c r="L94" s="159">
        <v>105.374730103486</v>
      </c>
      <c r="M94" s="160">
        <f t="shared" si="6"/>
        <v>3.551238280267377E-3</v>
      </c>
      <c r="N94" s="160">
        <f t="shared" si="8"/>
        <v>-1.1747873635987283E-2</v>
      </c>
      <c r="O94" s="160">
        <f t="shared" si="10"/>
        <v>8.7467919571660779E-2</v>
      </c>
      <c r="P94" s="139">
        <v>119.84009802898299</v>
      </c>
      <c r="Q94" s="127">
        <f t="shared" si="7"/>
        <v>6.7887204375387533E-3</v>
      </c>
      <c r="R94" s="127">
        <f t="shared" si="9"/>
        <v>1.7230841213675685E-2</v>
      </c>
      <c r="S94" s="127">
        <f t="shared" si="11"/>
        <v>8.0945226851422358E-2</v>
      </c>
    </row>
    <row r="95" spans="11:19" ht="15" x14ac:dyDescent="0.25">
      <c r="K95" s="41">
        <v>37787</v>
      </c>
      <c r="L95" s="159">
        <v>105.308997065348</v>
      </c>
      <c r="M95" s="160">
        <f t="shared" si="6"/>
        <v>-6.2380267141326495E-4</v>
      </c>
      <c r="N95" s="160">
        <f t="shared" si="8"/>
        <v>-1.2671893530935674E-2</v>
      </c>
      <c r="O95" s="160">
        <f t="shared" si="10"/>
        <v>8.7154282969601038E-2</v>
      </c>
      <c r="P95" s="139">
        <v>121.210671313049</v>
      </c>
      <c r="Q95" s="127">
        <f t="shared" si="7"/>
        <v>1.1436683602633169E-2</v>
      </c>
      <c r="R95" s="127">
        <f t="shared" si="9"/>
        <v>2.5503390719413099E-2</v>
      </c>
      <c r="S95" s="127">
        <f t="shared" si="11"/>
        <v>8.5030282661468615E-2</v>
      </c>
    </row>
    <row r="96" spans="11:19" ht="15" x14ac:dyDescent="0.25">
      <c r="K96" s="41">
        <v>37817</v>
      </c>
      <c r="L96" s="159">
        <v>105.747835361106</v>
      </c>
      <c r="M96" s="160">
        <f t="shared" si="6"/>
        <v>4.1671491324306587E-3</v>
      </c>
      <c r="N96" s="160">
        <f t="shared" si="8"/>
        <v>7.104559298747759E-3</v>
      </c>
      <c r="O96" s="160">
        <f t="shared" si="10"/>
        <v>8.1791738809275705E-2</v>
      </c>
      <c r="P96" s="139">
        <v>121.970267177076</v>
      </c>
      <c r="Q96" s="127">
        <f t="shared" si="7"/>
        <v>6.2667408388918933E-3</v>
      </c>
      <c r="R96" s="127">
        <f t="shared" si="9"/>
        <v>2.4684485763142971E-2</v>
      </c>
      <c r="S96" s="127">
        <f t="shared" si="11"/>
        <v>0.10518740278751837</v>
      </c>
    </row>
    <row r="97" spans="11:19" ht="15" x14ac:dyDescent="0.25">
      <c r="K97" s="41">
        <v>37848</v>
      </c>
      <c r="L97" s="159">
        <v>103.579118206633</v>
      </c>
      <c r="M97" s="160">
        <f t="shared" si="6"/>
        <v>-2.0508383429951982E-2</v>
      </c>
      <c r="N97" s="160">
        <f t="shared" si="8"/>
        <v>-1.7040251444436216E-2</v>
      </c>
      <c r="O97" s="160">
        <f t="shared" si="10"/>
        <v>5.4754209919063657E-2</v>
      </c>
      <c r="P97" s="139">
        <v>122.41768629811899</v>
      </c>
      <c r="Q97" s="127">
        <f t="shared" si="7"/>
        <v>3.6682638432974368E-3</v>
      </c>
      <c r="R97" s="127">
        <f t="shared" si="9"/>
        <v>2.1508562755953475E-2</v>
      </c>
      <c r="S97" s="127">
        <f t="shared" si="11"/>
        <v>0.11319682177009471</v>
      </c>
    </row>
    <row r="98" spans="11:19" ht="15" x14ac:dyDescent="0.25">
      <c r="K98" s="41">
        <v>37879</v>
      </c>
      <c r="L98" s="159">
        <v>102.482967369543</v>
      </c>
      <c r="M98" s="160">
        <f t="shared" si="6"/>
        <v>-1.058273961073164E-2</v>
      </c>
      <c r="N98" s="160">
        <f t="shared" si="8"/>
        <v>-2.6835595956263281E-2</v>
      </c>
      <c r="O98" s="160">
        <f t="shared" si="10"/>
        <v>4.0051438168535958E-2</v>
      </c>
      <c r="P98" s="139">
        <v>121.63913375338601</v>
      </c>
      <c r="Q98" s="127">
        <f t="shared" si="7"/>
        <v>-6.3598044390171804E-3</v>
      </c>
      <c r="R98" s="127">
        <f t="shared" si="9"/>
        <v>3.5348574155686929E-3</v>
      </c>
      <c r="S98" s="127">
        <f t="shared" si="11"/>
        <v>0.11381432515642098</v>
      </c>
    </row>
    <row r="99" spans="11:19" ht="15" x14ac:dyDescent="0.25">
      <c r="K99" s="41">
        <v>37909</v>
      </c>
      <c r="L99" s="159">
        <v>102.284611970859</v>
      </c>
      <c r="M99" s="160">
        <f t="shared" si="6"/>
        <v>-1.9354962465982783E-3</v>
      </c>
      <c r="N99" s="160">
        <f t="shared" si="8"/>
        <v>-3.2749827723856817E-2</v>
      </c>
      <c r="O99" s="160">
        <f t="shared" si="10"/>
        <v>3.2762888459193507E-2</v>
      </c>
      <c r="P99" s="139">
        <v>121.005971437997</v>
      </c>
      <c r="Q99" s="127">
        <f t="shared" si="7"/>
        <v>-5.2052517627484418E-3</v>
      </c>
      <c r="R99" s="127">
        <f t="shared" si="9"/>
        <v>-7.9059902170995899E-3</v>
      </c>
      <c r="S99" s="127">
        <f t="shared" si="11"/>
        <v>9.533306329079827E-2</v>
      </c>
    </row>
    <row r="100" spans="11:19" ht="15" x14ac:dyDescent="0.25">
      <c r="K100" s="41">
        <v>37940</v>
      </c>
      <c r="L100" s="159">
        <v>103.062116280729</v>
      </c>
      <c r="M100" s="160">
        <f t="shared" si="6"/>
        <v>7.6013810375652469E-3</v>
      </c>
      <c r="N100" s="160">
        <f t="shared" si="8"/>
        <v>-4.9913721496702701E-3</v>
      </c>
      <c r="O100" s="160">
        <f t="shared" si="10"/>
        <v>2.3660884630957835E-2</v>
      </c>
      <c r="P100" s="139">
        <v>121.234354357073</v>
      </c>
      <c r="Q100" s="127">
        <f t="shared" si="7"/>
        <v>1.8873689980913877E-3</v>
      </c>
      <c r="R100" s="127">
        <f t="shared" si="9"/>
        <v>-9.6663478687570858E-3</v>
      </c>
      <c r="S100" s="127">
        <f t="shared" si="11"/>
        <v>7.896505462879766E-2</v>
      </c>
    </row>
    <row r="101" spans="11:19" ht="15" x14ac:dyDescent="0.25">
      <c r="K101" s="41">
        <v>37970</v>
      </c>
      <c r="L101" s="159">
        <v>104.051584163212</v>
      </c>
      <c r="M101" s="160">
        <f t="shared" si="6"/>
        <v>9.6006943985877946E-3</v>
      </c>
      <c r="N101" s="160">
        <f t="shared" si="8"/>
        <v>1.5306121923780003E-2</v>
      </c>
      <c r="O101" s="160">
        <f t="shared" si="10"/>
        <v>1.1540638857889363E-2</v>
      </c>
      <c r="P101" s="139">
        <v>122.804366296308</v>
      </c>
      <c r="Q101" s="127">
        <f t="shared" si="7"/>
        <v>1.2950223124138738E-2</v>
      </c>
      <c r="R101" s="127">
        <f t="shared" si="9"/>
        <v>9.5794215805944383E-3</v>
      </c>
      <c r="S101" s="127">
        <f t="shared" si="11"/>
        <v>6.830886027162042E-2</v>
      </c>
    </row>
    <row r="102" spans="11:19" ht="15" x14ac:dyDescent="0.25">
      <c r="K102" s="41">
        <v>38001</v>
      </c>
      <c r="L102" s="159">
        <v>104.530162985296</v>
      </c>
      <c r="M102" s="160">
        <f t="shared" si="6"/>
        <v>4.5994381145924024E-3</v>
      </c>
      <c r="N102" s="160">
        <f t="shared" si="8"/>
        <v>2.1953947628767123E-2</v>
      </c>
      <c r="O102" s="160">
        <f t="shared" si="10"/>
        <v>-1.0944402956761579E-2</v>
      </c>
      <c r="P102" s="139">
        <v>123.82788476889201</v>
      </c>
      <c r="Q102" s="127">
        <f t="shared" si="7"/>
        <v>8.3345446375613363E-3</v>
      </c>
      <c r="R102" s="127">
        <f t="shared" si="9"/>
        <v>2.3320446894977698E-2</v>
      </c>
      <c r="S102" s="127">
        <f t="shared" si="11"/>
        <v>6.1209025009159701E-2</v>
      </c>
    </row>
    <row r="103" spans="11:19" ht="15" x14ac:dyDescent="0.25">
      <c r="K103" s="41">
        <v>38032</v>
      </c>
      <c r="L103" s="159">
        <v>108.18538976891</v>
      </c>
      <c r="M103" s="160">
        <f t="shared" si="6"/>
        <v>3.4968153490090303E-2</v>
      </c>
      <c r="N103" s="160">
        <f t="shared" si="8"/>
        <v>4.9710540333033792E-2</v>
      </c>
      <c r="O103" s="160">
        <f t="shared" si="10"/>
        <v>1.461177054163465E-2</v>
      </c>
      <c r="P103" s="139">
        <v>124.04016418792899</v>
      </c>
      <c r="Q103" s="127">
        <f t="shared" si="7"/>
        <v>1.714310306060618E-3</v>
      </c>
      <c r="R103" s="127">
        <f t="shared" si="9"/>
        <v>2.3143686009924336E-2</v>
      </c>
      <c r="S103" s="127">
        <f t="shared" si="11"/>
        <v>5.28819872181161E-2</v>
      </c>
    </row>
    <row r="104" spans="11:19" ht="15" x14ac:dyDescent="0.25">
      <c r="K104" s="41">
        <v>38061</v>
      </c>
      <c r="L104" s="159">
        <v>110.480129239644</v>
      </c>
      <c r="M104" s="160">
        <f t="shared" si="6"/>
        <v>2.1211177180538776E-2</v>
      </c>
      <c r="N104" s="160">
        <f t="shared" si="8"/>
        <v>6.1782289314772809E-2</v>
      </c>
      <c r="O104" s="160">
        <f t="shared" si="10"/>
        <v>3.5810233165045613E-2</v>
      </c>
      <c r="P104" s="139">
        <v>124.189507066248</v>
      </c>
      <c r="Q104" s="127">
        <f t="shared" si="7"/>
        <v>1.2039880735141839E-3</v>
      </c>
      <c r="R104" s="127">
        <f t="shared" si="9"/>
        <v>1.1279246916985564E-2</v>
      </c>
      <c r="S104" s="127">
        <f t="shared" si="11"/>
        <v>5.0705843046503718E-2</v>
      </c>
    </row>
    <row r="105" spans="11:19" ht="15" x14ac:dyDescent="0.25">
      <c r="K105" s="41">
        <v>38092</v>
      </c>
      <c r="L105" s="159">
        <v>113.323237259705</v>
      </c>
      <c r="M105" s="160">
        <f t="shared" si="6"/>
        <v>2.5734112003924059E-2</v>
      </c>
      <c r="N105" s="160">
        <f t="shared" si="8"/>
        <v>8.411997095657342E-2</v>
      </c>
      <c r="O105" s="160">
        <f t="shared" si="10"/>
        <v>7.924997735432604E-2</v>
      </c>
      <c r="P105" s="139">
        <v>125.49089832936301</v>
      </c>
      <c r="Q105" s="127">
        <f t="shared" si="7"/>
        <v>1.04790758402864E-2</v>
      </c>
      <c r="R105" s="127">
        <f t="shared" si="9"/>
        <v>1.3430040927976616E-2</v>
      </c>
      <c r="S105" s="127">
        <f t="shared" si="11"/>
        <v>5.426166227785445E-2</v>
      </c>
    </row>
    <row r="106" spans="11:19" ht="15" x14ac:dyDescent="0.25">
      <c r="K106" s="41">
        <v>38122</v>
      </c>
      <c r="L106" s="159">
        <v>113.47359121959499</v>
      </c>
      <c r="M106" s="160">
        <f t="shared" si="6"/>
        <v>1.3267707799895501E-3</v>
      </c>
      <c r="N106" s="160">
        <f t="shared" si="8"/>
        <v>4.8880920630603564E-2</v>
      </c>
      <c r="O106" s="160">
        <f t="shared" si="10"/>
        <v>7.6857716343902371E-2</v>
      </c>
      <c r="P106" s="139">
        <v>127.455459358441</v>
      </c>
      <c r="Q106" s="127">
        <f t="shared" si="7"/>
        <v>1.5655008094067613E-2</v>
      </c>
      <c r="R106" s="127">
        <f t="shared" si="9"/>
        <v>2.7533784664599548E-2</v>
      </c>
      <c r="S106" s="127">
        <f t="shared" si="11"/>
        <v>6.3546020528256308E-2</v>
      </c>
    </row>
    <row r="107" spans="11:19" ht="15" x14ac:dyDescent="0.25">
      <c r="K107" s="41">
        <v>38153</v>
      </c>
      <c r="L107" s="159">
        <v>115.97115805108901</v>
      </c>
      <c r="M107" s="160">
        <f t="shared" si="6"/>
        <v>2.2010115346227987E-2</v>
      </c>
      <c r="N107" s="160">
        <f t="shared" si="8"/>
        <v>4.9701506046705868E-2</v>
      </c>
      <c r="O107" s="160">
        <f t="shared" si="10"/>
        <v>0.10124643936286626</v>
      </c>
      <c r="P107" s="139">
        <v>129.184289654053</v>
      </c>
      <c r="Q107" s="127">
        <f t="shared" si="7"/>
        <v>1.3564191791502811E-2</v>
      </c>
      <c r="R107" s="127">
        <f t="shared" si="9"/>
        <v>4.0219038675631147E-2</v>
      </c>
      <c r="S107" s="127">
        <f t="shared" si="11"/>
        <v>6.578313818929904E-2</v>
      </c>
    </row>
    <row r="108" spans="11:19" ht="15" x14ac:dyDescent="0.25">
      <c r="K108" s="41">
        <v>38183</v>
      </c>
      <c r="L108" s="159">
        <v>118.714180580039</v>
      </c>
      <c r="M108" s="160">
        <f t="shared" si="6"/>
        <v>2.3652626869015148E-2</v>
      </c>
      <c r="N108" s="160">
        <f t="shared" si="8"/>
        <v>4.7571384745914713E-2</v>
      </c>
      <c r="O108" s="160">
        <f t="shared" si="10"/>
        <v>0.12261570342934891</v>
      </c>
      <c r="P108" s="139">
        <v>131.460766364183</v>
      </c>
      <c r="Q108" s="127">
        <f t="shared" si="7"/>
        <v>1.7621931553954751E-2</v>
      </c>
      <c r="R108" s="127">
        <f t="shared" si="9"/>
        <v>4.7572119685935332E-2</v>
      </c>
      <c r="S108" s="127">
        <f t="shared" si="11"/>
        <v>7.7809940133432232E-2</v>
      </c>
    </row>
    <row r="109" spans="11:19" ht="15" x14ac:dyDescent="0.25">
      <c r="K109" s="41">
        <v>38214</v>
      </c>
      <c r="L109" s="159">
        <v>121.634058733708</v>
      </c>
      <c r="M109" s="160">
        <f t="shared" si="6"/>
        <v>2.4595866638698505E-2</v>
      </c>
      <c r="N109" s="160">
        <f t="shared" si="8"/>
        <v>7.1915125152960169E-2</v>
      </c>
      <c r="O109" s="160">
        <f t="shared" si="10"/>
        <v>0.17431062206048797</v>
      </c>
      <c r="P109" s="139">
        <v>134.00335771082399</v>
      </c>
      <c r="Q109" s="127">
        <f t="shared" si="7"/>
        <v>1.9341065908571542E-2</v>
      </c>
      <c r="R109" s="127">
        <f t="shared" si="9"/>
        <v>5.137401242239803E-2</v>
      </c>
      <c r="S109" s="127">
        <f t="shared" si="11"/>
        <v>9.4640503043742052E-2</v>
      </c>
    </row>
    <row r="110" spans="11:19" ht="15" x14ac:dyDescent="0.25">
      <c r="K110" s="41">
        <v>38245</v>
      </c>
      <c r="L110" s="159">
        <v>123.474513411122</v>
      </c>
      <c r="M110" s="160">
        <f t="shared" si="6"/>
        <v>1.5131080032799726E-2</v>
      </c>
      <c r="N110" s="160">
        <f t="shared" si="8"/>
        <v>6.4700184822915396E-2</v>
      </c>
      <c r="O110" s="160">
        <f t="shared" si="10"/>
        <v>0.20482960808390382</v>
      </c>
      <c r="P110" s="139">
        <v>136.619626896005</v>
      </c>
      <c r="Q110" s="127">
        <f t="shared" si="7"/>
        <v>1.9523907683170583E-2</v>
      </c>
      <c r="R110" s="127">
        <f t="shared" si="9"/>
        <v>5.7556048509175062E-2</v>
      </c>
      <c r="S110" s="127">
        <f t="shared" si="11"/>
        <v>0.12315521066592594</v>
      </c>
    </row>
    <row r="111" spans="11:19" ht="15" x14ac:dyDescent="0.25">
      <c r="K111" s="41">
        <v>38275</v>
      </c>
      <c r="L111" s="159">
        <v>124.599487538104</v>
      </c>
      <c r="M111" s="160">
        <f t="shared" si="6"/>
        <v>9.1109824683921481E-3</v>
      </c>
      <c r="N111" s="160">
        <f t="shared" si="8"/>
        <v>4.9575433442823114E-2</v>
      </c>
      <c r="O111" s="160">
        <f t="shared" si="10"/>
        <v>0.21816454242014949</v>
      </c>
      <c r="P111" s="139">
        <v>137.22544730227801</v>
      </c>
      <c r="Q111" s="127">
        <f t="shared" si="7"/>
        <v>4.4343585181516598E-3</v>
      </c>
      <c r="R111" s="127">
        <f t="shared" si="9"/>
        <v>4.385096099413599E-2</v>
      </c>
      <c r="S111" s="127">
        <f t="shared" si="11"/>
        <v>0.1340386401723308</v>
      </c>
    </row>
    <row r="112" spans="11:19" ht="15" x14ac:dyDescent="0.25">
      <c r="K112" s="41">
        <v>38306</v>
      </c>
      <c r="L112" s="159">
        <v>124.129630065396</v>
      </c>
      <c r="M112" s="160">
        <f t="shared" si="6"/>
        <v>-3.7709422565989081E-3</v>
      </c>
      <c r="N112" s="160">
        <f t="shared" si="8"/>
        <v>2.0517043973279803E-2</v>
      </c>
      <c r="O112" s="160">
        <f t="shared" si="10"/>
        <v>0.20441569167162821</v>
      </c>
      <c r="P112" s="139">
        <v>137.96990863000599</v>
      </c>
      <c r="Q112" s="127">
        <f t="shared" si="7"/>
        <v>5.4250967467286415E-3</v>
      </c>
      <c r="R112" s="127">
        <f t="shared" si="9"/>
        <v>2.9600384549629766E-2</v>
      </c>
      <c r="S112" s="127">
        <f t="shared" si="11"/>
        <v>0.13804300242851597</v>
      </c>
    </row>
    <row r="113" spans="11:19" ht="15" x14ac:dyDescent="0.25">
      <c r="K113" s="41">
        <v>38336</v>
      </c>
      <c r="L113" s="159">
        <v>123.515752903736</v>
      </c>
      <c r="M113" s="160">
        <f t="shared" si="6"/>
        <v>-4.9454522770798759E-3</v>
      </c>
      <c r="N113" s="160">
        <f t="shared" si="8"/>
        <v>3.3399194274763566E-4</v>
      </c>
      <c r="O113" s="160">
        <f t="shared" si="10"/>
        <v>0.18706268527342296</v>
      </c>
      <c r="P113" s="139">
        <v>138.104902840753</v>
      </c>
      <c r="Q113" s="127">
        <f t="shared" si="7"/>
        <v>9.784322689452285E-4</v>
      </c>
      <c r="R113" s="127">
        <f t="shared" si="9"/>
        <v>1.0871614704954347E-2</v>
      </c>
      <c r="S113" s="127">
        <f t="shared" si="11"/>
        <v>0.12459277309022676</v>
      </c>
    </row>
    <row r="114" spans="11:19" ht="15" x14ac:dyDescent="0.25">
      <c r="K114" s="41">
        <v>38367</v>
      </c>
      <c r="L114" s="159">
        <v>122.70342459139</v>
      </c>
      <c r="M114" s="160">
        <f t="shared" si="6"/>
        <v>-6.5767182990748019E-3</v>
      </c>
      <c r="N114" s="160">
        <f t="shared" si="8"/>
        <v>-1.5217261195670351E-2</v>
      </c>
      <c r="O114" s="160">
        <f t="shared" si="10"/>
        <v>0.17385662747555841</v>
      </c>
      <c r="P114" s="139">
        <v>140.248387647529</v>
      </c>
      <c r="Q114" s="127">
        <f t="shared" si="7"/>
        <v>1.5520700298726098E-2</v>
      </c>
      <c r="R114" s="127">
        <f t="shared" si="9"/>
        <v>2.2029007044095161E-2</v>
      </c>
      <c r="S114" s="127">
        <f t="shared" si="11"/>
        <v>0.13260747293942421</v>
      </c>
    </row>
    <row r="115" spans="11:19" ht="15" x14ac:dyDescent="0.25">
      <c r="K115" s="41">
        <v>38398</v>
      </c>
      <c r="L115" s="159">
        <v>125.844056215568</v>
      </c>
      <c r="M115" s="160">
        <f t="shared" si="6"/>
        <v>2.5595305384804812E-2</v>
      </c>
      <c r="N115" s="160">
        <f t="shared" si="8"/>
        <v>1.3811578663923907E-2</v>
      </c>
      <c r="O115" s="160">
        <f t="shared" si="10"/>
        <v>0.16322598166330859</v>
      </c>
      <c r="P115" s="139">
        <v>141.82245320296499</v>
      </c>
      <c r="Q115" s="127">
        <f t="shared" si="7"/>
        <v>1.1223412845158043E-2</v>
      </c>
      <c r="R115" s="127">
        <f t="shared" si="9"/>
        <v>2.7923078381463462E-2</v>
      </c>
      <c r="S115" s="127">
        <f t="shared" si="11"/>
        <v>0.14335912187357858</v>
      </c>
    </row>
    <row r="116" spans="11:19" ht="15" x14ac:dyDescent="0.25">
      <c r="K116" s="41">
        <v>38426</v>
      </c>
      <c r="L116" s="159">
        <v>127.858274772219</v>
      </c>
      <c r="M116" s="160">
        <f t="shared" si="6"/>
        <v>1.6005670964711172E-2</v>
      </c>
      <c r="N116" s="160">
        <f t="shared" si="8"/>
        <v>3.5157635899830675E-2</v>
      </c>
      <c r="O116" s="160">
        <f t="shared" si="10"/>
        <v>0.15729657135791197</v>
      </c>
      <c r="P116" s="139">
        <v>144.624301391194</v>
      </c>
      <c r="Q116" s="127">
        <f t="shared" si="7"/>
        <v>1.9756026813463778E-2</v>
      </c>
      <c r="R116" s="127">
        <f t="shared" si="9"/>
        <v>4.7206134006396727E-2</v>
      </c>
      <c r="S116" s="127">
        <f t="shared" si="11"/>
        <v>0.16454525674254583</v>
      </c>
    </row>
    <row r="117" spans="11:19" ht="15" x14ac:dyDescent="0.25">
      <c r="K117" s="41">
        <v>38457</v>
      </c>
      <c r="L117" s="159">
        <v>129.89079335894999</v>
      </c>
      <c r="M117" s="160">
        <f t="shared" si="6"/>
        <v>1.5896652683230261E-2</v>
      </c>
      <c r="N117" s="160">
        <f t="shared" si="8"/>
        <v>5.8575127723569098E-2</v>
      </c>
      <c r="O117" s="160">
        <f t="shared" si="10"/>
        <v>0.14619734222096747</v>
      </c>
      <c r="P117" s="139">
        <v>146.23953422845099</v>
      </c>
      <c r="Q117" s="127">
        <f t="shared" si="7"/>
        <v>1.1168474604333234E-2</v>
      </c>
      <c r="R117" s="127">
        <f t="shared" si="9"/>
        <v>4.2718113779524503E-2</v>
      </c>
      <c r="S117" s="127">
        <f t="shared" si="11"/>
        <v>0.16533976706925135</v>
      </c>
    </row>
    <row r="118" spans="11:19" ht="15" x14ac:dyDescent="0.25">
      <c r="K118" s="41">
        <v>38487</v>
      </c>
      <c r="L118" s="159">
        <v>129.23557414749001</v>
      </c>
      <c r="M118" s="160">
        <f t="shared" si="6"/>
        <v>-5.044385321824163E-3</v>
      </c>
      <c r="N118" s="160">
        <f t="shared" si="8"/>
        <v>2.6950163829052132E-2</v>
      </c>
      <c r="O118" s="160">
        <f t="shared" si="10"/>
        <v>0.13890441607150961</v>
      </c>
      <c r="P118" s="139">
        <v>147.61040360589999</v>
      </c>
      <c r="Q118" s="127">
        <f t="shared" si="7"/>
        <v>9.3741366497206435E-3</v>
      </c>
      <c r="R118" s="127">
        <f t="shared" si="9"/>
        <v>4.0811241606797832E-2</v>
      </c>
      <c r="S118" s="127">
        <f t="shared" si="11"/>
        <v>0.15813323610389696</v>
      </c>
    </row>
    <row r="119" spans="11:19" ht="15" x14ac:dyDescent="0.25">
      <c r="K119" s="41">
        <v>38518</v>
      </c>
      <c r="L119" s="159">
        <v>130.01932529998601</v>
      </c>
      <c r="M119" s="160">
        <f t="shared" si="6"/>
        <v>6.0645155768144221E-3</v>
      </c>
      <c r="N119" s="160">
        <f t="shared" si="8"/>
        <v>1.6901921534737907E-2</v>
      </c>
      <c r="O119" s="160">
        <f t="shared" si="10"/>
        <v>0.12113500878130701</v>
      </c>
      <c r="P119" s="139">
        <v>149.30338624816801</v>
      </c>
      <c r="Q119" s="127">
        <f t="shared" si="7"/>
        <v>1.1469263689489306E-2</v>
      </c>
      <c r="R119" s="127">
        <f t="shared" si="9"/>
        <v>3.2353379148346351E-2</v>
      </c>
      <c r="S119" s="127">
        <f t="shared" si="11"/>
        <v>0.15573949934618692</v>
      </c>
    </row>
    <row r="120" spans="11:19" ht="15" x14ac:dyDescent="0.25">
      <c r="K120" s="41">
        <v>38548</v>
      </c>
      <c r="L120" s="159">
        <v>131.69522743325601</v>
      </c>
      <c r="M120" s="160">
        <f t="shared" si="6"/>
        <v>1.2889638747188403E-2</v>
      </c>
      <c r="N120" s="160">
        <f t="shared" si="8"/>
        <v>1.3891932042631394E-2</v>
      </c>
      <c r="O120" s="160">
        <f t="shared" si="10"/>
        <v>0.10934706190778098</v>
      </c>
      <c r="P120" s="139">
        <v>151.95209423850699</v>
      </c>
      <c r="Q120" s="127">
        <f t="shared" si="7"/>
        <v>1.7740441505702753E-2</v>
      </c>
      <c r="R120" s="127">
        <f t="shared" si="9"/>
        <v>3.9063034768231697E-2</v>
      </c>
      <c r="S120" s="127">
        <f t="shared" si="11"/>
        <v>0.15587409415792752</v>
      </c>
    </row>
    <row r="121" spans="11:19" ht="15" x14ac:dyDescent="0.25">
      <c r="K121" s="41">
        <v>38579</v>
      </c>
      <c r="L121" s="159">
        <v>133.53260681869301</v>
      </c>
      <c r="M121" s="160">
        <f t="shared" si="6"/>
        <v>1.3951753766993535E-2</v>
      </c>
      <c r="N121" s="160">
        <f t="shared" si="8"/>
        <v>3.3249611800377998E-2</v>
      </c>
      <c r="O121" s="160">
        <f t="shared" si="10"/>
        <v>9.7822503078963674E-2</v>
      </c>
      <c r="P121" s="139">
        <v>155.79238772342401</v>
      </c>
      <c r="Q121" s="127">
        <f t="shared" si="7"/>
        <v>2.5273054011939022E-2</v>
      </c>
      <c r="R121" s="127">
        <f t="shared" si="9"/>
        <v>5.5429589769084409E-2</v>
      </c>
      <c r="S121" s="127">
        <f t="shared" si="11"/>
        <v>0.16260062721428392</v>
      </c>
    </row>
    <row r="122" spans="11:19" ht="15" x14ac:dyDescent="0.25">
      <c r="K122" s="41">
        <v>38610</v>
      </c>
      <c r="L122" s="159">
        <v>135.865986106934</v>
      </c>
      <c r="M122" s="160">
        <f t="shared" si="6"/>
        <v>1.7474228533628455E-2</v>
      </c>
      <c r="N122" s="160">
        <f t="shared" si="8"/>
        <v>4.4967629184802682E-2</v>
      </c>
      <c r="O122" s="160">
        <f t="shared" si="10"/>
        <v>0.10035652179128851</v>
      </c>
      <c r="P122" s="139">
        <v>159.55055817222899</v>
      </c>
      <c r="Q122" s="127">
        <f t="shared" si="7"/>
        <v>2.4122940175208107E-2</v>
      </c>
      <c r="R122" s="127">
        <f t="shared" si="9"/>
        <v>6.8633218452449629E-2</v>
      </c>
      <c r="S122" s="127">
        <f t="shared" si="11"/>
        <v>0.16784507319492992</v>
      </c>
    </row>
    <row r="123" spans="11:19" ht="15" x14ac:dyDescent="0.25">
      <c r="K123" s="41">
        <v>38640</v>
      </c>
      <c r="L123" s="159">
        <v>137.97281596383601</v>
      </c>
      <c r="M123" s="160">
        <f t="shared" si="6"/>
        <v>1.5506676227586613E-2</v>
      </c>
      <c r="N123" s="160">
        <f t="shared" si="8"/>
        <v>4.7667547662359588E-2</v>
      </c>
      <c r="O123" s="160">
        <f t="shared" si="10"/>
        <v>0.10733052510863894</v>
      </c>
      <c r="P123" s="139">
        <v>164.18380345373799</v>
      </c>
      <c r="Q123" s="127">
        <f t="shared" si="7"/>
        <v>2.9039354889047742E-2</v>
      </c>
      <c r="R123" s="127">
        <f t="shared" si="9"/>
        <v>8.0497141395312832E-2</v>
      </c>
      <c r="S123" s="127">
        <f t="shared" si="11"/>
        <v>0.19645303900577971</v>
      </c>
    </row>
    <row r="124" spans="11:19" ht="15" x14ac:dyDescent="0.25">
      <c r="K124" s="41">
        <v>38671</v>
      </c>
      <c r="L124" s="159">
        <v>140.01509155144501</v>
      </c>
      <c r="M124" s="160">
        <f t="shared" si="6"/>
        <v>1.4802014247098594E-2</v>
      </c>
      <c r="N124" s="160">
        <f t="shared" si="8"/>
        <v>4.8546080895086163E-2</v>
      </c>
      <c r="O124" s="160">
        <f t="shared" si="10"/>
        <v>0.12797477506119992</v>
      </c>
      <c r="P124" s="139">
        <v>167.15997405060301</v>
      </c>
      <c r="Q124" s="127">
        <f t="shared" si="7"/>
        <v>1.8127065729133252E-2</v>
      </c>
      <c r="R124" s="127">
        <f t="shared" si="9"/>
        <v>7.2966250105619412E-2</v>
      </c>
      <c r="S124" s="127">
        <f t="shared" si="11"/>
        <v>0.21156834639121236</v>
      </c>
    </row>
    <row r="125" spans="11:19" ht="15" x14ac:dyDescent="0.25">
      <c r="K125" s="41">
        <v>38701</v>
      </c>
      <c r="L125" s="159">
        <v>140.38504280334399</v>
      </c>
      <c r="M125" s="160">
        <f t="shared" si="6"/>
        <v>2.6422241188410744E-3</v>
      </c>
      <c r="N125" s="160">
        <f t="shared" si="8"/>
        <v>3.3261133458769132E-2</v>
      </c>
      <c r="O125" s="160">
        <f t="shared" si="10"/>
        <v>0.13657601968192146</v>
      </c>
      <c r="P125" s="139">
        <v>168.37480608758401</v>
      </c>
      <c r="Q125" s="127">
        <f t="shared" si="7"/>
        <v>7.2674816078472926E-3</v>
      </c>
      <c r="R125" s="127">
        <f t="shared" si="9"/>
        <v>5.5306907205110223E-2</v>
      </c>
      <c r="S125" s="127">
        <f t="shared" si="11"/>
        <v>0.21918051151112894</v>
      </c>
    </row>
    <row r="126" spans="11:19" ht="15" x14ac:dyDescent="0.25">
      <c r="K126" s="41">
        <v>38732</v>
      </c>
      <c r="L126" s="159">
        <v>140.75821653621799</v>
      </c>
      <c r="M126" s="160">
        <f t="shared" si="6"/>
        <v>2.6582157573349363E-3</v>
      </c>
      <c r="N126" s="160">
        <f t="shared" si="8"/>
        <v>2.0188038875078584E-2</v>
      </c>
      <c r="O126" s="160">
        <f t="shared" si="10"/>
        <v>0.1471417118548366</v>
      </c>
      <c r="P126" s="139">
        <v>166.22233588889901</v>
      </c>
      <c r="Q126" s="127">
        <f t="shared" si="7"/>
        <v>-1.2783802094271435E-2</v>
      </c>
      <c r="R126" s="127">
        <f t="shared" si="9"/>
        <v>1.241616037805704E-2</v>
      </c>
      <c r="S126" s="127">
        <f t="shared" si="11"/>
        <v>0.18519962102272092</v>
      </c>
    </row>
    <row r="127" spans="11:19" ht="15" x14ac:dyDescent="0.25">
      <c r="K127" s="41">
        <v>38763</v>
      </c>
      <c r="L127" s="159">
        <v>141.736667583349</v>
      </c>
      <c r="M127" s="160">
        <f t="shared" si="6"/>
        <v>6.9512890345500011E-3</v>
      </c>
      <c r="N127" s="160">
        <f t="shared" si="8"/>
        <v>1.2295646225188861E-2</v>
      </c>
      <c r="O127" s="160">
        <f t="shared" si="10"/>
        <v>0.12628813664872118</v>
      </c>
      <c r="P127" s="139">
        <v>165.134827005441</v>
      </c>
      <c r="Q127" s="127">
        <f t="shared" si="7"/>
        <v>-6.5424954934149016E-3</v>
      </c>
      <c r="R127" s="127">
        <f t="shared" si="9"/>
        <v>-1.2115023687123583E-2</v>
      </c>
      <c r="S127" s="127">
        <f t="shared" si="11"/>
        <v>0.16437717213305558</v>
      </c>
    </row>
    <row r="128" spans="11:19" ht="15" x14ac:dyDescent="0.25">
      <c r="K128" s="41">
        <v>38791</v>
      </c>
      <c r="L128" s="159">
        <v>144.36059149384499</v>
      </c>
      <c r="M128" s="160">
        <f t="shared" si="6"/>
        <v>1.8512668282912648E-2</v>
      </c>
      <c r="N128" s="160">
        <f t="shared" si="8"/>
        <v>2.8318890752984771E-2</v>
      </c>
      <c r="O128" s="160">
        <f t="shared" si="10"/>
        <v>0.12906725631192084</v>
      </c>
      <c r="P128" s="139">
        <v>164.639484102213</v>
      </c>
      <c r="Q128" s="127">
        <f t="shared" si="7"/>
        <v>-2.9996271059870017E-3</v>
      </c>
      <c r="R128" s="127">
        <f t="shared" si="9"/>
        <v>-2.2184565922695021E-2</v>
      </c>
      <c r="S128" s="127">
        <f t="shared" si="11"/>
        <v>0.13839432597762369</v>
      </c>
    </row>
    <row r="129" spans="11:19" ht="15" x14ac:dyDescent="0.25">
      <c r="K129" s="41">
        <v>38822</v>
      </c>
      <c r="L129" s="159">
        <v>146.76975158477501</v>
      </c>
      <c r="M129" s="160">
        <f t="shared" si="6"/>
        <v>1.6688488638069376E-2</v>
      </c>
      <c r="N129" s="160">
        <f t="shared" si="8"/>
        <v>4.2708235415942486E-2</v>
      </c>
      <c r="O129" s="160">
        <f t="shared" si="10"/>
        <v>0.12994730257117171</v>
      </c>
      <c r="P129" s="139">
        <v>164.953832959604</v>
      </c>
      <c r="Q129" s="127">
        <f t="shared" si="7"/>
        <v>1.9093163411265657E-3</v>
      </c>
      <c r="R129" s="127">
        <f t="shared" si="9"/>
        <v>-7.6313626716379979E-3</v>
      </c>
      <c r="S129" s="127">
        <f t="shared" si="11"/>
        <v>0.12797017461720084</v>
      </c>
    </row>
    <row r="130" spans="11:19" ht="15" x14ac:dyDescent="0.25">
      <c r="K130" s="41">
        <v>38852</v>
      </c>
      <c r="L130" s="159">
        <v>148.895931389944</v>
      </c>
      <c r="M130" s="160">
        <f t="shared" si="6"/>
        <v>1.4486498629391553E-2</v>
      </c>
      <c r="N130" s="160">
        <f t="shared" si="8"/>
        <v>5.0511021097521924E-2</v>
      </c>
      <c r="O130" s="160">
        <f t="shared" si="10"/>
        <v>0.15212806049839345</v>
      </c>
      <c r="P130" s="139">
        <v>164.28602902607301</v>
      </c>
      <c r="Q130" s="127">
        <f t="shared" si="7"/>
        <v>-4.0484293183689068E-3</v>
      </c>
      <c r="R130" s="127">
        <f t="shared" si="9"/>
        <v>-5.1400300878990945E-3</v>
      </c>
      <c r="S130" s="127">
        <f t="shared" si="11"/>
        <v>0.11297052926360607</v>
      </c>
    </row>
    <row r="131" spans="11:19" ht="15" x14ac:dyDescent="0.25">
      <c r="K131" s="41">
        <v>38883</v>
      </c>
      <c r="L131" s="159">
        <v>150.77835621013301</v>
      </c>
      <c r="M131" s="160">
        <f t="shared" si="6"/>
        <v>1.2642553779788068E-2</v>
      </c>
      <c r="N131" s="160">
        <f t="shared" si="8"/>
        <v>4.4456486703725151E-2</v>
      </c>
      <c r="O131" s="160">
        <f t="shared" si="10"/>
        <v>0.15966111854719212</v>
      </c>
      <c r="P131" s="139">
        <v>162.981547486599</v>
      </c>
      <c r="Q131" s="127">
        <f t="shared" si="7"/>
        <v>-7.9403072020627352E-3</v>
      </c>
      <c r="R131" s="127">
        <f t="shared" si="9"/>
        <v>-1.0070103320930612E-2</v>
      </c>
      <c r="S131" s="127">
        <f t="shared" si="11"/>
        <v>9.1613201697217539E-2</v>
      </c>
    </row>
    <row r="132" spans="11:19" ht="15" x14ac:dyDescent="0.25">
      <c r="K132" s="41">
        <v>38913</v>
      </c>
      <c r="L132" s="159">
        <v>153.14331068971001</v>
      </c>
      <c r="M132" s="160">
        <f t="shared" si="6"/>
        <v>1.5684973221760545E-2</v>
      </c>
      <c r="N132" s="160">
        <f t="shared" si="8"/>
        <v>4.3425563074920071E-2</v>
      </c>
      <c r="O132" s="160">
        <f t="shared" si="10"/>
        <v>0.16286150739459426</v>
      </c>
      <c r="P132" s="139">
        <v>162.249785365203</v>
      </c>
      <c r="Q132" s="127">
        <f t="shared" si="7"/>
        <v>-4.4898464438507535E-3</v>
      </c>
      <c r="R132" s="127">
        <f t="shared" si="9"/>
        <v>-1.6392753935358439E-2</v>
      </c>
      <c r="S132" s="127">
        <f t="shared" si="11"/>
        <v>6.7769326762502802E-2</v>
      </c>
    </row>
    <row r="133" spans="11:19" ht="15" x14ac:dyDescent="0.25">
      <c r="K133" s="41">
        <v>38944</v>
      </c>
      <c r="L133" s="159">
        <v>154.70337196823201</v>
      </c>
      <c r="M133" s="160">
        <f t="shared" si="6"/>
        <v>1.0186937134217366E-2</v>
      </c>
      <c r="N133" s="160">
        <f t="shared" si="8"/>
        <v>3.9003353040445887E-2</v>
      </c>
      <c r="O133" s="160">
        <f t="shared" si="10"/>
        <v>0.15854378682417325</v>
      </c>
      <c r="P133" s="139">
        <v>161.446024764177</v>
      </c>
      <c r="Q133" s="127">
        <f t="shared" si="7"/>
        <v>-4.9538469293924914E-3</v>
      </c>
      <c r="R133" s="127">
        <f t="shared" si="9"/>
        <v>-1.7286949345189262E-2</v>
      </c>
      <c r="S133" s="127">
        <f t="shared" si="11"/>
        <v>3.6289558966063229E-2</v>
      </c>
    </row>
    <row r="134" spans="11:19" ht="15" x14ac:dyDescent="0.25">
      <c r="K134" s="41">
        <v>38975</v>
      </c>
      <c r="L134" s="159">
        <v>154.69924939994101</v>
      </c>
      <c r="M134" s="160">
        <f t="shared" si="6"/>
        <v>-2.6648212243518543E-5</v>
      </c>
      <c r="N134" s="160">
        <f t="shared" si="8"/>
        <v>2.6004350281837674E-2</v>
      </c>
      <c r="O134" s="160">
        <f t="shared" si="10"/>
        <v>0.13861646930663118</v>
      </c>
      <c r="P134" s="139">
        <v>161.056553530511</v>
      </c>
      <c r="Q134" s="127">
        <f t="shared" si="7"/>
        <v>-2.412392836769417E-3</v>
      </c>
      <c r="R134" s="127">
        <f t="shared" si="9"/>
        <v>-1.1811115956217533E-2</v>
      </c>
      <c r="S134" s="127">
        <f t="shared" si="11"/>
        <v>9.4389852065346336E-3</v>
      </c>
    </row>
    <row r="135" spans="11:19" ht="15" x14ac:dyDescent="0.25">
      <c r="K135" s="41">
        <v>39005</v>
      </c>
      <c r="L135" s="159">
        <v>154.34905097576899</v>
      </c>
      <c r="M135" s="160">
        <f t="shared" si="6"/>
        <v>-2.2637370609773777E-3</v>
      </c>
      <c r="N135" s="160">
        <f t="shared" si="8"/>
        <v>7.8732807892731849E-3</v>
      </c>
      <c r="O135" s="160">
        <f t="shared" si="10"/>
        <v>0.11869175023741874</v>
      </c>
      <c r="P135" s="139">
        <v>167.62768443302801</v>
      </c>
      <c r="Q135" s="127">
        <f t="shared" si="7"/>
        <v>4.0800146026173101E-2</v>
      </c>
      <c r="R135" s="127">
        <f t="shared" si="9"/>
        <v>3.314580081397378E-2</v>
      </c>
      <c r="S135" s="127">
        <f t="shared" si="11"/>
        <v>2.0975765616615183E-2</v>
      </c>
    </row>
    <row r="136" spans="11:19" ht="15" x14ac:dyDescent="0.25">
      <c r="K136" s="41">
        <v>39036</v>
      </c>
      <c r="L136" s="159">
        <v>155.09675635488401</v>
      </c>
      <c r="M136" s="160">
        <f t="shared" ref="M136:M199" si="12">L136/L135-1</f>
        <v>4.8442499282512763E-3</v>
      </c>
      <c r="N136" s="160">
        <f t="shared" si="8"/>
        <v>2.542830073107849E-3</v>
      </c>
      <c r="O136" s="160">
        <f t="shared" si="10"/>
        <v>0.10771456588233286</v>
      </c>
      <c r="P136" s="139">
        <v>174.29038677973799</v>
      </c>
      <c r="Q136" s="127">
        <f t="shared" ref="Q136:Q199" si="13">P136/P135-1</f>
        <v>3.9747028477100432E-2</v>
      </c>
      <c r="R136" s="127">
        <f t="shared" si="9"/>
        <v>7.9558242665452195E-2</v>
      </c>
      <c r="S136" s="127">
        <f t="shared" si="11"/>
        <v>4.2656220603243478E-2</v>
      </c>
    </row>
    <row r="137" spans="11:19" ht="15" x14ac:dyDescent="0.25">
      <c r="K137" s="41">
        <v>39066</v>
      </c>
      <c r="L137" s="159">
        <v>157.856242511918</v>
      </c>
      <c r="M137" s="160">
        <f t="shared" si="12"/>
        <v>1.7792030097134148E-2</v>
      </c>
      <c r="N137" s="160">
        <f t="shared" si="8"/>
        <v>2.040729430958832E-2</v>
      </c>
      <c r="O137" s="160">
        <f t="shared" si="10"/>
        <v>0.1244520025758602</v>
      </c>
      <c r="P137" s="139">
        <v>181.89276695753401</v>
      </c>
      <c r="Q137" s="127">
        <f t="shared" si="13"/>
        <v>4.3619044734828805E-2</v>
      </c>
      <c r="R137" s="127">
        <f t="shared" si="9"/>
        <v>0.12937203094362593</v>
      </c>
      <c r="S137" s="127">
        <f t="shared" si="11"/>
        <v>8.0284938014528962E-2</v>
      </c>
    </row>
    <row r="138" spans="11:19" ht="15" x14ac:dyDescent="0.25">
      <c r="K138" s="41">
        <v>39097</v>
      </c>
      <c r="L138" s="159">
        <v>159.82544075789301</v>
      </c>
      <c r="M138" s="160">
        <f t="shared" si="12"/>
        <v>1.2474630173883172E-2</v>
      </c>
      <c r="N138" s="160">
        <f t="shared" ref="N138:N201" si="14">L138/L135-1</f>
        <v>3.5480553638024936E-2</v>
      </c>
      <c r="O138" s="160">
        <f t="shared" si="10"/>
        <v>0.13546082559783579</v>
      </c>
      <c r="P138" s="139">
        <v>177.55099070386001</v>
      </c>
      <c r="Q138" s="127">
        <f t="shared" si="13"/>
        <v>-2.3869977494419325E-2</v>
      </c>
      <c r="R138" s="127">
        <f t="shared" ref="R138:R201" si="15">P138/P135-1</f>
        <v>5.9198492805027314E-2</v>
      </c>
      <c r="S138" s="127">
        <f t="shared" si="11"/>
        <v>6.8153625410082963E-2</v>
      </c>
    </row>
    <row r="139" spans="11:19" ht="15" x14ac:dyDescent="0.25">
      <c r="K139" s="41">
        <v>39128</v>
      </c>
      <c r="L139" s="159">
        <v>161.87133034014099</v>
      </c>
      <c r="M139" s="160">
        <f t="shared" si="12"/>
        <v>1.280077547445746E-2</v>
      </c>
      <c r="N139" s="160">
        <f t="shared" si="14"/>
        <v>4.3679662582728485E-2</v>
      </c>
      <c r="O139" s="160">
        <f t="shared" si="10"/>
        <v>0.14205683751490539</v>
      </c>
      <c r="P139" s="139">
        <v>174.58926445050801</v>
      </c>
      <c r="Q139" s="127">
        <f t="shared" si="13"/>
        <v>-1.6680989734897622E-2</v>
      </c>
      <c r="R139" s="127">
        <f t="shared" si="15"/>
        <v>1.7148259080275174E-3</v>
      </c>
      <c r="S139" s="127">
        <f t="shared" si="11"/>
        <v>5.7252837675213719E-2</v>
      </c>
    </row>
    <row r="140" spans="11:19" ht="15" x14ac:dyDescent="0.25">
      <c r="K140" s="41">
        <v>39156</v>
      </c>
      <c r="L140" s="159">
        <v>162.42374191396601</v>
      </c>
      <c r="M140" s="160">
        <f t="shared" si="12"/>
        <v>3.4126585150331401E-3</v>
      </c>
      <c r="N140" s="160">
        <f t="shared" si="14"/>
        <v>2.8934550381833457E-2</v>
      </c>
      <c r="O140" s="160">
        <f t="shared" si="10"/>
        <v>0.12512521757637129</v>
      </c>
      <c r="P140" s="139">
        <v>171.024114892667</v>
      </c>
      <c r="Q140" s="127">
        <f t="shared" si="13"/>
        <v>-2.0420210653053328E-2</v>
      </c>
      <c r="R140" s="127">
        <f t="shared" si="15"/>
        <v>-5.9753074554110719E-2</v>
      </c>
      <c r="S140" s="127">
        <f t="shared" si="11"/>
        <v>3.8779463050857332E-2</v>
      </c>
    </row>
    <row r="141" spans="11:19" ht="15" x14ac:dyDescent="0.25">
      <c r="K141" s="41">
        <v>39187</v>
      </c>
      <c r="L141" s="159">
        <v>164.797140320426</v>
      </c>
      <c r="M141" s="160">
        <f t="shared" si="12"/>
        <v>1.4612385963359564E-2</v>
      </c>
      <c r="N141" s="160">
        <f t="shared" si="14"/>
        <v>3.1107059920856051E-2</v>
      </c>
      <c r="O141" s="160">
        <f t="shared" si="10"/>
        <v>0.12282768445811709</v>
      </c>
      <c r="P141" s="139">
        <v>170.564841549124</v>
      </c>
      <c r="Q141" s="127">
        <f t="shared" si="13"/>
        <v>-2.6854303197606511E-3</v>
      </c>
      <c r="R141" s="127">
        <f t="shared" si="15"/>
        <v>-3.9347283431317548E-2</v>
      </c>
      <c r="S141" s="127">
        <f t="shared" si="11"/>
        <v>3.4015630245427975E-2</v>
      </c>
    </row>
    <row r="142" spans="11:19" ht="15" x14ac:dyDescent="0.25">
      <c r="K142" s="41">
        <v>39217</v>
      </c>
      <c r="L142" s="159">
        <v>166.726466718224</v>
      </c>
      <c r="M142" s="160">
        <f t="shared" si="12"/>
        <v>1.1707280806248832E-2</v>
      </c>
      <c r="N142" s="160">
        <f t="shared" si="14"/>
        <v>2.9993800433226081E-2</v>
      </c>
      <c r="O142" s="160">
        <f t="shared" si="10"/>
        <v>0.11975166253256142</v>
      </c>
      <c r="P142" s="139">
        <v>171.02609700592299</v>
      </c>
      <c r="Q142" s="127">
        <f t="shared" si="13"/>
        <v>2.7042821522285099E-3</v>
      </c>
      <c r="R142" s="127">
        <f t="shared" si="15"/>
        <v>-2.0408857645397127E-2</v>
      </c>
      <c r="S142" s="127">
        <f t="shared" si="11"/>
        <v>4.102642214804697E-2</v>
      </c>
    </row>
    <row r="143" spans="11:19" ht="15" x14ac:dyDescent="0.25">
      <c r="K143" s="41">
        <v>39248</v>
      </c>
      <c r="L143" s="159">
        <v>169.440796362182</v>
      </c>
      <c r="M143" s="160">
        <f t="shared" si="12"/>
        <v>1.6280136545719248E-2</v>
      </c>
      <c r="N143" s="160">
        <f t="shared" si="14"/>
        <v>4.3202147454113105E-2</v>
      </c>
      <c r="O143" s="160">
        <f t="shared" si="10"/>
        <v>0.12377399927374189</v>
      </c>
      <c r="P143" s="139">
        <v>170.59441029594001</v>
      </c>
      <c r="Q143" s="127">
        <f t="shared" si="13"/>
        <v>-2.5240984711709658E-3</v>
      </c>
      <c r="R143" s="127">
        <f t="shared" si="15"/>
        <v>-2.5125380534590791E-3</v>
      </c>
      <c r="S143" s="127">
        <f t="shared" si="11"/>
        <v>4.6709967641993089E-2</v>
      </c>
    </row>
    <row r="144" spans="11:19" ht="15" x14ac:dyDescent="0.25">
      <c r="K144" s="41">
        <v>39278</v>
      </c>
      <c r="L144" s="159">
        <v>171.151375829486</v>
      </c>
      <c r="M144" s="160">
        <f t="shared" si="12"/>
        <v>1.0095440437187353E-2</v>
      </c>
      <c r="N144" s="160">
        <f t="shared" si="14"/>
        <v>3.855792337600672E-2</v>
      </c>
      <c r="O144" s="160">
        <f t="shared" si="10"/>
        <v>0.11758962933916761</v>
      </c>
      <c r="P144" s="139">
        <v>172.694289146974</v>
      </c>
      <c r="Q144" s="127">
        <f t="shared" si="13"/>
        <v>1.2309189072439164E-2</v>
      </c>
      <c r="R144" s="127">
        <f t="shared" si="15"/>
        <v>1.2484680773069634E-2</v>
      </c>
      <c r="S144" s="127">
        <f t="shared" si="11"/>
        <v>6.4372989820983717E-2</v>
      </c>
    </row>
    <row r="145" spans="11:19" ht="15" x14ac:dyDescent="0.25">
      <c r="K145" s="41">
        <v>39309</v>
      </c>
      <c r="L145" s="159">
        <v>172.39508140911801</v>
      </c>
      <c r="M145" s="160">
        <f t="shared" si="12"/>
        <v>7.2666992807062236E-3</v>
      </c>
      <c r="N145" s="160">
        <f t="shared" si="14"/>
        <v>3.3999489118150983E-2</v>
      </c>
      <c r="O145" s="160">
        <f t="shared" si="10"/>
        <v>0.11435891290410249</v>
      </c>
      <c r="P145" s="139">
        <v>170.71288206547101</v>
      </c>
      <c r="Q145" s="127">
        <f t="shared" si="13"/>
        <v>-1.1473495106816722E-2</v>
      </c>
      <c r="R145" s="127">
        <f t="shared" si="15"/>
        <v>-1.8313868230364072E-3</v>
      </c>
      <c r="S145" s="127">
        <f t="shared" si="11"/>
        <v>5.7399104839094273E-2</v>
      </c>
    </row>
    <row r="146" spans="11:19" ht="15" x14ac:dyDescent="0.25">
      <c r="K146" s="41">
        <v>39340</v>
      </c>
      <c r="L146" s="159">
        <v>172.84848087745701</v>
      </c>
      <c r="M146" s="160">
        <f t="shared" si="12"/>
        <v>2.6300023448060372E-3</v>
      </c>
      <c r="N146" s="160">
        <f t="shared" si="14"/>
        <v>2.0111357998997104E-2</v>
      </c>
      <c r="O146" s="160">
        <f t="shared" si="10"/>
        <v>0.11731945402395039</v>
      </c>
      <c r="P146" s="139">
        <v>171.07819041977399</v>
      </c>
      <c r="Q146" s="127">
        <f t="shared" si="13"/>
        <v>2.1398991680245949E-3</v>
      </c>
      <c r="R146" s="127">
        <f t="shared" si="15"/>
        <v>2.8358497971576746E-3</v>
      </c>
      <c r="S146" s="127">
        <f t="shared" si="11"/>
        <v>6.2224334679833238E-2</v>
      </c>
    </row>
    <row r="147" spans="11:19" ht="15" x14ac:dyDescent="0.25">
      <c r="K147" s="41">
        <v>39370</v>
      </c>
      <c r="L147" s="159">
        <v>172.53571237828299</v>
      </c>
      <c r="M147" s="160">
        <f t="shared" si="12"/>
        <v>-1.809495215614576E-3</v>
      </c>
      <c r="N147" s="160">
        <f t="shared" si="14"/>
        <v>8.0883752297509215E-3</v>
      </c>
      <c r="O147" s="160">
        <f t="shared" ref="O147:O210" si="16">L147/L135-1</f>
        <v>0.11782813880319298</v>
      </c>
      <c r="P147" s="139">
        <v>168.192932394297</v>
      </c>
      <c r="Q147" s="127">
        <f t="shared" si="13"/>
        <v>-1.6865142297784685E-2</v>
      </c>
      <c r="R147" s="127">
        <f t="shared" si="15"/>
        <v>-2.6065463860510452E-2</v>
      </c>
      <c r="S147" s="127">
        <f t="shared" ref="S147:S210" si="17">P147/P135-1</f>
        <v>3.3720442012956653E-3</v>
      </c>
    </row>
    <row r="148" spans="11:19" ht="15" x14ac:dyDescent="0.25">
      <c r="K148" s="41">
        <v>39401</v>
      </c>
      <c r="L148" s="159">
        <v>172.35906324370899</v>
      </c>
      <c r="M148" s="160">
        <f t="shared" si="12"/>
        <v>-1.0238409900131806E-3</v>
      </c>
      <c r="N148" s="160">
        <f t="shared" si="14"/>
        <v>-2.0892803387784209E-4</v>
      </c>
      <c r="O148" s="160">
        <f t="shared" si="16"/>
        <v>0.11130024440566832</v>
      </c>
      <c r="P148" s="139">
        <v>167.777007173415</v>
      </c>
      <c r="Q148" s="127">
        <f t="shared" si="13"/>
        <v>-2.4729054601827505E-3</v>
      </c>
      <c r="R148" s="127">
        <f t="shared" si="15"/>
        <v>-1.7197734913350304E-2</v>
      </c>
      <c r="S148" s="127">
        <f t="shared" si="17"/>
        <v>-3.737084831049442E-2</v>
      </c>
    </row>
    <row r="149" spans="11:19" ht="15" x14ac:dyDescent="0.25">
      <c r="K149" s="41">
        <v>39431</v>
      </c>
      <c r="L149" s="159">
        <v>171.13961405877899</v>
      </c>
      <c r="M149" s="160">
        <f t="shared" si="12"/>
        <v>-7.0750511286182816E-3</v>
      </c>
      <c r="N149" s="160">
        <f t="shared" si="14"/>
        <v>-9.8865018078436728E-3</v>
      </c>
      <c r="O149" s="160">
        <f t="shared" si="16"/>
        <v>8.4148534992894541E-2</v>
      </c>
      <c r="P149" s="139">
        <v>165.34187236041399</v>
      </c>
      <c r="Q149" s="127">
        <f t="shared" si="13"/>
        <v>-1.4514115217730938E-2</v>
      </c>
      <c r="R149" s="127">
        <f t="shared" si="15"/>
        <v>-3.3530387744251988E-2</v>
      </c>
      <c r="S149" s="127">
        <f t="shared" si="17"/>
        <v>-9.0992593460212268E-2</v>
      </c>
    </row>
    <row r="150" spans="11:19" ht="15" x14ac:dyDescent="0.25">
      <c r="K150" s="41">
        <v>39462</v>
      </c>
      <c r="L150" s="159">
        <v>169.27930563083601</v>
      </c>
      <c r="M150" s="160">
        <f t="shared" si="12"/>
        <v>-1.0870121673314359E-2</v>
      </c>
      <c r="N150" s="160">
        <f t="shared" si="14"/>
        <v>-1.8873812862043038E-2</v>
      </c>
      <c r="O150" s="160">
        <f t="shared" si="16"/>
        <v>5.9151189123037851E-2</v>
      </c>
      <c r="P150" s="139">
        <v>164.413489552398</v>
      </c>
      <c r="Q150" s="127">
        <f t="shared" si="13"/>
        <v>-5.6149286007375343E-3</v>
      </c>
      <c r="R150" s="127">
        <f t="shared" si="15"/>
        <v>-2.2470877866846428E-2</v>
      </c>
      <c r="S150" s="127">
        <f t="shared" si="17"/>
        <v>-7.3992834956208342E-2</v>
      </c>
    </row>
    <row r="151" spans="11:19" ht="15" x14ac:dyDescent="0.25">
      <c r="K151" s="41">
        <v>39493</v>
      </c>
      <c r="L151" s="159">
        <v>163.18139341535201</v>
      </c>
      <c r="M151" s="160">
        <f t="shared" si="12"/>
        <v>-3.6022786085750602E-2</v>
      </c>
      <c r="N151" s="160">
        <f t="shared" si="14"/>
        <v>-5.3247387492354359E-2</v>
      </c>
      <c r="O151" s="160">
        <f t="shared" si="16"/>
        <v>8.0932372178457168E-3</v>
      </c>
      <c r="P151" s="139">
        <v>163.34136250960299</v>
      </c>
      <c r="Q151" s="127">
        <f t="shared" si="13"/>
        <v>-6.5209189690809133E-3</v>
      </c>
      <c r="R151" s="127">
        <f t="shared" si="15"/>
        <v>-2.643773863022425E-2</v>
      </c>
      <c r="S151" s="127">
        <f t="shared" si="17"/>
        <v>-6.442493458177978E-2</v>
      </c>
    </row>
    <row r="152" spans="11:19" ht="15" x14ac:dyDescent="0.25">
      <c r="K152" s="41">
        <v>39522</v>
      </c>
      <c r="L152" s="159">
        <v>157.65827445391801</v>
      </c>
      <c r="M152" s="160">
        <f t="shared" si="12"/>
        <v>-3.3846499566134836E-2</v>
      </c>
      <c r="N152" s="160">
        <f t="shared" si="14"/>
        <v>-7.8773927819135614E-2</v>
      </c>
      <c r="O152" s="160">
        <f t="shared" si="16"/>
        <v>-2.933972216064451E-2</v>
      </c>
      <c r="P152" s="139">
        <v>162.82343583663501</v>
      </c>
      <c r="Q152" s="127">
        <f t="shared" si="13"/>
        <v>-3.1708237583577548E-3</v>
      </c>
      <c r="R152" s="127">
        <f t="shared" si="15"/>
        <v>-1.5231692298060207E-2</v>
      </c>
      <c r="S152" s="127">
        <f t="shared" si="17"/>
        <v>-4.7950425360649529E-2</v>
      </c>
    </row>
    <row r="153" spans="11:19" ht="15" x14ac:dyDescent="0.25">
      <c r="K153" s="41">
        <v>39553</v>
      </c>
      <c r="L153" s="159">
        <v>152.847900895837</v>
      </c>
      <c r="M153" s="160">
        <f t="shared" si="12"/>
        <v>-3.0511392914471136E-2</v>
      </c>
      <c r="N153" s="160">
        <f t="shared" si="14"/>
        <v>-9.7066824995328038E-2</v>
      </c>
      <c r="O153" s="160">
        <f t="shared" si="16"/>
        <v>-7.2508778983393141E-2</v>
      </c>
      <c r="P153" s="139">
        <v>161.07744536607399</v>
      </c>
      <c r="Q153" s="127">
        <f t="shared" si="13"/>
        <v>-1.0723213532435327E-2</v>
      </c>
      <c r="R153" s="127">
        <f t="shared" si="15"/>
        <v>-2.0290574668819006E-2</v>
      </c>
      <c r="S153" s="127">
        <f t="shared" si="17"/>
        <v>-5.5623398684526482E-2</v>
      </c>
    </row>
    <row r="154" spans="11:19" ht="15" x14ac:dyDescent="0.25">
      <c r="K154" s="41">
        <v>39583</v>
      </c>
      <c r="L154" s="159">
        <v>155.98772081594501</v>
      </c>
      <c r="M154" s="160">
        <f t="shared" si="12"/>
        <v>2.0542119987946306E-2</v>
      </c>
      <c r="N154" s="160">
        <f t="shared" si="14"/>
        <v>-4.4083902268787778E-2</v>
      </c>
      <c r="O154" s="160">
        <f t="shared" si="16"/>
        <v>-6.4409365313474853E-2</v>
      </c>
      <c r="P154" s="139">
        <v>159.109261688906</v>
      </c>
      <c r="Q154" s="127">
        <f t="shared" si="13"/>
        <v>-1.2218865730673656E-2</v>
      </c>
      <c r="R154" s="127">
        <f t="shared" si="15"/>
        <v>-2.5909547683907519E-2</v>
      </c>
      <c r="S154" s="127">
        <f t="shared" si="17"/>
        <v>-6.9678461507569178E-2</v>
      </c>
    </row>
    <row r="155" spans="11:19" ht="15" x14ac:dyDescent="0.25">
      <c r="K155" s="41">
        <v>39614</v>
      </c>
      <c r="L155" s="159">
        <v>160.28541820696501</v>
      </c>
      <c r="M155" s="160">
        <f t="shared" si="12"/>
        <v>2.7551510904444854E-2</v>
      </c>
      <c r="N155" s="160">
        <f t="shared" si="14"/>
        <v>1.6663532327412911E-2</v>
      </c>
      <c r="O155" s="160">
        <f t="shared" si="16"/>
        <v>-5.4032903242777763E-2</v>
      </c>
      <c r="P155" s="139">
        <v>157.179961679304</v>
      </c>
      <c r="Q155" s="127">
        <f t="shared" si="13"/>
        <v>-1.2125629828980133E-2</v>
      </c>
      <c r="R155" s="127">
        <f t="shared" si="15"/>
        <v>-3.4660085191871581E-2</v>
      </c>
      <c r="S155" s="127">
        <f t="shared" si="17"/>
        <v>-7.8633576524372528E-2</v>
      </c>
    </row>
    <row r="156" spans="11:19" ht="15" x14ac:dyDescent="0.25">
      <c r="K156" s="41">
        <v>39644</v>
      </c>
      <c r="L156" s="159">
        <v>164.00568178736</v>
      </c>
      <c r="M156" s="160">
        <f t="shared" si="12"/>
        <v>2.3210243464513391E-2</v>
      </c>
      <c r="N156" s="160">
        <f t="shared" si="14"/>
        <v>7.2999241900788769E-2</v>
      </c>
      <c r="O156" s="160">
        <f t="shared" si="16"/>
        <v>-4.1750725096391106E-2</v>
      </c>
      <c r="P156" s="139">
        <v>157.58801263619699</v>
      </c>
      <c r="Q156" s="127">
        <f t="shared" si="13"/>
        <v>2.5960749228679525E-3</v>
      </c>
      <c r="R156" s="127">
        <f t="shared" si="15"/>
        <v>-2.1663074690231765E-2</v>
      </c>
      <c r="S156" s="127">
        <f t="shared" si="17"/>
        <v>-8.7474094166024141E-2</v>
      </c>
    </row>
    <row r="157" spans="11:19" ht="15" x14ac:dyDescent="0.25">
      <c r="K157" s="41">
        <v>39675</v>
      </c>
      <c r="L157" s="159">
        <v>160.10428673591301</v>
      </c>
      <c r="M157" s="160">
        <f t="shared" si="12"/>
        <v>-2.3788170073920423E-2</v>
      </c>
      <c r="N157" s="160">
        <f t="shared" si="14"/>
        <v>2.6390320330567985E-2</v>
      </c>
      <c r="O157" s="160">
        <f t="shared" si="16"/>
        <v>-7.1294346525103025E-2</v>
      </c>
      <c r="P157" s="139">
        <v>157.678915106125</v>
      </c>
      <c r="Q157" s="127">
        <f t="shared" si="13"/>
        <v>5.7683619716608625E-4</v>
      </c>
      <c r="R157" s="127">
        <f t="shared" si="15"/>
        <v>-8.9897129029335998E-3</v>
      </c>
      <c r="S157" s="127">
        <f t="shared" si="17"/>
        <v>-7.6350225019030993E-2</v>
      </c>
    </row>
    <row r="158" spans="11:19" ht="15" x14ac:dyDescent="0.25">
      <c r="K158" s="41">
        <v>39706</v>
      </c>
      <c r="L158" s="159">
        <v>156.48895591134499</v>
      </c>
      <c r="M158" s="160">
        <f t="shared" si="12"/>
        <v>-2.25810994713177E-2</v>
      </c>
      <c r="N158" s="160">
        <f t="shared" si="14"/>
        <v>-2.3685637396646531E-2</v>
      </c>
      <c r="O158" s="160">
        <f t="shared" si="16"/>
        <v>-9.4646622770785616E-2</v>
      </c>
      <c r="P158" s="139">
        <v>157.18010373906799</v>
      </c>
      <c r="Q158" s="127">
        <f t="shared" si="13"/>
        <v>-3.1634627034393681E-3</v>
      </c>
      <c r="R158" s="127">
        <f t="shared" si="15"/>
        <v>9.0380327399941507E-7</v>
      </c>
      <c r="S158" s="127">
        <f t="shared" si="17"/>
        <v>-8.1238214214239157E-2</v>
      </c>
    </row>
    <row r="159" spans="11:19" ht="15" x14ac:dyDescent="0.25">
      <c r="K159" s="41">
        <v>39736</v>
      </c>
      <c r="L159" s="159">
        <v>153.646100532258</v>
      </c>
      <c r="M159" s="160">
        <f t="shared" si="12"/>
        <v>-1.8166492085853858E-2</v>
      </c>
      <c r="N159" s="160">
        <f t="shared" si="14"/>
        <v>-6.3165989996210148E-2</v>
      </c>
      <c r="O159" s="160">
        <f t="shared" si="16"/>
        <v>-0.10948233027032506</v>
      </c>
      <c r="P159" s="139">
        <v>154.50676830642601</v>
      </c>
      <c r="Q159" s="127">
        <f t="shared" si="13"/>
        <v>-1.7008103246196726E-2</v>
      </c>
      <c r="R159" s="127">
        <f t="shared" si="15"/>
        <v>-1.9552529905204508E-2</v>
      </c>
      <c r="S159" s="127">
        <f t="shared" si="17"/>
        <v>-8.1371814457615432E-2</v>
      </c>
    </row>
    <row r="160" spans="11:19" ht="15" x14ac:dyDescent="0.25">
      <c r="K160" s="41">
        <v>39767</v>
      </c>
      <c r="L160" s="159">
        <v>153.19003625476299</v>
      </c>
      <c r="M160" s="160">
        <f t="shared" si="12"/>
        <v>-2.9682775932167171E-3</v>
      </c>
      <c r="N160" s="160">
        <f t="shared" si="14"/>
        <v>-4.318591726750487E-2</v>
      </c>
      <c r="O160" s="160">
        <f t="shared" si="16"/>
        <v>-0.11121566007725248</v>
      </c>
      <c r="P160" s="139">
        <v>148.875554657001</v>
      </c>
      <c r="Q160" s="127">
        <f t="shared" si="13"/>
        <v>-3.6446388149526832E-2</v>
      </c>
      <c r="R160" s="127">
        <f t="shared" si="15"/>
        <v>-5.5830929856404365E-2</v>
      </c>
      <c r="S160" s="127">
        <f t="shared" si="17"/>
        <v>-0.11265818144483519</v>
      </c>
    </row>
    <row r="161" spans="11:19" ht="15" x14ac:dyDescent="0.25">
      <c r="K161" s="41">
        <v>39797</v>
      </c>
      <c r="L161" s="159">
        <v>151.85570367006599</v>
      </c>
      <c r="M161" s="160">
        <f t="shared" si="12"/>
        <v>-8.7103092167034601E-3</v>
      </c>
      <c r="N161" s="160">
        <f t="shared" si="14"/>
        <v>-2.9607535012910802E-2</v>
      </c>
      <c r="O161" s="160">
        <f t="shared" si="16"/>
        <v>-0.11267940794870446</v>
      </c>
      <c r="P161" s="139">
        <v>142.616445170784</v>
      </c>
      <c r="Q161" s="127">
        <f t="shared" si="13"/>
        <v>-4.2042560315812438E-2</v>
      </c>
      <c r="R161" s="127">
        <f t="shared" si="15"/>
        <v>-9.2655865607907173E-2</v>
      </c>
      <c r="S161" s="127">
        <f t="shared" si="17"/>
        <v>-0.13744508190939586</v>
      </c>
    </row>
    <row r="162" spans="11:19" ht="15" x14ac:dyDescent="0.25">
      <c r="K162" s="41">
        <v>39828</v>
      </c>
      <c r="L162" s="159">
        <v>151.14506267007499</v>
      </c>
      <c r="M162" s="160">
        <f t="shared" si="12"/>
        <v>-4.679712271690506E-3</v>
      </c>
      <c r="N162" s="160">
        <f t="shared" si="14"/>
        <v>-1.6277913032084479E-2</v>
      </c>
      <c r="O162" s="160">
        <f t="shared" si="16"/>
        <v>-0.10712616579552925</v>
      </c>
      <c r="P162" s="139">
        <v>137.33495404632899</v>
      </c>
      <c r="Q162" s="127">
        <f t="shared" si="13"/>
        <v>-3.7032833893247075E-2</v>
      </c>
      <c r="R162" s="127">
        <f t="shared" si="15"/>
        <v>-0.11113956008736758</v>
      </c>
      <c r="S162" s="127">
        <f t="shared" si="17"/>
        <v>-0.16469777254766671</v>
      </c>
    </row>
    <row r="163" spans="11:19" ht="15" x14ac:dyDescent="0.25">
      <c r="K163" s="41">
        <v>39859</v>
      </c>
      <c r="L163" s="159">
        <v>148.044181383432</v>
      </c>
      <c r="M163" s="160">
        <f t="shared" si="12"/>
        <v>-2.0515928419122087E-2</v>
      </c>
      <c r="N163" s="160">
        <f t="shared" si="14"/>
        <v>-3.3591315709157188E-2</v>
      </c>
      <c r="O163" s="160">
        <f t="shared" si="16"/>
        <v>-9.2763100713269764E-2</v>
      </c>
      <c r="P163" s="139">
        <v>137.17201886122101</v>
      </c>
      <c r="Q163" s="127">
        <f t="shared" si="13"/>
        <v>-1.186407249628707E-3</v>
      </c>
      <c r="R163" s="127">
        <f t="shared" si="15"/>
        <v>-7.8612877867989428E-2</v>
      </c>
      <c r="S163" s="127">
        <f t="shared" si="17"/>
        <v>-0.16021259555027567</v>
      </c>
    </row>
    <row r="164" spans="11:19" ht="15" x14ac:dyDescent="0.25">
      <c r="K164" s="41">
        <v>39887</v>
      </c>
      <c r="L164" s="159">
        <v>142.65086494403999</v>
      </c>
      <c r="M164" s="160">
        <f t="shared" si="12"/>
        <v>-3.6430451970438482E-2</v>
      </c>
      <c r="N164" s="160">
        <f t="shared" si="14"/>
        <v>-6.0615693079432709E-2</v>
      </c>
      <c r="O164" s="160">
        <f t="shared" si="16"/>
        <v>-9.518948220040635E-2</v>
      </c>
      <c r="P164" s="139">
        <v>135.25937089509699</v>
      </c>
      <c r="Q164" s="127">
        <f t="shared" si="13"/>
        <v>-1.3943426523882141E-2</v>
      </c>
      <c r="R164" s="127">
        <f t="shared" si="15"/>
        <v>-5.1586437082181358E-2</v>
      </c>
      <c r="S164" s="127">
        <f t="shared" si="17"/>
        <v>-0.16928806839080446</v>
      </c>
    </row>
    <row r="165" spans="11:19" ht="15" x14ac:dyDescent="0.25">
      <c r="K165" s="41">
        <v>39918</v>
      </c>
      <c r="L165" s="159">
        <v>134.95922118072301</v>
      </c>
      <c r="M165" s="160">
        <f t="shared" si="12"/>
        <v>-5.3919362958887884E-2</v>
      </c>
      <c r="N165" s="160">
        <f t="shared" si="14"/>
        <v>-0.10708812582706084</v>
      </c>
      <c r="O165" s="160">
        <f t="shared" si="16"/>
        <v>-0.11703582195286277</v>
      </c>
      <c r="P165" s="139">
        <v>132.37876005375301</v>
      </c>
      <c r="Q165" s="127">
        <f t="shared" si="13"/>
        <v>-2.1296940997737601E-2</v>
      </c>
      <c r="R165" s="127">
        <f t="shared" si="15"/>
        <v>-3.608836531815518E-2</v>
      </c>
      <c r="S165" s="127">
        <f t="shared" si="17"/>
        <v>-0.17816700064430913</v>
      </c>
    </row>
    <row r="166" spans="11:19" ht="15" x14ac:dyDescent="0.25">
      <c r="K166" s="41">
        <v>39948</v>
      </c>
      <c r="L166" s="159">
        <v>124.83120604902901</v>
      </c>
      <c r="M166" s="160">
        <f t="shared" si="12"/>
        <v>-7.5045002802229033E-2</v>
      </c>
      <c r="N166" s="160">
        <f t="shared" si="14"/>
        <v>-0.1567976202609529</v>
      </c>
      <c r="O166" s="160">
        <f t="shared" si="16"/>
        <v>-0.199736970345753</v>
      </c>
      <c r="P166" s="139">
        <v>126.677592813156</v>
      </c>
      <c r="Q166" s="127">
        <f t="shared" si="13"/>
        <v>-4.3067084464925021E-2</v>
      </c>
      <c r="R166" s="127">
        <f t="shared" si="15"/>
        <v>-7.6505588641094358E-2</v>
      </c>
      <c r="S166" s="127">
        <f t="shared" si="17"/>
        <v>-0.20383269038832652</v>
      </c>
    </row>
    <row r="167" spans="11:19" ht="15" x14ac:dyDescent="0.25">
      <c r="K167" s="41">
        <v>39979</v>
      </c>
      <c r="L167" s="159">
        <v>117.167802685575</v>
      </c>
      <c r="M167" s="160">
        <f t="shared" si="12"/>
        <v>-6.1390125161845499E-2</v>
      </c>
      <c r="N167" s="160">
        <f t="shared" si="14"/>
        <v>-0.17863938132069268</v>
      </c>
      <c r="O167" s="160">
        <f t="shared" si="16"/>
        <v>-0.269005228321614</v>
      </c>
      <c r="P167" s="139">
        <v>124.01603362150399</v>
      </c>
      <c r="Q167" s="127">
        <f t="shared" si="13"/>
        <v>-2.1010497062236455E-2</v>
      </c>
      <c r="R167" s="127">
        <f t="shared" si="15"/>
        <v>-8.3124275968376238E-2</v>
      </c>
      <c r="S167" s="127">
        <f t="shared" si="17"/>
        <v>-0.21099335884471537</v>
      </c>
    </row>
    <row r="168" spans="11:19" ht="15" x14ac:dyDescent="0.25">
      <c r="K168" s="41">
        <v>40009</v>
      </c>
      <c r="L168" s="159">
        <v>111.39261362697999</v>
      </c>
      <c r="M168" s="160">
        <f t="shared" si="12"/>
        <v>-4.9289898130913778E-2</v>
      </c>
      <c r="N168" s="160">
        <f t="shared" si="14"/>
        <v>-0.17462021007208628</v>
      </c>
      <c r="O168" s="160">
        <f t="shared" si="16"/>
        <v>-0.3208002770818329</v>
      </c>
      <c r="P168" s="139">
        <v>121.49729422394699</v>
      </c>
      <c r="Q168" s="127">
        <f t="shared" si="13"/>
        <v>-2.0309788371753346E-2</v>
      </c>
      <c r="R168" s="127">
        <f t="shared" si="15"/>
        <v>-8.219948445949754E-2</v>
      </c>
      <c r="S168" s="127">
        <f t="shared" si="17"/>
        <v>-0.22901944004819685</v>
      </c>
    </row>
    <row r="169" spans="11:19" ht="15" x14ac:dyDescent="0.25">
      <c r="K169" s="41">
        <v>40040</v>
      </c>
      <c r="L169" s="159">
        <v>112.66396925233499</v>
      </c>
      <c r="M169" s="160">
        <f t="shared" si="12"/>
        <v>1.1413284812693103E-2</v>
      </c>
      <c r="N169" s="160">
        <f t="shared" si="14"/>
        <v>-9.746951248644653E-2</v>
      </c>
      <c r="O169" s="160">
        <f t="shared" si="16"/>
        <v>-0.29630885250330197</v>
      </c>
      <c r="P169" s="139">
        <v>121.32494072474699</v>
      </c>
      <c r="Q169" s="127">
        <f t="shared" si="13"/>
        <v>-1.4185789099329105E-3</v>
      </c>
      <c r="R169" s="127">
        <f t="shared" si="15"/>
        <v>-4.2254134843751956E-2</v>
      </c>
      <c r="S169" s="127">
        <f t="shared" si="17"/>
        <v>-0.23055697939645359</v>
      </c>
    </row>
    <row r="170" spans="11:19" ht="15" x14ac:dyDescent="0.25">
      <c r="K170" s="41">
        <v>40071</v>
      </c>
      <c r="L170" s="159">
        <v>113.810463441533</v>
      </c>
      <c r="M170" s="160">
        <f t="shared" si="12"/>
        <v>1.0176227562426643E-2</v>
      </c>
      <c r="N170" s="160">
        <f t="shared" si="14"/>
        <v>-2.8654111172943697E-2</v>
      </c>
      <c r="O170" s="160">
        <f t="shared" si="16"/>
        <v>-0.27272526819074983</v>
      </c>
      <c r="P170" s="139">
        <v>120.07128519320101</v>
      </c>
      <c r="Q170" s="127">
        <f t="shared" si="13"/>
        <v>-1.0333040544319605E-2</v>
      </c>
      <c r="R170" s="127">
        <f t="shared" si="15"/>
        <v>-3.1808374394091121E-2</v>
      </c>
      <c r="S170" s="127">
        <f t="shared" si="17"/>
        <v>-0.23609106790940093</v>
      </c>
    </row>
    <row r="171" spans="11:19" ht="15" x14ac:dyDescent="0.25">
      <c r="K171" s="41">
        <v>40101</v>
      </c>
      <c r="L171" s="159">
        <v>113.261877568695</v>
      </c>
      <c r="M171" s="160">
        <f t="shared" si="12"/>
        <v>-4.8201708019564027E-3</v>
      </c>
      <c r="N171" s="160">
        <f t="shared" si="14"/>
        <v>1.6780860784671114E-2</v>
      </c>
      <c r="O171" s="160">
        <f t="shared" si="16"/>
        <v>-0.26283923134830445</v>
      </c>
      <c r="P171" s="139">
        <v>119.954207850797</v>
      </c>
      <c r="Q171" s="127">
        <f t="shared" si="13"/>
        <v>-9.7506528905411116E-4</v>
      </c>
      <c r="R171" s="127">
        <f t="shared" si="15"/>
        <v>-1.2700582206429445E-2</v>
      </c>
      <c r="S171" s="127">
        <f t="shared" si="17"/>
        <v>-0.22363137119729626</v>
      </c>
    </row>
    <row r="172" spans="11:19" ht="15" x14ac:dyDescent="0.25">
      <c r="K172" s="41">
        <v>40132</v>
      </c>
      <c r="L172" s="159">
        <v>109.48879341051401</v>
      </c>
      <c r="M172" s="160">
        <f t="shared" si="12"/>
        <v>-3.331292257531715E-2</v>
      </c>
      <c r="N172" s="160">
        <f t="shared" si="14"/>
        <v>-2.8182708836660186E-2</v>
      </c>
      <c r="O172" s="160">
        <f t="shared" si="16"/>
        <v>-0.28527470789008458</v>
      </c>
      <c r="P172" s="139">
        <v>118.203056407367</v>
      </c>
      <c r="Q172" s="127">
        <f t="shared" si="13"/>
        <v>-1.4598499500810713E-2</v>
      </c>
      <c r="R172" s="127">
        <f t="shared" si="15"/>
        <v>-2.5731595653219363E-2</v>
      </c>
      <c r="S172" s="127">
        <f t="shared" si="17"/>
        <v>-0.20602776809329992</v>
      </c>
    </row>
    <row r="173" spans="11:19" ht="15" x14ac:dyDescent="0.25">
      <c r="K173" s="41">
        <v>40162</v>
      </c>
      <c r="L173" s="159">
        <v>105.719844734134</v>
      </c>
      <c r="M173" s="160">
        <f t="shared" si="12"/>
        <v>-3.4423145593072912E-2</v>
      </c>
      <c r="N173" s="160">
        <f t="shared" si="14"/>
        <v>-7.1088531429760238E-2</v>
      </c>
      <c r="O173" s="160">
        <f t="shared" si="16"/>
        <v>-0.30381380363671096</v>
      </c>
      <c r="P173" s="139">
        <v>117.656698010794</v>
      </c>
      <c r="Q173" s="127">
        <f t="shared" si="13"/>
        <v>-4.6222019394326352E-3</v>
      </c>
      <c r="R173" s="127">
        <f t="shared" si="15"/>
        <v>-2.010961387247423E-2</v>
      </c>
      <c r="S173" s="127">
        <f t="shared" si="17"/>
        <v>-0.17501310686927141</v>
      </c>
    </row>
    <row r="174" spans="11:19" ht="15" x14ac:dyDescent="0.25">
      <c r="K174" s="41">
        <v>40193</v>
      </c>
      <c r="L174" s="159">
        <v>104.59265354155301</v>
      </c>
      <c r="M174" s="160">
        <f t="shared" si="12"/>
        <v>-1.0662058721479184E-2</v>
      </c>
      <c r="N174" s="160">
        <f t="shared" si="14"/>
        <v>-7.6541411931688841E-2</v>
      </c>
      <c r="O174" s="160">
        <f t="shared" si="16"/>
        <v>-0.30799821248636017</v>
      </c>
      <c r="P174" s="139">
        <v>117.574984569713</v>
      </c>
      <c r="Q174" s="127">
        <f t="shared" si="13"/>
        <v>-6.9450734605447373E-4</v>
      </c>
      <c r="R174" s="127">
        <f t="shared" si="15"/>
        <v>-1.9834429518665653E-2</v>
      </c>
      <c r="S174" s="127">
        <f t="shared" si="17"/>
        <v>-0.14388157489716791</v>
      </c>
    </row>
    <row r="175" spans="11:19" ht="15" x14ac:dyDescent="0.25">
      <c r="K175" s="41">
        <v>40224</v>
      </c>
      <c r="L175" s="159">
        <v>105.924137988494</v>
      </c>
      <c r="M175" s="160">
        <f t="shared" si="12"/>
        <v>1.2730190905922534E-2</v>
      </c>
      <c r="N175" s="160">
        <f t="shared" si="14"/>
        <v>-3.2557262811864218E-2</v>
      </c>
      <c r="O175" s="160">
        <f t="shared" si="16"/>
        <v>-0.2845099550778547</v>
      </c>
      <c r="P175" s="139">
        <v>118.31502423011599</v>
      </c>
      <c r="Q175" s="127">
        <f t="shared" si="13"/>
        <v>6.2941931322493261E-3</v>
      </c>
      <c r="R175" s="127">
        <f t="shared" si="15"/>
        <v>9.4724981021743204E-4</v>
      </c>
      <c r="S175" s="127">
        <f t="shared" si="17"/>
        <v>-0.13746968797027703</v>
      </c>
    </row>
    <row r="176" spans="11:19" ht="15" x14ac:dyDescent="0.25">
      <c r="K176" s="41">
        <v>40252</v>
      </c>
      <c r="L176" s="159">
        <v>109.396519069842</v>
      </c>
      <c r="M176" s="160">
        <f t="shared" si="12"/>
        <v>3.2781773326540531E-2</v>
      </c>
      <c r="N176" s="160">
        <f t="shared" si="14"/>
        <v>3.4777523036986668E-2</v>
      </c>
      <c r="O176" s="160">
        <f t="shared" si="16"/>
        <v>-0.23311702937969025</v>
      </c>
      <c r="P176" s="139">
        <v>119.103263965422</v>
      </c>
      <c r="Q176" s="127">
        <f t="shared" si="13"/>
        <v>6.66221167121539E-3</v>
      </c>
      <c r="R176" s="127">
        <f t="shared" si="15"/>
        <v>1.2294803263094289E-2</v>
      </c>
      <c r="S176" s="127">
        <f t="shared" si="17"/>
        <v>-0.119445379811837</v>
      </c>
    </row>
    <row r="177" spans="11:19" ht="15" x14ac:dyDescent="0.25">
      <c r="K177" s="41">
        <v>40283</v>
      </c>
      <c r="L177" s="159">
        <v>114.043298592432</v>
      </c>
      <c r="M177" s="160">
        <f t="shared" si="12"/>
        <v>4.2476484280302929E-2</v>
      </c>
      <c r="N177" s="160">
        <f t="shared" si="14"/>
        <v>9.0356681190083776E-2</v>
      </c>
      <c r="O177" s="160">
        <f t="shared" si="16"/>
        <v>-0.15497957386907735</v>
      </c>
      <c r="P177" s="139">
        <v>120.09616013932499</v>
      </c>
      <c r="Q177" s="127">
        <f t="shared" si="13"/>
        <v>8.3364312685103581E-3</v>
      </c>
      <c r="R177" s="127">
        <f t="shared" si="15"/>
        <v>2.1443129070683575E-2</v>
      </c>
      <c r="S177" s="127">
        <f t="shared" si="17"/>
        <v>-9.278376613771433E-2</v>
      </c>
    </row>
    <row r="178" spans="11:19" ht="15" x14ac:dyDescent="0.25">
      <c r="K178" s="41">
        <v>40313</v>
      </c>
      <c r="L178" s="159">
        <v>117.209904855232</v>
      </c>
      <c r="M178" s="160">
        <f t="shared" si="12"/>
        <v>2.7766701786808401E-2</v>
      </c>
      <c r="N178" s="160">
        <f t="shared" si="14"/>
        <v>0.10654575133728184</v>
      </c>
      <c r="O178" s="160">
        <f t="shared" si="16"/>
        <v>-6.1052852367729615E-2</v>
      </c>
      <c r="P178" s="139">
        <v>120.97040201718499</v>
      </c>
      <c r="Q178" s="127">
        <f t="shared" si="13"/>
        <v>7.2795156551699325E-3</v>
      </c>
      <c r="R178" s="127">
        <f t="shared" si="15"/>
        <v>2.2443284818202347E-2</v>
      </c>
      <c r="S178" s="127">
        <f t="shared" si="17"/>
        <v>-4.5052883222914231E-2</v>
      </c>
    </row>
    <row r="179" spans="11:19" ht="15" x14ac:dyDescent="0.25">
      <c r="K179" s="41">
        <v>40344</v>
      </c>
      <c r="L179" s="159">
        <v>117.757637386639</v>
      </c>
      <c r="M179" s="160">
        <f t="shared" si="12"/>
        <v>4.6730908286591877E-3</v>
      </c>
      <c r="N179" s="160">
        <f t="shared" si="14"/>
        <v>7.6429473148583504E-2</v>
      </c>
      <c r="O179" s="160">
        <f t="shared" si="16"/>
        <v>5.0341022665318924E-3</v>
      </c>
      <c r="P179" s="139">
        <v>122.544485529262</v>
      </c>
      <c r="Q179" s="127">
        <f t="shared" si="13"/>
        <v>1.3012137562818049E-2</v>
      </c>
      <c r="R179" s="127">
        <f t="shared" si="15"/>
        <v>2.8892756161905453E-2</v>
      </c>
      <c r="S179" s="127">
        <f t="shared" si="17"/>
        <v>-1.1865789037675101E-2</v>
      </c>
    </row>
    <row r="180" spans="11:19" ht="15" x14ac:dyDescent="0.25">
      <c r="K180" s="41">
        <v>40374</v>
      </c>
      <c r="L180" s="159">
        <v>116.31552724455101</v>
      </c>
      <c r="M180" s="160">
        <f t="shared" si="12"/>
        <v>-1.2246425574530262E-2</v>
      </c>
      <c r="N180" s="160">
        <f t="shared" si="14"/>
        <v>1.9924262803371784E-2</v>
      </c>
      <c r="O180" s="160">
        <f t="shared" si="16"/>
        <v>4.4194255411371897E-2</v>
      </c>
      <c r="P180" s="139">
        <v>124.154160517872</v>
      </c>
      <c r="Q180" s="127">
        <f t="shared" si="13"/>
        <v>1.3135433892907722E-2</v>
      </c>
      <c r="R180" s="127">
        <f t="shared" si="15"/>
        <v>3.378959305475937E-2</v>
      </c>
      <c r="S180" s="127">
        <f t="shared" si="17"/>
        <v>2.1867699284132236E-2</v>
      </c>
    </row>
    <row r="181" spans="11:19" ht="15" x14ac:dyDescent="0.25">
      <c r="K181" s="41">
        <v>40405</v>
      </c>
      <c r="L181" s="159">
        <v>115.877684718968</v>
      </c>
      <c r="M181" s="160">
        <f t="shared" si="12"/>
        <v>-3.7642654936554942E-3</v>
      </c>
      <c r="N181" s="160">
        <f t="shared" si="14"/>
        <v>-1.1366105432040419E-2</v>
      </c>
      <c r="O181" s="160">
        <f t="shared" si="16"/>
        <v>2.8524784702331996E-2</v>
      </c>
      <c r="P181" s="139">
        <v>128.94286353606699</v>
      </c>
      <c r="Q181" s="127">
        <f t="shared" si="13"/>
        <v>3.857062057542282E-2</v>
      </c>
      <c r="R181" s="127">
        <f t="shared" si="15"/>
        <v>6.5904232654773187E-2</v>
      </c>
      <c r="S181" s="127">
        <f t="shared" si="17"/>
        <v>6.278942125018605E-2</v>
      </c>
    </row>
    <row r="182" spans="11:19" ht="15" x14ac:dyDescent="0.25">
      <c r="K182" s="41">
        <v>40436</v>
      </c>
      <c r="L182" s="159">
        <v>116.634377366086</v>
      </c>
      <c r="M182" s="160">
        <f t="shared" si="12"/>
        <v>6.5300980853488788E-3</v>
      </c>
      <c r="N182" s="160">
        <f t="shared" si="14"/>
        <v>-9.5387445390480163E-3</v>
      </c>
      <c r="O182" s="160">
        <f t="shared" si="16"/>
        <v>2.4812427953987859E-2</v>
      </c>
      <c r="P182" s="139">
        <v>133.90964624454301</v>
      </c>
      <c r="Q182" s="127">
        <f t="shared" si="13"/>
        <v>3.8519252421338912E-2</v>
      </c>
      <c r="R182" s="127">
        <f t="shared" si="15"/>
        <v>9.2743142755021379E-2</v>
      </c>
      <c r="S182" s="127">
        <f t="shared" si="17"/>
        <v>0.11525121122069582</v>
      </c>
    </row>
    <row r="183" spans="11:19" ht="15" x14ac:dyDescent="0.25">
      <c r="K183" s="41">
        <v>40466</v>
      </c>
      <c r="L183" s="159">
        <v>118.018861429211</v>
      </c>
      <c r="M183" s="160">
        <f t="shared" si="12"/>
        <v>1.1870291541742128E-2</v>
      </c>
      <c r="N183" s="160">
        <f t="shared" si="14"/>
        <v>1.4644082565853589E-2</v>
      </c>
      <c r="O183" s="160">
        <f t="shared" si="16"/>
        <v>4.199986758678631E-2</v>
      </c>
      <c r="P183" s="139">
        <v>138.39521849542601</v>
      </c>
      <c r="Q183" s="127">
        <f t="shared" si="13"/>
        <v>3.3497006202910518E-2</v>
      </c>
      <c r="R183" s="127">
        <f t="shared" si="15"/>
        <v>0.11470463750994475</v>
      </c>
      <c r="S183" s="127">
        <f t="shared" si="17"/>
        <v>0.15373375369679843</v>
      </c>
    </row>
    <row r="184" spans="11:19" ht="15" x14ac:dyDescent="0.25">
      <c r="K184" s="41">
        <v>40497</v>
      </c>
      <c r="L184" s="159">
        <v>117.35655412613001</v>
      </c>
      <c r="M184" s="160">
        <f t="shared" si="12"/>
        <v>-5.61187673784036E-3</v>
      </c>
      <c r="N184" s="160">
        <f t="shared" si="14"/>
        <v>1.2762331338847854E-2</v>
      </c>
      <c r="O184" s="160">
        <f t="shared" si="16"/>
        <v>7.1859050324144524E-2</v>
      </c>
      <c r="P184" s="139">
        <v>139.85667532908499</v>
      </c>
      <c r="Q184" s="127">
        <f t="shared" si="13"/>
        <v>1.0560024035131566E-2</v>
      </c>
      <c r="R184" s="127">
        <f t="shared" si="15"/>
        <v>8.4640681102644111E-2</v>
      </c>
      <c r="S184" s="127">
        <f t="shared" si="17"/>
        <v>0.183190008616126</v>
      </c>
    </row>
    <row r="185" spans="11:19" ht="15" x14ac:dyDescent="0.25">
      <c r="K185" s="41">
        <v>40527</v>
      </c>
      <c r="L185" s="159">
        <v>118.073279776063</v>
      </c>
      <c r="M185" s="160">
        <f t="shared" si="12"/>
        <v>6.1072485918656216E-3</v>
      </c>
      <c r="N185" s="160">
        <f t="shared" si="14"/>
        <v>1.2336863645789897E-2</v>
      </c>
      <c r="O185" s="160">
        <f t="shared" si="16"/>
        <v>0.11685067333380617</v>
      </c>
      <c r="P185" s="139">
        <v>141.10570071331099</v>
      </c>
      <c r="Q185" s="127">
        <f t="shared" si="13"/>
        <v>8.9307527244375517E-3</v>
      </c>
      <c r="R185" s="127">
        <f t="shared" si="15"/>
        <v>5.3738133663848942E-2</v>
      </c>
      <c r="S185" s="127">
        <f t="shared" si="17"/>
        <v>0.19930019369033913</v>
      </c>
    </row>
    <row r="186" spans="11:19" ht="15" x14ac:dyDescent="0.25">
      <c r="K186" s="41">
        <v>40558</v>
      </c>
      <c r="L186" s="159">
        <v>119.205986157401</v>
      </c>
      <c r="M186" s="160">
        <f t="shared" si="12"/>
        <v>9.5932490694445871E-3</v>
      </c>
      <c r="N186" s="160">
        <f t="shared" si="14"/>
        <v>1.0058771232105634E-2</v>
      </c>
      <c r="O186" s="160">
        <f t="shared" si="16"/>
        <v>0.1397166256045157</v>
      </c>
      <c r="P186" s="139">
        <v>142.69280356309901</v>
      </c>
      <c r="Q186" s="127">
        <f t="shared" si="13"/>
        <v>1.1247616799073157E-2</v>
      </c>
      <c r="R186" s="127">
        <f t="shared" si="15"/>
        <v>3.1052988061253339E-2</v>
      </c>
      <c r="S186" s="127">
        <f t="shared" si="17"/>
        <v>0.21363233927105529</v>
      </c>
    </row>
    <row r="187" spans="11:19" ht="15" x14ac:dyDescent="0.25">
      <c r="K187" s="41">
        <v>40589</v>
      </c>
      <c r="L187" s="159">
        <v>122.250057220877</v>
      </c>
      <c r="M187" s="160">
        <f t="shared" si="12"/>
        <v>2.5536226506750914E-2</v>
      </c>
      <c r="N187" s="160">
        <f t="shared" si="14"/>
        <v>4.1697740115031356E-2</v>
      </c>
      <c r="O187" s="160">
        <f t="shared" si="16"/>
        <v>0.15412841248853404</v>
      </c>
      <c r="P187" s="139">
        <v>141.687635323281</v>
      </c>
      <c r="Q187" s="127">
        <f t="shared" si="13"/>
        <v>-7.0442812441730007E-3</v>
      </c>
      <c r="R187" s="127">
        <f t="shared" si="15"/>
        <v>1.3091688257909295E-2</v>
      </c>
      <c r="S187" s="127">
        <f t="shared" si="17"/>
        <v>0.19754558852734205</v>
      </c>
    </row>
    <row r="188" spans="11:19" ht="15" x14ac:dyDescent="0.25">
      <c r="K188" s="41">
        <v>40617</v>
      </c>
      <c r="L188" s="159">
        <v>122.30882000874701</v>
      </c>
      <c r="M188" s="160">
        <f t="shared" si="12"/>
        <v>4.8067697640297169E-4</v>
      </c>
      <c r="N188" s="160">
        <f t="shared" si="14"/>
        <v>3.5872131617899594E-2</v>
      </c>
      <c r="O188" s="160">
        <f t="shared" si="16"/>
        <v>0.11803210055213365</v>
      </c>
      <c r="P188" s="139">
        <v>139.55004135271099</v>
      </c>
      <c r="Q188" s="127">
        <f t="shared" si="13"/>
        <v>-1.5086665577365155E-2</v>
      </c>
      <c r="R188" s="127">
        <f t="shared" si="15"/>
        <v>-1.1024780379076837E-2</v>
      </c>
      <c r="S188" s="127">
        <f t="shared" si="17"/>
        <v>0.17167268726762264</v>
      </c>
    </row>
    <row r="189" spans="11:19" ht="15" x14ac:dyDescent="0.25">
      <c r="K189" s="41">
        <v>40648</v>
      </c>
      <c r="L189" s="159">
        <v>121.389972123487</v>
      </c>
      <c r="M189" s="160">
        <f t="shared" si="12"/>
        <v>-7.5125235056171524E-3</v>
      </c>
      <c r="N189" s="160">
        <f t="shared" si="14"/>
        <v>1.8321109840929051E-2</v>
      </c>
      <c r="O189" s="160">
        <f t="shared" si="16"/>
        <v>6.4420037141424302E-2</v>
      </c>
      <c r="P189" s="139">
        <v>137.70860552267101</v>
      </c>
      <c r="Q189" s="127">
        <f t="shared" si="13"/>
        <v>-1.3195523356283156E-2</v>
      </c>
      <c r="R189" s="127">
        <f t="shared" si="15"/>
        <v>-3.492956838726613E-2</v>
      </c>
      <c r="S189" s="127">
        <f t="shared" si="17"/>
        <v>0.14665286019897383</v>
      </c>
    </row>
    <row r="190" spans="11:19" ht="15" x14ac:dyDescent="0.25">
      <c r="K190" s="41">
        <v>40678</v>
      </c>
      <c r="L190" s="159">
        <v>120.086910226123</v>
      </c>
      <c r="M190" s="160">
        <f t="shared" si="12"/>
        <v>-1.0734510228229022E-2</v>
      </c>
      <c r="N190" s="160">
        <f t="shared" si="14"/>
        <v>-1.7694445662677305E-2</v>
      </c>
      <c r="O190" s="160">
        <f t="shared" si="16"/>
        <v>2.4545752975778212E-2</v>
      </c>
      <c r="P190" s="139">
        <v>139.11225694446401</v>
      </c>
      <c r="Q190" s="127">
        <f t="shared" si="13"/>
        <v>1.019290999618705E-2</v>
      </c>
      <c r="R190" s="127">
        <f t="shared" si="15"/>
        <v>-1.8176451127445925E-2</v>
      </c>
      <c r="S190" s="127">
        <f t="shared" si="17"/>
        <v>0.14996936957109375</v>
      </c>
    </row>
    <row r="191" spans="11:19" ht="15" x14ac:dyDescent="0.25">
      <c r="K191" s="41">
        <v>40709</v>
      </c>
      <c r="L191" s="159">
        <v>120.07797374944199</v>
      </c>
      <c r="M191" s="160">
        <f t="shared" si="12"/>
        <v>-7.4416742542271486E-5</v>
      </c>
      <c r="N191" s="160">
        <f t="shared" si="14"/>
        <v>-1.823945533237481E-2</v>
      </c>
      <c r="O191" s="160">
        <f t="shared" si="16"/>
        <v>1.9704338625481377E-2</v>
      </c>
      <c r="P191" s="139">
        <v>141.106727709219</v>
      </c>
      <c r="Q191" s="127">
        <f t="shared" si="13"/>
        <v>1.4337131813993986E-2</v>
      </c>
      <c r="R191" s="127">
        <f t="shared" si="15"/>
        <v>1.1155040453004972E-2</v>
      </c>
      <c r="S191" s="127">
        <f t="shared" si="17"/>
        <v>0.15147350041732044</v>
      </c>
    </row>
    <row r="192" spans="11:19" ht="15" x14ac:dyDescent="0.25">
      <c r="K192" s="41">
        <v>40739</v>
      </c>
      <c r="L192" s="159">
        <v>118.69020642487</v>
      </c>
      <c r="M192" s="160">
        <f t="shared" si="12"/>
        <v>-1.1557218041234996E-2</v>
      </c>
      <c r="N192" s="160">
        <f t="shared" si="14"/>
        <v>-2.2240434291150524E-2</v>
      </c>
      <c r="O192" s="160">
        <f t="shared" si="16"/>
        <v>2.0415839884612152E-2</v>
      </c>
      <c r="P192" s="139">
        <v>143.486432807943</v>
      </c>
      <c r="Q192" s="127">
        <f t="shared" si="13"/>
        <v>1.6864575753098743E-2</v>
      </c>
      <c r="R192" s="127">
        <f t="shared" si="15"/>
        <v>4.1956907945893018E-2</v>
      </c>
      <c r="S192" s="127">
        <f t="shared" si="17"/>
        <v>0.15571183607083494</v>
      </c>
    </row>
    <row r="193" spans="11:19" ht="15" x14ac:dyDescent="0.25">
      <c r="K193" s="41">
        <v>40770</v>
      </c>
      <c r="L193" s="159">
        <v>117.97995425768799</v>
      </c>
      <c r="M193" s="160">
        <f t="shared" si="12"/>
        <v>-5.9840840164987474E-3</v>
      </c>
      <c r="N193" s="160">
        <f t="shared" si="14"/>
        <v>-1.7545259216575904E-2</v>
      </c>
      <c r="O193" s="160">
        <f t="shared" si="16"/>
        <v>1.8142143103898833E-2</v>
      </c>
      <c r="P193" s="139">
        <v>145.43385356854299</v>
      </c>
      <c r="Q193" s="127">
        <f t="shared" si="13"/>
        <v>1.3572159558852492E-2</v>
      </c>
      <c r="R193" s="127">
        <f t="shared" si="15"/>
        <v>4.5442412932763077E-2</v>
      </c>
      <c r="S193" s="127">
        <f t="shared" si="17"/>
        <v>0.12789377853287132</v>
      </c>
    </row>
    <row r="194" spans="11:19" ht="15" x14ac:dyDescent="0.25">
      <c r="K194" s="41">
        <v>40801</v>
      </c>
      <c r="L194" s="159">
        <v>118.345200369438</v>
      </c>
      <c r="M194" s="160">
        <f t="shared" si="12"/>
        <v>3.0958319491483088E-3</v>
      </c>
      <c r="N194" s="160">
        <f t="shared" si="14"/>
        <v>-1.4430401562401829E-2</v>
      </c>
      <c r="O194" s="160">
        <f t="shared" si="16"/>
        <v>1.4668256838051841E-2</v>
      </c>
      <c r="P194" s="139">
        <v>149.14108008602901</v>
      </c>
      <c r="Q194" s="127">
        <f t="shared" si="13"/>
        <v>2.5490808546435151E-2</v>
      </c>
      <c r="R194" s="127">
        <f t="shared" si="15"/>
        <v>5.6938124122377198E-2</v>
      </c>
      <c r="S194" s="127">
        <f t="shared" si="17"/>
        <v>0.11374411230741854</v>
      </c>
    </row>
    <row r="195" spans="11:19" ht="15" x14ac:dyDescent="0.25">
      <c r="K195" s="41">
        <v>40831</v>
      </c>
      <c r="L195" s="159">
        <v>121.23900079834</v>
      </c>
      <c r="M195" s="160">
        <f t="shared" si="12"/>
        <v>2.4452199327631652E-2</v>
      </c>
      <c r="N195" s="160">
        <f t="shared" si="14"/>
        <v>2.1474344431976045E-2</v>
      </c>
      <c r="O195" s="160">
        <f t="shared" si="16"/>
        <v>2.7284955388766186E-2</v>
      </c>
      <c r="P195" s="139">
        <v>151.68399549902099</v>
      </c>
      <c r="Q195" s="127">
        <f t="shared" si="13"/>
        <v>1.7050402287050348E-2</v>
      </c>
      <c r="R195" s="127">
        <f t="shared" si="15"/>
        <v>5.7131273881834144E-2</v>
      </c>
      <c r="S195" s="127">
        <f t="shared" si="17"/>
        <v>9.6020492240013189E-2</v>
      </c>
    </row>
    <row r="196" spans="11:19" ht="15" x14ac:dyDescent="0.25">
      <c r="K196" s="41">
        <v>40862</v>
      </c>
      <c r="L196" s="159">
        <v>123.63947246289101</v>
      </c>
      <c r="M196" s="160">
        <f t="shared" si="12"/>
        <v>1.9799500562890371E-2</v>
      </c>
      <c r="N196" s="160">
        <f t="shared" si="14"/>
        <v>4.7970167820557741E-2</v>
      </c>
      <c r="O196" s="160">
        <f t="shared" si="16"/>
        <v>5.3537004247827369E-2</v>
      </c>
      <c r="P196" s="139">
        <v>154.07061815550401</v>
      </c>
      <c r="Q196" s="127">
        <f t="shared" si="13"/>
        <v>1.5734175834644537E-2</v>
      </c>
      <c r="R196" s="127">
        <f t="shared" si="15"/>
        <v>5.9386204621818095E-2</v>
      </c>
      <c r="S196" s="127">
        <f t="shared" si="17"/>
        <v>0.10163220878069201</v>
      </c>
    </row>
    <row r="197" spans="11:19" ht="15" x14ac:dyDescent="0.25">
      <c r="K197" s="41">
        <v>40892</v>
      </c>
      <c r="L197" s="159">
        <v>125.733049433597</v>
      </c>
      <c r="M197" s="160">
        <f t="shared" si="12"/>
        <v>1.6932917368555955E-2</v>
      </c>
      <c r="N197" s="160">
        <f t="shared" si="14"/>
        <v>6.2426266896303151E-2</v>
      </c>
      <c r="O197" s="160">
        <f t="shared" si="16"/>
        <v>6.4873015063708461E-2</v>
      </c>
      <c r="P197" s="139">
        <v>153.094590623269</v>
      </c>
      <c r="Q197" s="127">
        <f t="shared" si="13"/>
        <v>-6.3349361735531851E-3</v>
      </c>
      <c r="R197" s="127">
        <f t="shared" si="15"/>
        <v>2.6508528267057629E-2</v>
      </c>
      <c r="S197" s="127">
        <f t="shared" si="17"/>
        <v>8.4963894792005723E-2</v>
      </c>
    </row>
    <row r="198" spans="11:19" ht="15" x14ac:dyDescent="0.25">
      <c r="K198" s="41">
        <v>40923</v>
      </c>
      <c r="L198" s="159">
        <v>126.358277025772</v>
      </c>
      <c r="M198" s="160">
        <f t="shared" si="12"/>
        <v>4.9726590979184415E-3</v>
      </c>
      <c r="N198" s="160">
        <f t="shared" si="14"/>
        <v>4.2224665278683959E-2</v>
      </c>
      <c r="O198" s="160">
        <f t="shared" si="16"/>
        <v>5.9999427033194719E-2</v>
      </c>
      <c r="P198" s="139">
        <v>151.91310301105801</v>
      </c>
      <c r="Q198" s="127">
        <f t="shared" si="13"/>
        <v>-7.7173700742854123E-3</v>
      </c>
      <c r="R198" s="127">
        <f t="shared" si="15"/>
        <v>1.5104264051277738E-3</v>
      </c>
      <c r="S198" s="127">
        <f t="shared" si="17"/>
        <v>6.461642926429545E-2</v>
      </c>
    </row>
    <row r="199" spans="11:19" ht="15" x14ac:dyDescent="0.25">
      <c r="K199" s="41">
        <v>40954</v>
      </c>
      <c r="L199" s="159">
        <v>127.08730622180499</v>
      </c>
      <c r="M199" s="160">
        <f t="shared" si="12"/>
        <v>5.7695404938475914E-3</v>
      </c>
      <c r="N199" s="160">
        <f t="shared" si="14"/>
        <v>2.7886189501082015E-2</v>
      </c>
      <c r="O199" s="160">
        <f t="shared" si="16"/>
        <v>3.9568480464497791E-2</v>
      </c>
      <c r="P199" s="139">
        <v>148.34622868866401</v>
      </c>
      <c r="Q199" s="127">
        <f t="shared" si="13"/>
        <v>-2.3479701564218303E-2</v>
      </c>
      <c r="R199" s="127">
        <f t="shared" si="15"/>
        <v>-3.7154322708450205E-2</v>
      </c>
      <c r="S199" s="127">
        <f t="shared" si="17"/>
        <v>4.6994879618044827E-2</v>
      </c>
    </row>
    <row r="200" spans="11:19" ht="15" x14ac:dyDescent="0.25">
      <c r="K200" s="41">
        <v>40983</v>
      </c>
      <c r="L200" s="159">
        <v>125.582377365883</v>
      </c>
      <c r="M200" s="160">
        <f t="shared" ref="M200:M263" si="18">L200/L199-1</f>
        <v>-1.1841692932694992E-2</v>
      </c>
      <c r="N200" s="160">
        <f t="shared" si="14"/>
        <v>-1.1983489495621669E-3</v>
      </c>
      <c r="O200" s="160">
        <f t="shared" si="16"/>
        <v>2.6764687590820513E-2</v>
      </c>
      <c r="P200" s="139">
        <v>147.1739271749</v>
      </c>
      <c r="Q200" s="127">
        <f t="shared" ref="Q200:Q263" si="19">P200/P199-1</f>
        <v>-7.9024692715602418E-3</v>
      </c>
      <c r="R200" s="127">
        <f t="shared" si="15"/>
        <v>-3.8673237403524019E-2</v>
      </c>
      <c r="S200" s="127">
        <f t="shared" si="17"/>
        <v>5.4631913744258576E-2</v>
      </c>
    </row>
    <row r="201" spans="11:19" ht="15" x14ac:dyDescent="0.25">
      <c r="K201" s="41">
        <v>41014</v>
      </c>
      <c r="L201" s="159">
        <v>125.05582804103599</v>
      </c>
      <c r="M201" s="160">
        <f t="shared" si="18"/>
        <v>-4.1928599847486092E-3</v>
      </c>
      <c r="N201" s="160">
        <f t="shared" si="14"/>
        <v>-1.0307587404585705E-2</v>
      </c>
      <c r="O201" s="160">
        <f t="shared" si="16"/>
        <v>3.0199001230676759E-2</v>
      </c>
      <c r="P201" s="139">
        <v>147.00141014604301</v>
      </c>
      <c r="Q201" s="127">
        <f t="shared" si="19"/>
        <v>-1.1721983109954648E-3</v>
      </c>
      <c r="R201" s="127">
        <f t="shared" si="15"/>
        <v>-3.233225289761521E-2</v>
      </c>
      <c r="S201" s="127">
        <f t="shared" si="17"/>
        <v>6.7481655108635463E-2</v>
      </c>
    </row>
    <row r="202" spans="11:19" ht="15" x14ac:dyDescent="0.25">
      <c r="K202" s="41">
        <v>41044</v>
      </c>
      <c r="L202" s="159">
        <v>123.686226155368</v>
      </c>
      <c r="M202" s="160">
        <f t="shared" si="18"/>
        <v>-1.0951923689782483E-2</v>
      </c>
      <c r="N202" s="160">
        <f t="shared" ref="N202:N265" si="20">L202/L199-1</f>
        <v>-2.6761760615974461E-2</v>
      </c>
      <c r="O202" s="160">
        <f t="shared" si="16"/>
        <v>2.9972591704354068E-2</v>
      </c>
      <c r="P202" s="139">
        <v>149.18402749785699</v>
      </c>
      <c r="Q202" s="127">
        <f t="shared" si="19"/>
        <v>1.4847594656715035E-2</v>
      </c>
      <c r="R202" s="127">
        <f t="shared" ref="R202:R265" si="21">P202/P199-1</f>
        <v>5.6475908865285529E-3</v>
      </c>
      <c r="S202" s="127">
        <f t="shared" si="17"/>
        <v>7.2400310185563255E-2</v>
      </c>
    </row>
    <row r="203" spans="11:19" ht="15" x14ac:dyDescent="0.25">
      <c r="K203" s="41">
        <v>41075</v>
      </c>
      <c r="L203" s="159">
        <v>124.921178393296</v>
      </c>
      <c r="M203" s="160">
        <f t="shared" si="18"/>
        <v>9.9845575074521964E-3</v>
      </c>
      <c r="N203" s="160">
        <f t="shared" si="20"/>
        <v>-5.2650617583118731E-3</v>
      </c>
      <c r="O203" s="160">
        <f t="shared" si="16"/>
        <v>4.0333830532150561E-2</v>
      </c>
      <c r="P203" s="139">
        <v>149.856512828691</v>
      </c>
      <c r="Q203" s="127">
        <f t="shared" si="19"/>
        <v>4.5077569101268367E-3</v>
      </c>
      <c r="R203" s="127">
        <f t="shared" si="21"/>
        <v>1.8227315838375668E-2</v>
      </c>
      <c r="S203" s="127">
        <f t="shared" si="17"/>
        <v>6.200827743311299E-2</v>
      </c>
    </row>
    <row r="204" spans="11:19" ht="15" x14ac:dyDescent="0.25">
      <c r="K204" s="41">
        <v>41105</v>
      </c>
      <c r="L204" s="159">
        <v>125.858099571094</v>
      </c>
      <c r="M204" s="160">
        <f t="shared" si="18"/>
        <v>7.5000987810749375E-3</v>
      </c>
      <c r="N204" s="160">
        <f t="shared" si="20"/>
        <v>6.4153070082806352E-3</v>
      </c>
      <c r="O204" s="160">
        <f t="shared" si="16"/>
        <v>6.0391614119916559E-2</v>
      </c>
      <c r="P204" s="139">
        <v>152.510943515718</v>
      </c>
      <c r="Q204" s="127">
        <f t="shared" si="19"/>
        <v>1.7713148644139531E-2</v>
      </c>
      <c r="R204" s="127">
        <f t="shared" si="21"/>
        <v>3.7479459307236285E-2</v>
      </c>
      <c r="S204" s="127">
        <f t="shared" si="17"/>
        <v>6.2894522716683054E-2</v>
      </c>
    </row>
    <row r="205" spans="11:19" ht="15" x14ac:dyDescent="0.25">
      <c r="K205" s="41">
        <v>41136</v>
      </c>
      <c r="L205" s="159">
        <v>127.356352144973</v>
      </c>
      <c r="M205" s="160">
        <f t="shared" si="18"/>
        <v>1.1904299993284795E-2</v>
      </c>
      <c r="N205" s="160">
        <f t="shared" si="20"/>
        <v>2.967287549864106E-2</v>
      </c>
      <c r="O205" s="160">
        <f t="shared" si="16"/>
        <v>7.9474500107072243E-2</v>
      </c>
      <c r="P205" s="139">
        <v>155.37241353099</v>
      </c>
      <c r="Q205" s="127">
        <f t="shared" si="19"/>
        <v>1.8762391401618395E-2</v>
      </c>
      <c r="R205" s="127">
        <f t="shared" si="21"/>
        <v>4.1481558963957443E-2</v>
      </c>
      <c r="S205" s="127">
        <f t="shared" si="17"/>
        <v>6.8337321184733346E-2</v>
      </c>
    </row>
    <row r="206" spans="11:19" ht="15" x14ac:dyDescent="0.25">
      <c r="K206" s="41">
        <v>41167</v>
      </c>
      <c r="L206" s="159">
        <v>127.312583325771</v>
      </c>
      <c r="M206" s="160">
        <f t="shared" si="18"/>
        <v>-3.4367205455265726E-4</v>
      </c>
      <c r="N206" s="160">
        <f t="shared" si="20"/>
        <v>1.9143310711863482E-2</v>
      </c>
      <c r="O206" s="160">
        <f t="shared" si="16"/>
        <v>7.5773102148118721E-2</v>
      </c>
      <c r="P206" s="139">
        <v>160.42501072045701</v>
      </c>
      <c r="Q206" s="127">
        <f t="shared" si="19"/>
        <v>3.2519268219124653E-2</v>
      </c>
      <c r="R206" s="127">
        <f t="shared" si="21"/>
        <v>7.0524114649908043E-2</v>
      </c>
      <c r="S206" s="127">
        <f t="shared" si="17"/>
        <v>7.5659440228802888E-2</v>
      </c>
    </row>
    <row r="207" spans="11:19" ht="15" x14ac:dyDescent="0.25">
      <c r="K207" s="41">
        <v>41197</v>
      </c>
      <c r="L207" s="159">
        <v>127.785256127241</v>
      </c>
      <c r="M207" s="160">
        <f t="shared" si="18"/>
        <v>3.712695077913164E-3</v>
      </c>
      <c r="N207" s="160">
        <f t="shared" si="20"/>
        <v>1.5312137738568099E-2</v>
      </c>
      <c r="O207" s="160">
        <f t="shared" si="16"/>
        <v>5.399463279798522E-2</v>
      </c>
      <c r="P207" s="139">
        <v>162.83052596227799</v>
      </c>
      <c r="Q207" s="127">
        <f t="shared" si="19"/>
        <v>1.4994639744875027E-2</v>
      </c>
      <c r="R207" s="127">
        <f t="shared" si="21"/>
        <v>6.7664537433646199E-2</v>
      </c>
      <c r="S207" s="127">
        <f t="shared" si="17"/>
        <v>7.3485211320985622E-2</v>
      </c>
    </row>
    <row r="208" spans="11:19" ht="15" x14ac:dyDescent="0.25">
      <c r="K208" s="41">
        <v>41228</v>
      </c>
      <c r="L208" s="159">
        <v>128.05828395418101</v>
      </c>
      <c r="M208" s="160">
        <f t="shared" si="18"/>
        <v>2.1366144672287923E-3</v>
      </c>
      <c r="N208" s="160">
        <f t="shared" si="20"/>
        <v>5.5115571181638678E-3</v>
      </c>
      <c r="O208" s="160">
        <f t="shared" si="16"/>
        <v>3.5739488395312158E-2</v>
      </c>
      <c r="P208" s="139">
        <v>163.87765414618499</v>
      </c>
      <c r="Q208" s="127">
        <f t="shared" si="19"/>
        <v>6.4307854913494555E-3</v>
      </c>
      <c r="R208" s="127">
        <f t="shared" si="21"/>
        <v>5.4740995662647451E-2</v>
      </c>
      <c r="S208" s="127">
        <f t="shared" si="17"/>
        <v>6.3652863265484694E-2</v>
      </c>
    </row>
    <row r="209" spans="11:19" ht="15" x14ac:dyDescent="0.25">
      <c r="K209" s="41">
        <v>41258</v>
      </c>
      <c r="L209" s="159">
        <v>129.31288542791199</v>
      </c>
      <c r="M209" s="160">
        <f t="shared" si="18"/>
        <v>9.7971129628746656E-3</v>
      </c>
      <c r="N209" s="160">
        <f t="shared" si="20"/>
        <v>1.5711739168959848E-2</v>
      </c>
      <c r="O209" s="160">
        <f t="shared" si="16"/>
        <v>2.8471718537341317E-2</v>
      </c>
      <c r="P209" s="139">
        <v>163.320111924061</v>
      </c>
      <c r="Q209" s="127">
        <f t="shared" si="19"/>
        <v>-3.4021857649161324E-3</v>
      </c>
      <c r="R209" s="127">
        <f t="shared" si="21"/>
        <v>1.8046445442654546E-2</v>
      </c>
      <c r="S209" s="127">
        <f t="shared" si="17"/>
        <v>6.6792178999679264E-2</v>
      </c>
    </row>
    <row r="210" spans="11:19" ht="15" x14ac:dyDescent="0.25">
      <c r="K210" s="41">
        <v>41289</v>
      </c>
      <c r="L210" s="159">
        <v>129.13087245289501</v>
      </c>
      <c r="M210" s="160">
        <f t="shared" si="18"/>
        <v>-1.4075393524372037E-3</v>
      </c>
      <c r="N210" s="160">
        <f t="shared" si="20"/>
        <v>1.0530294076447344E-2</v>
      </c>
      <c r="O210" s="160">
        <f t="shared" si="16"/>
        <v>2.1942333279501014E-2</v>
      </c>
      <c r="P210" s="139">
        <v>162.459626845158</v>
      </c>
      <c r="Q210" s="127">
        <f t="shared" si="19"/>
        <v>-5.2687024810703642E-3</v>
      </c>
      <c r="R210" s="127">
        <f t="shared" si="21"/>
        <v>-2.2778229998834387E-3</v>
      </c>
      <c r="S210" s="127">
        <f t="shared" si="17"/>
        <v>6.9424714689241052E-2</v>
      </c>
    </row>
    <row r="211" spans="11:19" ht="15" x14ac:dyDescent="0.25">
      <c r="K211" s="41">
        <v>41320</v>
      </c>
      <c r="L211" s="159">
        <v>129.56808087340301</v>
      </c>
      <c r="M211" s="160">
        <f t="shared" si="18"/>
        <v>3.3857776394059513E-3</v>
      </c>
      <c r="N211" s="160">
        <f t="shared" si="20"/>
        <v>1.1789919969271256E-2</v>
      </c>
      <c r="O211" s="160">
        <f t="shared" ref="O211:O274" si="22">L211/L199-1</f>
        <v>1.9520239474336787E-2</v>
      </c>
      <c r="P211" s="139">
        <v>163.287000719476</v>
      </c>
      <c r="Q211" s="127">
        <f t="shared" si="19"/>
        <v>5.0927968405749535E-3</v>
      </c>
      <c r="R211" s="127">
        <f t="shared" si="21"/>
        <v>-3.6042340841790921E-3</v>
      </c>
      <c r="S211" s="127">
        <f t="shared" ref="S211:S274" si="23">P211/P199-1</f>
        <v>0.10071555012138766</v>
      </c>
    </row>
    <row r="212" spans="11:19" ht="15" x14ac:dyDescent="0.25">
      <c r="K212" s="41">
        <v>41348</v>
      </c>
      <c r="L212" s="159">
        <v>130.616108448972</v>
      </c>
      <c r="M212" s="160">
        <f t="shared" si="18"/>
        <v>8.0886246713260945E-3</v>
      </c>
      <c r="N212" s="160">
        <f t="shared" si="20"/>
        <v>1.0078060022769453E-2</v>
      </c>
      <c r="O212" s="160">
        <f t="shared" si="22"/>
        <v>4.008310073971022E-2</v>
      </c>
      <c r="P212" s="139">
        <v>163.51933098822701</v>
      </c>
      <c r="Q212" s="127">
        <f t="shared" si="19"/>
        <v>1.4228338307844535E-3</v>
      </c>
      <c r="R212" s="127">
        <f t="shared" si="21"/>
        <v>1.2198072963520712E-3</v>
      </c>
      <c r="S212" s="127">
        <f t="shared" si="23"/>
        <v>0.1110618173143012</v>
      </c>
    </row>
    <row r="213" spans="11:19" ht="15" x14ac:dyDescent="0.25">
      <c r="K213" s="41">
        <v>41379</v>
      </c>
      <c r="L213" s="159">
        <v>132.36037389554201</v>
      </c>
      <c r="M213" s="160">
        <f t="shared" si="18"/>
        <v>1.3354137305747749E-2</v>
      </c>
      <c r="N213" s="160">
        <f t="shared" si="20"/>
        <v>2.5009522365188719E-2</v>
      </c>
      <c r="O213" s="160">
        <f t="shared" si="22"/>
        <v>5.8410279384253139E-2</v>
      </c>
      <c r="P213" s="139">
        <v>165.18469884094</v>
      </c>
      <c r="Q213" s="127">
        <f t="shared" si="19"/>
        <v>1.0184531961134891E-2</v>
      </c>
      <c r="R213" s="127">
        <f t="shared" si="21"/>
        <v>1.6773841284144275E-2</v>
      </c>
      <c r="S213" s="127">
        <f t="shared" si="23"/>
        <v>0.12369465488006037</v>
      </c>
    </row>
    <row r="214" spans="11:19" ht="15" x14ac:dyDescent="0.25">
      <c r="K214" s="41">
        <v>41409</v>
      </c>
      <c r="L214" s="159">
        <v>135.427159301172</v>
      </c>
      <c r="M214" s="160">
        <f t="shared" si="18"/>
        <v>2.3169966322777791E-2</v>
      </c>
      <c r="N214" s="160">
        <f t="shared" si="20"/>
        <v>4.5220075718291453E-2</v>
      </c>
      <c r="O214" s="160">
        <f t="shared" si="22"/>
        <v>9.4925146564466045E-2</v>
      </c>
      <c r="P214" s="139">
        <v>166.30980142968301</v>
      </c>
      <c r="Q214" s="127">
        <f t="shared" si="19"/>
        <v>6.8111792232425916E-3</v>
      </c>
      <c r="R214" s="127">
        <f t="shared" si="21"/>
        <v>1.8512194460599707E-2</v>
      </c>
      <c r="S214" s="127">
        <f t="shared" si="23"/>
        <v>0.11479629702363425</v>
      </c>
    </row>
    <row r="215" spans="11:19" ht="15" x14ac:dyDescent="0.25">
      <c r="K215" s="41">
        <v>41440</v>
      </c>
      <c r="L215" s="159">
        <v>137.78724461934101</v>
      </c>
      <c r="M215" s="160">
        <f t="shared" si="18"/>
        <v>1.742697203683119E-2</v>
      </c>
      <c r="N215" s="160">
        <f t="shared" si="20"/>
        <v>5.4902387274618381E-2</v>
      </c>
      <c r="O215" s="160">
        <f t="shared" si="22"/>
        <v>0.10299347469760556</v>
      </c>
      <c r="P215" s="139">
        <v>168.95657542887901</v>
      </c>
      <c r="Q215" s="127">
        <f t="shared" si="19"/>
        <v>1.5914720458102938E-2</v>
      </c>
      <c r="R215" s="127">
        <f t="shared" si="21"/>
        <v>3.3251386290489737E-2</v>
      </c>
      <c r="S215" s="127">
        <f t="shared" si="23"/>
        <v>0.12745567236054867</v>
      </c>
    </row>
    <row r="216" spans="11:19" ht="15" x14ac:dyDescent="0.25">
      <c r="K216" s="41">
        <v>41470</v>
      </c>
      <c r="L216" s="159">
        <v>142.05994194479501</v>
      </c>
      <c r="M216" s="160">
        <f t="shared" si="18"/>
        <v>3.1009382162028087E-2</v>
      </c>
      <c r="N216" s="160">
        <f t="shared" si="20"/>
        <v>7.328150989440263E-2</v>
      </c>
      <c r="O216" s="160">
        <f t="shared" si="22"/>
        <v>0.12873102667936775</v>
      </c>
      <c r="P216" s="139">
        <v>169.99317036039099</v>
      </c>
      <c r="Q216" s="127">
        <f t="shared" si="19"/>
        <v>6.1352742790903303E-3</v>
      </c>
      <c r="R216" s="127">
        <f t="shared" si="21"/>
        <v>2.9109666653091004E-2</v>
      </c>
      <c r="S216" s="127">
        <f t="shared" si="23"/>
        <v>0.11462932719232199</v>
      </c>
    </row>
    <row r="217" spans="11:19" ht="15" x14ac:dyDescent="0.25">
      <c r="K217" s="41">
        <v>41501</v>
      </c>
      <c r="L217" s="159">
        <v>143.780292059522</v>
      </c>
      <c r="M217" s="160">
        <f t="shared" si="18"/>
        <v>1.2110029690111546E-2</v>
      </c>
      <c r="N217" s="160">
        <f t="shared" si="20"/>
        <v>6.1679893467851077E-2</v>
      </c>
      <c r="O217" s="160">
        <f t="shared" si="22"/>
        <v>0.1289605083526042</v>
      </c>
      <c r="P217" s="139">
        <v>170.51180220049901</v>
      </c>
      <c r="Q217" s="127">
        <f t="shared" si="19"/>
        <v>3.0508980978971589E-3</v>
      </c>
      <c r="R217" s="127">
        <f t="shared" si="21"/>
        <v>2.5266104190453387E-2</v>
      </c>
      <c r="S217" s="127">
        <f t="shared" si="23"/>
        <v>9.7439360858543544E-2</v>
      </c>
    </row>
    <row r="218" spans="11:19" ht="15" x14ac:dyDescent="0.25">
      <c r="K218" s="41">
        <v>41532</v>
      </c>
      <c r="L218" s="159">
        <v>146.79382868244301</v>
      </c>
      <c r="M218" s="160">
        <f t="shared" si="18"/>
        <v>2.0959316327396671E-2</v>
      </c>
      <c r="N218" s="160">
        <f t="shared" si="20"/>
        <v>6.5365876848645144E-2</v>
      </c>
      <c r="O218" s="160">
        <f t="shared" si="22"/>
        <v>0.15301900918012823</v>
      </c>
      <c r="P218" s="139">
        <v>171.77821265629299</v>
      </c>
      <c r="Q218" s="127">
        <f t="shared" si="19"/>
        <v>7.4271131936360923E-3</v>
      </c>
      <c r="R218" s="127">
        <f t="shared" si="21"/>
        <v>1.6700369430734163E-2</v>
      </c>
      <c r="S218" s="127">
        <f t="shared" si="23"/>
        <v>7.0769525804296851E-2</v>
      </c>
    </row>
    <row r="219" spans="11:19" ht="15" x14ac:dyDescent="0.25">
      <c r="K219" s="41">
        <v>41562</v>
      </c>
      <c r="L219" s="159">
        <v>147.240413589849</v>
      </c>
      <c r="M219" s="160">
        <f t="shared" si="18"/>
        <v>3.042259415224402E-3</v>
      </c>
      <c r="N219" s="160">
        <f t="shared" si="20"/>
        <v>3.6466801085045741E-2</v>
      </c>
      <c r="O219" s="160">
        <f t="shared" si="22"/>
        <v>0.15224884350692003</v>
      </c>
      <c r="P219" s="139">
        <v>174.486069638944</v>
      </c>
      <c r="Q219" s="127">
        <f t="shared" si="19"/>
        <v>1.5763681207168645E-2</v>
      </c>
      <c r="R219" s="127">
        <f t="shared" si="21"/>
        <v>2.6429881088916307E-2</v>
      </c>
      <c r="S219" s="127">
        <f t="shared" si="23"/>
        <v>7.158082680004485E-2</v>
      </c>
    </row>
    <row r="220" spans="11:19" ht="15" x14ac:dyDescent="0.25">
      <c r="K220" s="41">
        <v>41593</v>
      </c>
      <c r="L220" s="159">
        <v>148.13410617909801</v>
      </c>
      <c r="M220" s="160">
        <f t="shared" si="18"/>
        <v>6.0696147712440141E-3</v>
      </c>
      <c r="N220" s="160">
        <f t="shared" si="20"/>
        <v>3.0281021530917718E-2</v>
      </c>
      <c r="O220" s="160">
        <f t="shared" si="22"/>
        <v>0.15677097650394956</v>
      </c>
      <c r="P220" s="139">
        <v>177.29352111724299</v>
      </c>
      <c r="Q220" s="127">
        <f t="shared" si="19"/>
        <v>1.6089831607235539E-2</v>
      </c>
      <c r="R220" s="127">
        <f t="shared" si="21"/>
        <v>3.9772724405138682E-2</v>
      </c>
      <c r="S220" s="127">
        <f t="shared" si="23"/>
        <v>8.1865139215933302E-2</v>
      </c>
    </row>
    <row r="221" spans="11:19" ht="15" x14ac:dyDescent="0.25">
      <c r="K221" s="41">
        <v>41623</v>
      </c>
      <c r="L221" s="159">
        <v>146.202913217564</v>
      </c>
      <c r="M221" s="160">
        <f t="shared" si="18"/>
        <v>-1.3036788160041612E-2</v>
      </c>
      <c r="N221" s="160">
        <f t="shared" si="20"/>
        <v>-4.0254789331595209E-3</v>
      </c>
      <c r="O221" s="160">
        <f t="shared" si="22"/>
        <v>0.13061364869990233</v>
      </c>
      <c r="P221" s="139">
        <v>177.94118719579001</v>
      </c>
      <c r="Q221" s="127">
        <f t="shared" si="19"/>
        <v>3.6530724555847716E-3</v>
      </c>
      <c r="R221" s="127">
        <f t="shared" si="21"/>
        <v>3.587750998334327E-2</v>
      </c>
      <c r="S221" s="127">
        <f t="shared" si="23"/>
        <v>8.9524034116063911E-2</v>
      </c>
    </row>
    <row r="222" spans="11:19" ht="15" x14ac:dyDescent="0.25">
      <c r="K222" s="41">
        <v>41654</v>
      </c>
      <c r="L222" s="159">
        <v>145.21218259592399</v>
      </c>
      <c r="M222" s="160">
        <f t="shared" si="18"/>
        <v>-6.7764082112762303E-3</v>
      </c>
      <c r="N222" s="160">
        <f t="shared" si="20"/>
        <v>-1.3774961265558661E-2</v>
      </c>
      <c r="O222" s="160">
        <f t="shared" si="22"/>
        <v>0.12453497631943278</v>
      </c>
      <c r="P222" s="139">
        <v>178.730999097074</v>
      </c>
      <c r="Q222" s="127">
        <f t="shared" si="19"/>
        <v>4.4386120702619714E-3</v>
      </c>
      <c r="R222" s="127">
        <f t="shared" si="21"/>
        <v>2.4328185435741778E-2</v>
      </c>
      <c r="S222" s="127">
        <f t="shared" si="23"/>
        <v>0.10015640542757387</v>
      </c>
    </row>
    <row r="223" spans="11:19" ht="15" x14ac:dyDescent="0.25">
      <c r="K223" s="41">
        <v>41685</v>
      </c>
      <c r="L223" s="159">
        <v>143.437652431217</v>
      </c>
      <c r="M223" s="160">
        <f t="shared" si="18"/>
        <v>-1.2220256819945319E-2</v>
      </c>
      <c r="N223" s="160">
        <f t="shared" si="20"/>
        <v>-3.170406781408508E-2</v>
      </c>
      <c r="O223" s="160">
        <f t="shared" si="22"/>
        <v>0.10704466303985427</v>
      </c>
      <c r="P223" s="139">
        <v>179.43509341448399</v>
      </c>
      <c r="Q223" s="127">
        <f t="shared" si="19"/>
        <v>3.9394079424777129E-3</v>
      </c>
      <c r="R223" s="127">
        <f t="shared" si="21"/>
        <v>1.2079247361920231E-2</v>
      </c>
      <c r="S223" s="127">
        <f t="shared" si="23"/>
        <v>9.8893926790596831E-2</v>
      </c>
    </row>
    <row r="224" spans="11:19" ht="15" x14ac:dyDescent="0.25">
      <c r="K224" s="41">
        <v>41713</v>
      </c>
      <c r="L224" s="159">
        <v>143.734296687306</v>
      </c>
      <c r="M224" s="160">
        <f t="shared" si="18"/>
        <v>2.068105905673967E-3</v>
      </c>
      <c r="N224" s="160">
        <f t="shared" si="20"/>
        <v>-1.6884865533318472E-2</v>
      </c>
      <c r="O224" s="160">
        <f t="shared" si="22"/>
        <v>0.10043315785555573</v>
      </c>
      <c r="P224" s="139">
        <v>180.83735272165501</v>
      </c>
      <c r="Q224" s="127">
        <f t="shared" si="19"/>
        <v>7.8148553913692798E-3</v>
      </c>
      <c r="R224" s="127">
        <f t="shared" si="21"/>
        <v>1.627597056930008E-2</v>
      </c>
      <c r="S224" s="127">
        <f t="shared" si="23"/>
        <v>0.10590810045984633</v>
      </c>
    </row>
    <row r="225" spans="11:19" ht="15" x14ac:dyDescent="0.25">
      <c r="K225" s="41">
        <v>41744</v>
      </c>
      <c r="L225" s="159">
        <v>144.78471600799901</v>
      </c>
      <c r="M225" s="160">
        <f t="shared" si="18"/>
        <v>7.3080631756121672E-3</v>
      </c>
      <c r="N225" s="160">
        <f t="shared" si="20"/>
        <v>-2.943737779318889E-3</v>
      </c>
      <c r="O225" s="160">
        <f t="shared" si="22"/>
        <v>9.3867535628618048E-2</v>
      </c>
      <c r="P225" s="139">
        <v>180.20277872791999</v>
      </c>
      <c r="Q225" s="127">
        <f t="shared" si="19"/>
        <v>-3.5090869457249374E-3</v>
      </c>
      <c r="R225" s="127">
        <f t="shared" si="21"/>
        <v>8.2346075290868903E-3</v>
      </c>
      <c r="S225" s="127">
        <f t="shared" si="23"/>
        <v>9.0916894799325298E-2</v>
      </c>
    </row>
    <row r="226" spans="11:19" ht="15" x14ac:dyDescent="0.25">
      <c r="K226" s="41">
        <v>41774</v>
      </c>
      <c r="L226" s="159">
        <v>147.89357829888399</v>
      </c>
      <c r="M226" s="160">
        <f t="shared" si="18"/>
        <v>2.1472309899846165E-2</v>
      </c>
      <c r="N226" s="160">
        <f t="shared" si="20"/>
        <v>3.10652453671727E-2</v>
      </c>
      <c r="O226" s="160">
        <f t="shared" si="22"/>
        <v>9.2052576913234541E-2</v>
      </c>
      <c r="P226" s="139">
        <v>176.86565891908501</v>
      </c>
      <c r="Q226" s="127">
        <f t="shared" si="19"/>
        <v>-1.8518692288721827E-2</v>
      </c>
      <c r="R226" s="127">
        <f t="shared" si="21"/>
        <v>-1.4319576212796559E-2</v>
      </c>
      <c r="S226" s="127">
        <f t="shared" si="23"/>
        <v>6.3471048601215996E-2</v>
      </c>
    </row>
    <row r="227" spans="11:19" ht="15" x14ac:dyDescent="0.25">
      <c r="K227" s="41">
        <v>41805</v>
      </c>
      <c r="L227" s="159">
        <v>150.62636766085399</v>
      </c>
      <c r="M227" s="160">
        <f t="shared" si="18"/>
        <v>1.8478079936961045E-2</v>
      </c>
      <c r="N227" s="160">
        <f t="shared" si="20"/>
        <v>4.7950079642729238E-2</v>
      </c>
      <c r="O227" s="160">
        <f t="shared" si="22"/>
        <v>9.3180780826143117E-2</v>
      </c>
      <c r="P227" s="139">
        <v>174.315015601803</v>
      </c>
      <c r="Q227" s="127">
        <f t="shared" si="19"/>
        <v>-1.4421359877718865E-2</v>
      </c>
      <c r="R227" s="127">
        <f t="shared" si="21"/>
        <v>-3.6067422032500129E-2</v>
      </c>
      <c r="S227" s="127">
        <f t="shared" si="23"/>
        <v>3.1714895731770998E-2</v>
      </c>
    </row>
    <row r="228" spans="11:19" ht="15" x14ac:dyDescent="0.25">
      <c r="K228" s="41">
        <v>41835</v>
      </c>
      <c r="L228" s="159">
        <v>152.14597370817901</v>
      </c>
      <c r="M228" s="160">
        <f t="shared" si="18"/>
        <v>1.0088579250258078E-2</v>
      </c>
      <c r="N228" s="160">
        <f t="shared" si="20"/>
        <v>5.084278163568956E-2</v>
      </c>
      <c r="O228" s="160">
        <f t="shared" si="22"/>
        <v>7.0998422393439231E-2</v>
      </c>
      <c r="P228" s="139">
        <v>173.780861617749</v>
      </c>
      <c r="Q228" s="127">
        <f t="shared" si="19"/>
        <v>-3.06430276364833E-3</v>
      </c>
      <c r="R228" s="127">
        <f t="shared" si="21"/>
        <v>-3.5637170278418173E-2</v>
      </c>
      <c r="S228" s="127">
        <f t="shared" si="23"/>
        <v>2.2281431950048169E-2</v>
      </c>
    </row>
    <row r="229" spans="11:19" ht="15" x14ac:dyDescent="0.25">
      <c r="K229" s="41">
        <v>41866</v>
      </c>
      <c r="L229" s="159">
        <v>153.05616008786299</v>
      </c>
      <c r="M229" s="160">
        <f t="shared" si="18"/>
        <v>5.9823231433633328E-3</v>
      </c>
      <c r="N229" s="160">
        <f t="shared" si="20"/>
        <v>3.4907410100969649E-2</v>
      </c>
      <c r="O229" s="160">
        <f t="shared" si="22"/>
        <v>6.4514182684376475E-2</v>
      </c>
      <c r="P229" s="139">
        <v>179.790302630772</v>
      </c>
      <c r="Q229" s="127">
        <f t="shared" si="19"/>
        <v>3.4580568637307518E-2</v>
      </c>
      <c r="R229" s="127">
        <f t="shared" si="21"/>
        <v>1.6535961415918621E-2</v>
      </c>
      <c r="S229" s="127">
        <f t="shared" si="23"/>
        <v>5.4415590654321555E-2</v>
      </c>
    </row>
    <row r="230" spans="11:19" ht="15" x14ac:dyDescent="0.25">
      <c r="K230" s="41">
        <v>41897</v>
      </c>
      <c r="L230" s="159">
        <v>153.47628575706699</v>
      </c>
      <c r="M230" s="160">
        <f t="shared" si="18"/>
        <v>2.7449118608673384E-3</v>
      </c>
      <c r="N230" s="160">
        <f t="shared" si="20"/>
        <v>1.8920446270269231E-2</v>
      </c>
      <c r="O230" s="160">
        <f t="shared" si="22"/>
        <v>4.5522738487052017E-2</v>
      </c>
      <c r="P230" s="139">
        <v>184.90134955295801</v>
      </c>
      <c r="Q230" s="127">
        <f t="shared" si="19"/>
        <v>2.8427823121708329E-2</v>
      </c>
      <c r="R230" s="127">
        <f t="shared" si="21"/>
        <v>6.0731050131320519E-2</v>
      </c>
      <c r="S230" s="127">
        <f t="shared" si="23"/>
        <v>7.6395816988285903E-2</v>
      </c>
    </row>
    <row r="231" spans="11:19" ht="15" x14ac:dyDescent="0.25">
      <c r="K231" s="41">
        <v>41927</v>
      </c>
      <c r="L231" s="159">
        <v>154.64103361546199</v>
      </c>
      <c r="M231" s="160">
        <f t="shared" si="18"/>
        <v>7.5891063733366515E-3</v>
      </c>
      <c r="N231" s="160">
        <f t="shared" si="20"/>
        <v>1.6399118862445716E-2</v>
      </c>
      <c r="O231" s="160">
        <f t="shared" si="22"/>
        <v>5.02621518452675E-2</v>
      </c>
      <c r="P231" s="139">
        <v>189.46689012119199</v>
      </c>
      <c r="Q231" s="127">
        <f t="shared" si="19"/>
        <v>2.4691764442348552E-2</v>
      </c>
      <c r="R231" s="127">
        <f t="shared" si="21"/>
        <v>9.0263268103401462E-2</v>
      </c>
      <c r="S231" s="127">
        <f t="shared" si="23"/>
        <v>8.5856828073708868E-2</v>
      </c>
    </row>
    <row r="232" spans="11:19" ht="15" x14ac:dyDescent="0.25">
      <c r="K232" s="41">
        <v>41958</v>
      </c>
      <c r="L232" s="159">
        <v>155.22299858239001</v>
      </c>
      <c r="M232" s="160">
        <f t="shared" si="18"/>
        <v>3.7633282274558422E-3</v>
      </c>
      <c r="N232" s="160">
        <f t="shared" si="20"/>
        <v>1.4157146587782776E-2</v>
      </c>
      <c r="O232" s="160">
        <f t="shared" si="22"/>
        <v>4.7854559534867169E-2</v>
      </c>
      <c r="P232" s="139">
        <v>191.338292188076</v>
      </c>
      <c r="Q232" s="127">
        <f t="shared" si="19"/>
        <v>9.8771984154433223E-3</v>
      </c>
      <c r="R232" s="127">
        <f t="shared" si="21"/>
        <v>6.4230324930369731E-2</v>
      </c>
      <c r="S232" s="127">
        <f t="shared" si="23"/>
        <v>7.9217621615994105E-2</v>
      </c>
    </row>
    <row r="233" spans="11:19" ht="15" x14ac:dyDescent="0.25">
      <c r="K233" s="41">
        <v>41988</v>
      </c>
      <c r="L233" s="159">
        <v>158.29222054551499</v>
      </c>
      <c r="M233" s="160">
        <f t="shared" si="18"/>
        <v>1.9772984616682976E-2</v>
      </c>
      <c r="N233" s="160">
        <f t="shared" si="20"/>
        <v>3.1379015752772466E-2</v>
      </c>
      <c r="O233" s="160">
        <f t="shared" si="22"/>
        <v>8.2688552928907422E-2</v>
      </c>
      <c r="P233" s="139">
        <v>194.14761765597501</v>
      </c>
      <c r="Q233" s="127">
        <f t="shared" si="19"/>
        <v>1.4682505188964523E-2</v>
      </c>
      <c r="R233" s="127">
        <f t="shared" si="21"/>
        <v>5.000649332939977E-2</v>
      </c>
      <c r="S233" s="127">
        <f t="shared" si="23"/>
        <v>9.1077454947813496E-2</v>
      </c>
    </row>
    <row r="234" spans="11:19" ht="15" x14ac:dyDescent="0.25">
      <c r="K234" s="41">
        <v>42019</v>
      </c>
      <c r="L234" s="159">
        <v>161.255181461945</v>
      </c>
      <c r="M234" s="160">
        <f t="shared" si="18"/>
        <v>1.8718297754740432E-2</v>
      </c>
      <c r="N234" s="160">
        <f t="shared" si="20"/>
        <v>4.2770975412192769E-2</v>
      </c>
      <c r="O234" s="160">
        <f t="shared" si="22"/>
        <v>0.11047970341898394</v>
      </c>
      <c r="P234" s="139">
        <v>197.00578442976899</v>
      </c>
      <c r="Q234" s="127">
        <f t="shared" si="19"/>
        <v>1.472161651171322E-2</v>
      </c>
      <c r="R234" s="127">
        <f t="shared" si="21"/>
        <v>3.9790035629733378E-2</v>
      </c>
      <c r="S234" s="127">
        <f t="shared" si="23"/>
        <v>0.10224743007657788</v>
      </c>
    </row>
    <row r="235" spans="11:19" ht="15" x14ac:dyDescent="0.25">
      <c r="K235" s="41">
        <v>42050</v>
      </c>
      <c r="L235" s="159">
        <v>165.81446565550601</v>
      </c>
      <c r="M235" s="160">
        <f t="shared" si="18"/>
        <v>2.8273722135477408E-2</v>
      </c>
      <c r="N235" s="160">
        <f t="shared" si="20"/>
        <v>6.823387751715293E-2</v>
      </c>
      <c r="O235" s="160">
        <f t="shared" si="22"/>
        <v>0.15600376083273826</v>
      </c>
      <c r="P235" s="139">
        <v>198.04521934353599</v>
      </c>
      <c r="Q235" s="127">
        <f t="shared" si="19"/>
        <v>5.2761644373824357E-3</v>
      </c>
      <c r="R235" s="127">
        <f t="shared" si="21"/>
        <v>3.5052717774168407E-2</v>
      </c>
      <c r="S235" s="127">
        <f t="shared" si="23"/>
        <v>0.10371508479706226</v>
      </c>
    </row>
    <row r="236" spans="11:19" ht="15" x14ac:dyDescent="0.25">
      <c r="K236" s="41">
        <v>42078</v>
      </c>
      <c r="L236" s="159">
        <v>165.285970590289</v>
      </c>
      <c r="M236" s="160">
        <f t="shared" si="18"/>
        <v>-3.1872675470607792E-3</v>
      </c>
      <c r="N236" s="160">
        <f t="shared" si="20"/>
        <v>4.4182525336190048E-2</v>
      </c>
      <c r="O236" s="160">
        <f t="shared" si="22"/>
        <v>0.14994106764837523</v>
      </c>
      <c r="P236" s="139">
        <v>199.707738241718</v>
      </c>
      <c r="Q236" s="127">
        <f t="shared" si="19"/>
        <v>8.3946429188888061E-3</v>
      </c>
      <c r="R236" s="127">
        <f t="shared" si="21"/>
        <v>2.863862381044191E-2</v>
      </c>
      <c r="S236" s="127">
        <f t="shared" si="23"/>
        <v>0.10435004293116545</v>
      </c>
    </row>
    <row r="237" spans="11:19" ht="15" x14ac:dyDescent="0.25">
      <c r="K237" s="41">
        <v>42109</v>
      </c>
      <c r="L237" s="159">
        <v>166.451347047654</v>
      </c>
      <c r="M237" s="160">
        <f t="shared" si="18"/>
        <v>7.0506677197288425E-3</v>
      </c>
      <c r="N237" s="160">
        <f t="shared" si="20"/>
        <v>3.2223247269330457E-2</v>
      </c>
      <c r="O237" s="160">
        <f t="shared" si="22"/>
        <v>0.14964722546030318</v>
      </c>
      <c r="P237" s="139">
        <v>201.570488412603</v>
      </c>
      <c r="Q237" s="127">
        <f t="shared" si="19"/>
        <v>9.3273810383371902E-3</v>
      </c>
      <c r="R237" s="127">
        <f t="shared" si="21"/>
        <v>2.3170405864205934E-2</v>
      </c>
      <c r="S237" s="127">
        <f t="shared" si="23"/>
        <v>0.11857591672848256</v>
      </c>
    </row>
    <row r="238" spans="11:19" ht="15" x14ac:dyDescent="0.25">
      <c r="K238" s="41">
        <v>42139</v>
      </c>
      <c r="L238" s="159">
        <v>166.478579639977</v>
      </c>
      <c r="M238" s="160">
        <f t="shared" si="18"/>
        <v>1.6360692061700988E-4</v>
      </c>
      <c r="N238" s="160">
        <f t="shared" si="20"/>
        <v>4.0051631312478797E-3</v>
      </c>
      <c r="O238" s="160">
        <f t="shared" si="22"/>
        <v>0.12566469453821605</v>
      </c>
      <c r="P238" s="139">
        <v>204.29759157528599</v>
      </c>
      <c r="Q238" s="127">
        <f t="shared" si="19"/>
        <v>1.3529277942219364E-2</v>
      </c>
      <c r="R238" s="127">
        <f t="shared" si="21"/>
        <v>3.1570427463358364E-2</v>
      </c>
      <c r="S238" s="127">
        <f t="shared" si="23"/>
        <v>0.155100389888299</v>
      </c>
    </row>
    <row r="239" spans="11:19" ht="15" x14ac:dyDescent="0.25">
      <c r="K239" s="41">
        <v>42170</v>
      </c>
      <c r="L239" s="159">
        <v>169.05498760285599</v>
      </c>
      <c r="M239" s="160">
        <f t="shared" si="18"/>
        <v>1.5475912687690441E-2</v>
      </c>
      <c r="N239" s="160">
        <f t="shared" si="20"/>
        <v>2.2803006202562814E-2</v>
      </c>
      <c r="O239" s="160">
        <f t="shared" si="22"/>
        <v>0.12234657336685806</v>
      </c>
      <c r="P239" s="139">
        <v>205.16473028658999</v>
      </c>
      <c r="Q239" s="127">
        <f t="shared" si="19"/>
        <v>4.2444881734420292E-3</v>
      </c>
      <c r="R239" s="127">
        <f t="shared" si="21"/>
        <v>2.732489032681884E-2</v>
      </c>
      <c r="S239" s="127">
        <f t="shared" si="23"/>
        <v>0.17697680591819243</v>
      </c>
    </row>
    <row r="240" spans="11:19" ht="15" x14ac:dyDescent="0.25">
      <c r="K240" s="41">
        <v>42200</v>
      </c>
      <c r="L240" s="159">
        <v>168.99004546260301</v>
      </c>
      <c r="M240" s="160">
        <f t="shared" si="18"/>
        <v>-3.8414802883868227E-4</v>
      </c>
      <c r="N240" s="160">
        <f t="shared" si="20"/>
        <v>1.5251894682607681E-2</v>
      </c>
      <c r="O240" s="160">
        <f t="shared" si="22"/>
        <v>0.11070994088040398</v>
      </c>
      <c r="P240" s="139">
        <v>205.86183102944801</v>
      </c>
      <c r="Q240" s="127">
        <f t="shared" si="19"/>
        <v>3.3977611155886489E-3</v>
      </c>
      <c r="R240" s="127">
        <f t="shared" si="21"/>
        <v>2.1289538218813409E-2</v>
      </c>
      <c r="S240" s="127">
        <f t="shared" si="23"/>
        <v>0.18460588302447722</v>
      </c>
    </row>
    <row r="241" spans="11:19" ht="15" x14ac:dyDescent="0.25">
      <c r="K241" s="41">
        <v>42231</v>
      </c>
      <c r="L241" s="159">
        <v>168.36360306343701</v>
      </c>
      <c r="M241" s="160">
        <f t="shared" si="18"/>
        <v>-3.7069781089834608E-3</v>
      </c>
      <c r="N241" s="160">
        <f t="shared" si="20"/>
        <v>1.1322918705436669E-2</v>
      </c>
      <c r="O241" s="160">
        <f t="shared" si="22"/>
        <v>0.1000119365779637</v>
      </c>
      <c r="P241" s="139">
        <v>206.10008649147301</v>
      </c>
      <c r="Q241" s="127">
        <f t="shared" si="19"/>
        <v>1.1573561783335684E-3</v>
      </c>
      <c r="R241" s="127">
        <f t="shared" si="21"/>
        <v>8.8228887197761008E-3</v>
      </c>
      <c r="S241" s="127">
        <f t="shared" si="23"/>
        <v>0.14633594513010162</v>
      </c>
    </row>
    <row r="242" spans="11:19" ht="15" x14ac:dyDescent="0.25">
      <c r="K242" s="41">
        <v>42262</v>
      </c>
      <c r="L242" s="159">
        <v>168.83926389449499</v>
      </c>
      <c r="M242" s="160">
        <f t="shared" si="18"/>
        <v>2.8251998793276112E-3</v>
      </c>
      <c r="N242" s="160">
        <f t="shared" si="20"/>
        <v>-1.2760564560673204E-3</v>
      </c>
      <c r="O242" s="160">
        <f t="shared" si="22"/>
        <v>0.10010001259572832</v>
      </c>
      <c r="P242" s="139">
        <v>206.88099349447</v>
      </c>
      <c r="Q242" s="127">
        <f t="shared" si="19"/>
        <v>3.7889697975905801E-3</v>
      </c>
      <c r="R242" s="127">
        <f t="shared" si="21"/>
        <v>8.3652936130036437E-3</v>
      </c>
      <c r="S242" s="127">
        <f t="shared" si="23"/>
        <v>0.11887227429465974</v>
      </c>
    </row>
    <row r="243" spans="11:19" ht="15" x14ac:dyDescent="0.25">
      <c r="K243" s="41">
        <v>42292</v>
      </c>
      <c r="L243" s="159">
        <v>168.55437485455101</v>
      </c>
      <c r="M243" s="160">
        <f t="shared" si="18"/>
        <v>-1.6873387941445106E-3</v>
      </c>
      <c r="N243" s="160">
        <f t="shared" si="20"/>
        <v>-2.5780844478701104E-3</v>
      </c>
      <c r="O243" s="160">
        <f t="shared" si="22"/>
        <v>8.9971858786760395E-2</v>
      </c>
      <c r="P243" s="139">
        <v>206.13026770407899</v>
      </c>
      <c r="Q243" s="127">
        <f t="shared" si="19"/>
        <v>-3.6287808643526986E-3</v>
      </c>
      <c r="R243" s="127">
        <f t="shared" si="21"/>
        <v>1.3039652532409463E-3</v>
      </c>
      <c r="S243" s="127">
        <f t="shared" si="23"/>
        <v>8.7948757549291656E-2</v>
      </c>
    </row>
    <row r="244" spans="11:19" ht="15" x14ac:dyDescent="0.25">
      <c r="K244" s="41">
        <v>42323</v>
      </c>
      <c r="L244" s="159">
        <v>168.84211699982799</v>
      </c>
      <c r="M244" s="160">
        <f t="shared" si="18"/>
        <v>1.7071176320713199E-3</v>
      </c>
      <c r="N244" s="160">
        <f t="shared" si="20"/>
        <v>2.8421459726701848E-3</v>
      </c>
      <c r="O244" s="160">
        <f t="shared" si="22"/>
        <v>8.7739049894781873E-2</v>
      </c>
      <c r="P244" s="139">
        <v>206.957519384731</v>
      </c>
      <c r="Q244" s="127">
        <f t="shared" si="19"/>
        <v>4.013247010572929E-3</v>
      </c>
      <c r="R244" s="127">
        <f t="shared" si="21"/>
        <v>4.1602743009692134E-3</v>
      </c>
      <c r="S244" s="127">
        <f t="shared" si="23"/>
        <v>8.1631475947857135E-2</v>
      </c>
    </row>
    <row r="245" spans="11:19" ht="15" x14ac:dyDescent="0.25">
      <c r="K245" s="41">
        <v>42353</v>
      </c>
      <c r="L245" s="159">
        <v>167.33519078210699</v>
      </c>
      <c r="M245" s="160">
        <f t="shared" si="18"/>
        <v>-8.9250611429051441E-3</v>
      </c>
      <c r="N245" s="160">
        <f t="shared" si="20"/>
        <v>-8.9083136096107518E-3</v>
      </c>
      <c r="O245" s="160">
        <f t="shared" si="22"/>
        <v>5.712833015689367E-2</v>
      </c>
      <c r="P245" s="139">
        <v>208.49937648216701</v>
      </c>
      <c r="Q245" s="127">
        <f t="shared" si="19"/>
        <v>7.4501139268572381E-3</v>
      </c>
      <c r="R245" s="127">
        <f t="shared" si="21"/>
        <v>7.8227726982578183E-3</v>
      </c>
      <c r="S245" s="127">
        <f t="shared" si="23"/>
        <v>7.3921889948827424E-2</v>
      </c>
    </row>
    <row r="246" spans="11:19" ht="15" x14ac:dyDescent="0.25">
      <c r="K246" s="41">
        <v>42384</v>
      </c>
      <c r="L246" s="159">
        <v>166.640954429381</v>
      </c>
      <c r="M246" s="160">
        <f t="shared" si="18"/>
        <v>-4.1487767724243119E-3</v>
      </c>
      <c r="N246" s="160">
        <f t="shared" si="20"/>
        <v>-1.135194756482083E-2</v>
      </c>
      <c r="O246" s="160">
        <f t="shared" si="22"/>
        <v>3.3399069218169597E-2</v>
      </c>
      <c r="P246" s="139">
        <v>212.47476432583801</v>
      </c>
      <c r="Q246" s="127">
        <f t="shared" si="19"/>
        <v>1.9066665381663794E-2</v>
      </c>
      <c r="R246" s="127">
        <f t="shared" si="21"/>
        <v>3.0779063610722135E-2</v>
      </c>
      <c r="S246" s="127">
        <f t="shared" si="23"/>
        <v>7.8520435026026236E-2</v>
      </c>
    </row>
    <row r="247" spans="11:19" ht="15" x14ac:dyDescent="0.25">
      <c r="K247" s="41">
        <v>42415</v>
      </c>
      <c r="L247" s="159">
        <v>164.86252196862199</v>
      </c>
      <c r="M247" s="160">
        <f t="shared" si="18"/>
        <v>-1.0672241207743904E-2</v>
      </c>
      <c r="N247" s="160">
        <f t="shared" si="20"/>
        <v>-2.3569919057636834E-2</v>
      </c>
      <c r="O247" s="160">
        <f t="shared" si="22"/>
        <v>-5.7410171248977182E-3</v>
      </c>
      <c r="P247" s="139">
        <v>214.53039523459</v>
      </c>
      <c r="Q247" s="127">
        <f t="shared" si="19"/>
        <v>9.6747061481599061E-3</v>
      </c>
      <c r="R247" s="127">
        <f t="shared" si="21"/>
        <v>3.6591450614467114E-2</v>
      </c>
      <c r="S247" s="127">
        <f t="shared" si="23"/>
        <v>8.3239453826240872E-2</v>
      </c>
    </row>
    <row r="248" spans="11:19" ht="15" x14ac:dyDescent="0.25">
      <c r="K248" s="41">
        <v>42444</v>
      </c>
      <c r="L248" s="159">
        <v>163.976537966911</v>
      </c>
      <c r="M248" s="160">
        <f t="shared" si="18"/>
        <v>-5.3740776929254164E-3</v>
      </c>
      <c r="N248" s="160">
        <f t="shared" si="20"/>
        <v>-2.0071407571222832E-2</v>
      </c>
      <c r="O248" s="160">
        <f t="shared" si="22"/>
        <v>-7.9222248488579616E-3</v>
      </c>
      <c r="P248" s="139">
        <v>217.011273630077</v>
      </c>
      <c r="Q248" s="127">
        <f t="shared" si="19"/>
        <v>1.1564227963007934E-2</v>
      </c>
      <c r="R248" s="127">
        <f t="shared" si="21"/>
        <v>4.0824568838161657E-2</v>
      </c>
      <c r="S248" s="127">
        <f t="shared" si="23"/>
        <v>8.6644291005967489E-2</v>
      </c>
    </row>
    <row r="249" spans="11:19" ht="15" x14ac:dyDescent="0.25">
      <c r="K249" s="41">
        <v>42475</v>
      </c>
      <c r="L249" s="159">
        <v>163.82904532401901</v>
      </c>
      <c r="M249" s="160">
        <f t="shared" si="18"/>
        <v>-8.9947406330626034E-4</v>
      </c>
      <c r="N249" s="160">
        <f t="shared" si="20"/>
        <v>-1.6874057850848501E-2</v>
      </c>
      <c r="O249" s="160">
        <f t="shared" si="22"/>
        <v>-1.5754163424608669E-2</v>
      </c>
      <c r="P249" s="139">
        <v>217.975724547288</v>
      </c>
      <c r="Q249" s="127">
        <f t="shared" si="19"/>
        <v>4.444243384585711E-3</v>
      </c>
      <c r="R249" s="127">
        <f t="shared" si="21"/>
        <v>2.5889946219749937E-2</v>
      </c>
      <c r="S249" s="127">
        <f t="shared" si="23"/>
        <v>8.1387093239087882E-2</v>
      </c>
    </row>
    <row r="250" spans="11:19" ht="15" x14ac:dyDescent="0.25">
      <c r="K250" s="41">
        <v>42505</v>
      </c>
      <c r="L250" s="159">
        <v>166.963868430426</v>
      </c>
      <c r="M250" s="160">
        <f t="shared" si="18"/>
        <v>1.9134721197983984E-2</v>
      </c>
      <c r="N250" s="160">
        <f t="shared" si="20"/>
        <v>1.2746053115722411E-2</v>
      </c>
      <c r="O250" s="160">
        <f t="shared" si="22"/>
        <v>2.9150224100811251E-3</v>
      </c>
      <c r="P250" s="139">
        <v>219.74757871070199</v>
      </c>
      <c r="Q250" s="127">
        <f t="shared" si="19"/>
        <v>8.1286765629242641E-3</v>
      </c>
      <c r="R250" s="127">
        <f t="shared" si="21"/>
        <v>2.4319087607175494E-2</v>
      </c>
      <c r="S250" s="127">
        <f t="shared" si="23"/>
        <v>7.5624910779834131E-2</v>
      </c>
    </row>
    <row r="251" spans="11:19" ht="15" x14ac:dyDescent="0.25">
      <c r="K251" s="41">
        <v>42536</v>
      </c>
      <c r="L251" s="159">
        <v>170.59839094433499</v>
      </c>
      <c r="M251" s="160">
        <f t="shared" si="18"/>
        <v>2.1768317589164532E-2</v>
      </c>
      <c r="N251" s="160">
        <f t="shared" si="20"/>
        <v>4.0382929530810241E-2</v>
      </c>
      <c r="O251" s="160">
        <f t="shared" si="22"/>
        <v>9.1295936509414588E-3</v>
      </c>
      <c r="P251" s="139">
        <v>220.63224572048901</v>
      </c>
      <c r="Q251" s="127">
        <f t="shared" si="19"/>
        <v>4.0258327986024689E-3</v>
      </c>
      <c r="R251" s="127">
        <f t="shared" si="21"/>
        <v>1.6685640473150798E-2</v>
      </c>
      <c r="S251" s="127">
        <f t="shared" si="23"/>
        <v>7.5390713658691766E-2</v>
      </c>
    </row>
    <row r="252" spans="11:19" ht="15" x14ac:dyDescent="0.25">
      <c r="K252" s="41">
        <v>42566</v>
      </c>
      <c r="L252" s="159">
        <v>174.40605436606</v>
      </c>
      <c r="M252" s="160">
        <f t="shared" si="18"/>
        <v>2.2319456828683748E-2</v>
      </c>
      <c r="N252" s="160">
        <f t="shared" si="20"/>
        <v>6.4561256650931043E-2</v>
      </c>
      <c r="O252" s="160">
        <f t="shared" si="22"/>
        <v>3.204927774669164E-2</v>
      </c>
      <c r="P252" s="139">
        <v>222.31805826034099</v>
      </c>
      <c r="Q252" s="127">
        <f t="shared" si="19"/>
        <v>7.6408257294704462E-3</v>
      </c>
      <c r="R252" s="127">
        <f t="shared" si="21"/>
        <v>1.9921180315246367E-2</v>
      </c>
      <c r="S252" s="127">
        <f t="shared" si="23"/>
        <v>7.9938214619974746E-2</v>
      </c>
    </row>
    <row r="253" spans="11:19" ht="15" x14ac:dyDescent="0.25">
      <c r="K253" s="41">
        <v>42597</v>
      </c>
      <c r="L253" s="159">
        <v>175.739701345009</v>
      </c>
      <c r="M253" s="160">
        <f t="shared" si="18"/>
        <v>7.646792904045574E-3</v>
      </c>
      <c r="N253" s="160">
        <f t="shared" si="20"/>
        <v>5.2561269675180489E-2</v>
      </c>
      <c r="O253" s="160">
        <f t="shared" si="22"/>
        <v>4.3810527616190198E-2</v>
      </c>
      <c r="P253" s="139">
        <v>223.752668875106</v>
      </c>
      <c r="Q253" s="127">
        <f t="shared" si="19"/>
        <v>6.4529648468099055E-3</v>
      </c>
      <c r="R253" s="127">
        <f t="shared" si="21"/>
        <v>1.8225867096705262E-2</v>
      </c>
      <c r="S253" s="127">
        <f t="shared" si="23"/>
        <v>8.5650533603067291E-2</v>
      </c>
    </row>
    <row r="254" spans="11:19" ht="15" x14ac:dyDescent="0.25">
      <c r="K254" s="41">
        <v>42628</v>
      </c>
      <c r="L254" s="159">
        <v>175.92961913367901</v>
      </c>
      <c r="M254" s="160">
        <f t="shared" si="18"/>
        <v>1.0806766326361128E-3</v>
      </c>
      <c r="N254" s="160">
        <f t="shared" si="20"/>
        <v>3.1250166896847009E-2</v>
      </c>
      <c r="O254" s="160">
        <f t="shared" si="22"/>
        <v>4.1994705944789379E-2</v>
      </c>
      <c r="P254" s="139">
        <v>225.08550393223999</v>
      </c>
      <c r="Q254" s="127">
        <f t="shared" si="19"/>
        <v>5.9567336730983467E-3</v>
      </c>
      <c r="R254" s="127">
        <f t="shared" si="21"/>
        <v>2.0184076888709379E-2</v>
      </c>
      <c r="S254" s="127">
        <f t="shared" si="23"/>
        <v>8.7995084179913308E-2</v>
      </c>
    </row>
    <row r="255" spans="11:19" ht="15" x14ac:dyDescent="0.25">
      <c r="K255" s="41">
        <v>42658</v>
      </c>
      <c r="L255" s="159">
        <v>177.26087529431899</v>
      </c>
      <c r="M255" s="160">
        <f t="shared" si="18"/>
        <v>7.5669814281154046E-3</v>
      </c>
      <c r="N255" s="160">
        <f t="shared" si="20"/>
        <v>1.6368817806445168E-2</v>
      </c>
      <c r="O255" s="160">
        <f t="shared" si="22"/>
        <v>5.165395705261866E-2</v>
      </c>
      <c r="P255" s="139">
        <v>226.320732817514</v>
      </c>
      <c r="Q255" s="127">
        <f t="shared" si="19"/>
        <v>5.4878206890029979E-3</v>
      </c>
      <c r="R255" s="127">
        <f t="shared" si="21"/>
        <v>1.800427094629331E-2</v>
      </c>
      <c r="S255" s="127">
        <f t="shared" si="23"/>
        <v>9.7950026157344716E-2</v>
      </c>
    </row>
    <row r="256" spans="11:19" ht="15" x14ac:dyDescent="0.25">
      <c r="K256" s="41">
        <v>42689</v>
      </c>
      <c r="L256" s="159">
        <v>177.26543944625101</v>
      </c>
      <c r="M256" s="160">
        <f t="shared" si="18"/>
        <v>2.5748219534937888E-5</v>
      </c>
      <c r="N256" s="160">
        <f t="shared" si="20"/>
        <v>8.6818066126488347E-3</v>
      </c>
      <c r="O256" s="160">
        <f t="shared" si="22"/>
        <v>4.9888751669890485E-2</v>
      </c>
      <c r="P256" s="139">
        <v>227.780075657466</v>
      </c>
      <c r="Q256" s="127">
        <f t="shared" si="19"/>
        <v>6.4481182160571748E-3</v>
      </c>
      <c r="R256" s="127">
        <f t="shared" si="21"/>
        <v>1.7999368689577633E-2</v>
      </c>
      <c r="S256" s="127">
        <f t="shared" si="23"/>
        <v>0.10061270706490344</v>
      </c>
    </row>
    <row r="257" spans="11:19" ht="15" x14ac:dyDescent="0.25">
      <c r="K257" s="41">
        <v>42719</v>
      </c>
      <c r="L257" s="159">
        <v>176.77704845194401</v>
      </c>
      <c r="M257" s="160">
        <f t="shared" si="18"/>
        <v>-2.7551393877602859E-3</v>
      </c>
      <c r="N257" s="160">
        <f t="shared" si="20"/>
        <v>4.8168655308751251E-3</v>
      </c>
      <c r="O257" s="160">
        <f t="shared" si="22"/>
        <v>5.6424817910128544E-2</v>
      </c>
      <c r="P257" s="139">
        <v>228.74966971318199</v>
      </c>
      <c r="Q257" s="127">
        <f t="shared" si="19"/>
        <v>4.2567114481693036E-3</v>
      </c>
      <c r="R257" s="127">
        <f t="shared" si="21"/>
        <v>1.6278994946049785E-2</v>
      </c>
      <c r="S257" s="127">
        <f t="shared" si="23"/>
        <v>9.7123998990697125E-2</v>
      </c>
    </row>
    <row r="258" spans="11:19" ht="15" x14ac:dyDescent="0.25">
      <c r="K258" s="41">
        <v>42750</v>
      </c>
      <c r="L258" s="159">
        <v>173.55696179045</v>
      </c>
      <c r="M258" s="160">
        <f t="shared" si="18"/>
        <v>-1.8215524524776594E-2</v>
      </c>
      <c r="N258" s="160">
        <f t="shared" si="20"/>
        <v>-2.0895268048965243E-2</v>
      </c>
      <c r="O258" s="160">
        <f t="shared" si="22"/>
        <v>4.1502446890988365E-2</v>
      </c>
      <c r="P258" s="139">
        <v>228.02127617544801</v>
      </c>
      <c r="Q258" s="127">
        <f t="shared" si="19"/>
        <v>-3.1842386423870384E-3</v>
      </c>
      <c r="R258" s="127">
        <f t="shared" si="21"/>
        <v>7.5138646679144827E-3</v>
      </c>
      <c r="S258" s="127">
        <f t="shared" si="23"/>
        <v>7.3168744998671098E-2</v>
      </c>
    </row>
    <row r="259" spans="11:19" ht="15" x14ac:dyDescent="0.25">
      <c r="K259" s="41">
        <v>42781</v>
      </c>
      <c r="L259" s="159">
        <v>171.996942841427</v>
      </c>
      <c r="M259" s="160">
        <f t="shared" si="18"/>
        <v>-8.9885126642545998E-3</v>
      </c>
      <c r="N259" s="160">
        <f t="shared" si="20"/>
        <v>-2.972094628982358E-2</v>
      </c>
      <c r="O259" s="160">
        <f t="shared" si="22"/>
        <v>4.3274971094782178E-2</v>
      </c>
      <c r="P259" s="139">
        <v>226.60696922992599</v>
      </c>
      <c r="Q259" s="127">
        <f t="shared" si="19"/>
        <v>-6.2025218402592674E-3</v>
      </c>
      <c r="R259" s="127">
        <f t="shared" si="21"/>
        <v>-5.1501713841912711E-3</v>
      </c>
      <c r="S259" s="127">
        <f t="shared" si="23"/>
        <v>5.6293067386233187E-2</v>
      </c>
    </row>
    <row r="260" spans="11:19" ht="15" x14ac:dyDescent="0.25">
      <c r="K260" s="41">
        <v>42809</v>
      </c>
      <c r="L260" s="159">
        <v>173.509926922603</v>
      </c>
      <c r="M260" s="160">
        <f t="shared" si="18"/>
        <v>8.7965754284999864E-3</v>
      </c>
      <c r="N260" s="160">
        <f t="shared" si="20"/>
        <v>-1.848159338529265E-2</v>
      </c>
      <c r="O260" s="160">
        <f t="shared" si="22"/>
        <v>5.8138737857825529E-2</v>
      </c>
      <c r="P260" s="139">
        <v>225.375476244151</v>
      </c>
      <c r="Q260" s="127">
        <f t="shared" si="19"/>
        <v>-5.4344885771163698E-3</v>
      </c>
      <c r="R260" s="127">
        <f t="shared" si="21"/>
        <v>-1.4750593840252235E-2</v>
      </c>
      <c r="S260" s="127">
        <f t="shared" si="23"/>
        <v>3.854271012819277E-2</v>
      </c>
    </row>
    <row r="261" spans="11:19" ht="15" x14ac:dyDescent="0.25">
      <c r="K261" s="41">
        <v>42840</v>
      </c>
      <c r="L261" s="159">
        <v>178.68937322207</v>
      </c>
      <c r="M261" s="160">
        <f t="shared" si="18"/>
        <v>2.9851008477326912E-2</v>
      </c>
      <c r="N261" s="160">
        <f t="shared" si="20"/>
        <v>2.9571913328471311E-2</v>
      </c>
      <c r="O261" s="160">
        <f t="shared" si="22"/>
        <v>9.0706308326832019E-2</v>
      </c>
      <c r="P261" s="139">
        <v>226.41797247493199</v>
      </c>
      <c r="Q261" s="127">
        <f t="shared" si="19"/>
        <v>4.6255974614186623E-3</v>
      </c>
      <c r="R261" s="127">
        <f t="shared" si="21"/>
        <v>-7.0313776302277642E-3</v>
      </c>
      <c r="S261" s="127">
        <f t="shared" si="23"/>
        <v>3.8730220739844334E-2</v>
      </c>
    </row>
    <row r="262" spans="11:19" ht="15" x14ac:dyDescent="0.25">
      <c r="K262" s="41">
        <v>42870</v>
      </c>
      <c r="L262" s="159">
        <v>183.78771177391499</v>
      </c>
      <c r="M262" s="160">
        <f t="shared" si="18"/>
        <v>2.8531850886895915E-2</v>
      </c>
      <c r="N262" s="160">
        <f t="shared" si="20"/>
        <v>6.8552200624626858E-2</v>
      </c>
      <c r="O262" s="160">
        <f t="shared" si="22"/>
        <v>0.10076337773941502</v>
      </c>
      <c r="P262" s="139">
        <v>229.443635544101</v>
      </c>
      <c r="Q262" s="127">
        <f t="shared" si="19"/>
        <v>1.3363175352627987E-2</v>
      </c>
      <c r="R262" s="127">
        <f t="shared" si="21"/>
        <v>1.2518001206294649E-2</v>
      </c>
      <c r="S262" s="127">
        <f t="shared" si="23"/>
        <v>4.4123611692504117E-2</v>
      </c>
    </row>
    <row r="263" spans="11:19" ht="15" x14ac:dyDescent="0.25">
      <c r="K263" s="41">
        <v>42901</v>
      </c>
      <c r="L263" s="159">
        <v>187.00173200536901</v>
      </c>
      <c r="M263" s="160">
        <f t="shared" si="18"/>
        <v>1.7487677497218801E-2</v>
      </c>
      <c r="N263" s="160">
        <f t="shared" si="20"/>
        <v>7.7758116334083027E-2</v>
      </c>
      <c r="O263" s="160">
        <f t="shared" si="22"/>
        <v>9.615179234830129E-2</v>
      </c>
      <c r="P263" s="139">
        <v>233.04700493647499</v>
      </c>
      <c r="Q263" s="127">
        <f t="shared" si="19"/>
        <v>1.5704813009212337E-2</v>
      </c>
      <c r="R263" s="127">
        <f t="shared" si="21"/>
        <v>3.403887956298024E-2</v>
      </c>
      <c r="S263" s="127">
        <f t="shared" si="23"/>
        <v>5.6269015326589233E-2</v>
      </c>
    </row>
    <row r="264" spans="11:19" ht="15" x14ac:dyDescent="0.25">
      <c r="K264" s="41">
        <v>42931</v>
      </c>
      <c r="L264" s="159">
        <v>184.62817068241401</v>
      </c>
      <c r="M264" s="160">
        <f t="shared" ref="M264:M327" si="24">L264/L263-1</f>
        <v>-1.2692723738445655E-2</v>
      </c>
      <c r="N264" s="160">
        <f t="shared" si="20"/>
        <v>3.3235314183812426E-2</v>
      </c>
      <c r="O264" s="160">
        <f t="shared" si="22"/>
        <v>5.8611017567651968E-2</v>
      </c>
      <c r="P264" s="139">
        <v>235.84254588135499</v>
      </c>
      <c r="Q264" s="127">
        <f t="shared" ref="Q264:Q327" si="25">P264/P263-1</f>
        <v>1.1995609836916943E-2</v>
      </c>
      <c r="R264" s="127">
        <f t="shared" si="21"/>
        <v>4.1624670088707072E-2</v>
      </c>
      <c r="S264" s="127">
        <f t="shared" si="23"/>
        <v>6.0833958909340735E-2</v>
      </c>
    </row>
    <row r="265" spans="11:19" ht="15" x14ac:dyDescent="0.25">
      <c r="K265" s="41">
        <v>42962</v>
      </c>
      <c r="L265" s="159">
        <v>183.38000526806499</v>
      </c>
      <c r="M265" s="160">
        <f t="shared" si="24"/>
        <v>-6.760427781608902E-3</v>
      </c>
      <c r="N265" s="160">
        <f t="shared" si="20"/>
        <v>-2.218355633871405E-3</v>
      </c>
      <c r="O265" s="160">
        <f t="shared" si="22"/>
        <v>4.3475116121067581E-2</v>
      </c>
      <c r="P265" s="139">
        <v>237.055195354017</v>
      </c>
      <c r="Q265" s="127">
        <f t="shared" si="25"/>
        <v>5.1417757051861468E-3</v>
      </c>
      <c r="R265" s="127">
        <f t="shared" si="21"/>
        <v>3.3173985374952863E-2</v>
      </c>
      <c r="S265" s="127">
        <f t="shared" si="23"/>
        <v>5.9451923169399956E-2</v>
      </c>
    </row>
    <row r="266" spans="11:19" ht="15" x14ac:dyDescent="0.25">
      <c r="K266" s="41">
        <v>42993</v>
      </c>
      <c r="L266" s="159">
        <v>183.14522341083099</v>
      </c>
      <c r="M266" s="160">
        <f t="shared" si="24"/>
        <v>-1.280302380244791E-3</v>
      </c>
      <c r="N266" s="160">
        <f t="shared" ref="N266:N329" si="26">L266/L263-1</f>
        <v>-2.0622849602415894E-2</v>
      </c>
      <c r="O266" s="160">
        <f t="shared" si="22"/>
        <v>4.1014152777021806E-2</v>
      </c>
      <c r="P266" s="139">
        <v>238.33879286284801</v>
      </c>
      <c r="Q266" s="127">
        <f t="shared" si="25"/>
        <v>5.4147621903586352E-3</v>
      </c>
      <c r="R266" s="127">
        <f t="shared" ref="R266:R329" si="27">P266/P263-1</f>
        <v>2.270695531064848E-2</v>
      </c>
      <c r="S266" s="127">
        <f t="shared" si="23"/>
        <v>5.8881130499624845E-2</v>
      </c>
    </row>
    <row r="267" spans="11:19" ht="15" x14ac:dyDescent="0.25">
      <c r="K267" s="41">
        <v>43023</v>
      </c>
      <c r="L267" s="159">
        <v>187.14557569942201</v>
      </c>
      <c r="M267" s="160">
        <f t="shared" si="24"/>
        <v>2.1842514994876217E-2</v>
      </c>
      <c r="N267" s="160">
        <f t="shared" si="26"/>
        <v>1.363499951119751E-2</v>
      </c>
      <c r="O267" s="160">
        <f t="shared" si="22"/>
        <v>5.5763576642001489E-2</v>
      </c>
      <c r="P267" s="139">
        <v>239.84134211828101</v>
      </c>
      <c r="Q267" s="127">
        <f t="shared" si="25"/>
        <v>6.3042580579721896E-3</v>
      </c>
      <c r="R267" s="127">
        <f t="shared" si="27"/>
        <v>1.6955364105243786E-2</v>
      </c>
      <c r="S267" s="127">
        <f t="shared" si="23"/>
        <v>5.9740922240954841E-2</v>
      </c>
    </row>
    <row r="268" spans="11:19" ht="15" x14ac:dyDescent="0.25">
      <c r="K268" s="41">
        <v>43054</v>
      </c>
      <c r="L268" s="159">
        <v>188.203771320096</v>
      </c>
      <c r="M268" s="160">
        <f t="shared" si="24"/>
        <v>5.6543982764176715E-3</v>
      </c>
      <c r="N268" s="160">
        <f t="shared" si="26"/>
        <v>2.6304754681294895E-2</v>
      </c>
      <c r="O268" s="160">
        <f t="shared" si="22"/>
        <v>6.170594735225654E-2</v>
      </c>
      <c r="P268" s="139">
        <v>242.158535671094</v>
      </c>
      <c r="Q268" s="127">
        <f t="shared" si="25"/>
        <v>9.6613600155315282E-3</v>
      </c>
      <c r="R268" s="127">
        <f t="shared" si="27"/>
        <v>2.1528067796428907E-2</v>
      </c>
      <c r="S268" s="127">
        <f t="shared" si="23"/>
        <v>6.3124309587332839E-2</v>
      </c>
    </row>
    <row r="269" spans="11:19" ht="15" x14ac:dyDescent="0.25">
      <c r="K269" s="41">
        <v>43084</v>
      </c>
      <c r="L269" s="159">
        <v>186.357474154145</v>
      </c>
      <c r="M269" s="160">
        <f t="shared" si="24"/>
        <v>-9.8100965405779617E-3</v>
      </c>
      <c r="N269" s="160">
        <f t="shared" si="26"/>
        <v>1.7539364027574278E-2</v>
      </c>
      <c r="O269" s="160">
        <f t="shared" si="22"/>
        <v>5.4194963577556043E-2</v>
      </c>
      <c r="P269" s="139">
        <v>244.43843494638301</v>
      </c>
      <c r="Q269" s="127">
        <f t="shared" si="25"/>
        <v>9.4149036248949436E-3</v>
      </c>
      <c r="R269" s="127">
        <f t="shared" si="27"/>
        <v>2.5592317600790393E-2</v>
      </c>
      <c r="S269" s="127">
        <f t="shared" si="23"/>
        <v>6.8584865074875934E-2</v>
      </c>
    </row>
    <row r="270" spans="11:19" ht="15" x14ac:dyDescent="0.25">
      <c r="K270" s="41">
        <v>43115</v>
      </c>
      <c r="L270" s="159">
        <v>182.658626120355</v>
      </c>
      <c r="M270" s="160">
        <f t="shared" si="24"/>
        <v>-1.9848133543227342E-2</v>
      </c>
      <c r="N270" s="160">
        <f t="shared" si="26"/>
        <v>-2.3975718166448057E-2</v>
      </c>
      <c r="O270" s="160">
        <f t="shared" si="22"/>
        <v>5.2441943186895656E-2</v>
      </c>
      <c r="P270" s="139">
        <v>246.81739384133101</v>
      </c>
      <c r="Q270" s="127">
        <f t="shared" si="25"/>
        <v>9.732343833201984E-3</v>
      </c>
      <c r="R270" s="127">
        <f t="shared" si="27"/>
        <v>2.908611026538388E-2</v>
      </c>
      <c r="S270" s="127">
        <f t="shared" si="23"/>
        <v>8.2431420353162865E-2</v>
      </c>
    </row>
    <row r="271" spans="11:19" ht="15" x14ac:dyDescent="0.25">
      <c r="K271" s="41">
        <v>43146</v>
      </c>
      <c r="L271" s="159">
        <v>183.50397842626899</v>
      </c>
      <c r="M271" s="160">
        <f t="shared" si="24"/>
        <v>4.628044806145537E-3</v>
      </c>
      <c r="N271" s="160">
        <f t="shared" si="26"/>
        <v>-2.4971831652797372E-2</v>
      </c>
      <c r="O271" s="160">
        <f t="shared" si="22"/>
        <v>6.690255881728624E-2</v>
      </c>
      <c r="P271" s="139">
        <v>248.49089182028101</v>
      </c>
      <c r="Q271" s="127">
        <f t="shared" si="25"/>
        <v>6.7803081172870261E-3</v>
      </c>
      <c r="R271" s="127">
        <f t="shared" si="27"/>
        <v>2.6149630165371418E-2</v>
      </c>
      <c r="S271" s="127">
        <f t="shared" si="23"/>
        <v>9.6572151618825819E-2</v>
      </c>
    </row>
    <row r="272" spans="11:19" ht="15" x14ac:dyDescent="0.25">
      <c r="K272" s="41">
        <v>43174</v>
      </c>
      <c r="L272" s="159">
        <v>187.73148243338801</v>
      </c>
      <c r="M272" s="160">
        <f t="shared" si="24"/>
        <v>2.303766950108721E-2</v>
      </c>
      <c r="N272" s="160">
        <f t="shared" si="26"/>
        <v>7.372971143118745E-3</v>
      </c>
      <c r="O272" s="160">
        <f t="shared" si="22"/>
        <v>8.1963930035707788E-2</v>
      </c>
      <c r="P272" s="139">
        <v>250.76629976728901</v>
      </c>
      <c r="Q272" s="127">
        <f t="shared" si="25"/>
        <v>9.1569068400851883E-3</v>
      </c>
      <c r="R272" s="127">
        <f t="shared" si="27"/>
        <v>2.5887356144683293E-2</v>
      </c>
      <c r="S272" s="127">
        <f t="shared" si="23"/>
        <v>0.11266009925424147</v>
      </c>
    </row>
    <row r="273" spans="11:19" ht="15" x14ac:dyDescent="0.25">
      <c r="K273" s="41">
        <v>43205</v>
      </c>
      <c r="L273" s="159">
        <v>193.02789985008101</v>
      </c>
      <c r="M273" s="160">
        <f t="shared" si="24"/>
        <v>2.8212728882979432E-2</v>
      </c>
      <c r="N273" s="160">
        <f t="shared" si="26"/>
        <v>5.6768595877282113E-2</v>
      </c>
      <c r="O273" s="160">
        <f t="shared" si="22"/>
        <v>8.0242749579693795E-2</v>
      </c>
      <c r="P273" s="139">
        <v>251.78707156048301</v>
      </c>
      <c r="Q273" s="127">
        <f t="shared" si="25"/>
        <v>4.0706099429679288E-3</v>
      </c>
      <c r="R273" s="127">
        <f t="shared" si="27"/>
        <v>2.0135038466319699E-2</v>
      </c>
      <c r="S273" s="127">
        <f t="shared" si="23"/>
        <v>0.1120454299994218</v>
      </c>
    </row>
    <row r="274" spans="11:19" ht="15" x14ac:dyDescent="0.25">
      <c r="K274" s="41">
        <v>43235</v>
      </c>
      <c r="L274" s="159">
        <v>191.969117416616</v>
      </c>
      <c r="M274" s="160">
        <f t="shared" si="24"/>
        <v>-5.4851264210372674E-3</v>
      </c>
      <c r="N274" s="160">
        <f t="shared" si="26"/>
        <v>4.6130547484278583E-2</v>
      </c>
      <c r="O274" s="160">
        <f t="shared" si="22"/>
        <v>4.4515520454192936E-2</v>
      </c>
      <c r="P274" s="139">
        <v>251.94884542916199</v>
      </c>
      <c r="Q274" s="127">
        <f t="shared" si="25"/>
        <v>6.4250268163634772E-4</v>
      </c>
      <c r="R274" s="127">
        <f t="shared" si="27"/>
        <v>1.3915816324495012E-2</v>
      </c>
      <c r="S274" s="127">
        <f t="shared" si="23"/>
        <v>9.8086006315635244E-2</v>
      </c>
    </row>
    <row r="275" spans="11:19" ht="15" x14ac:dyDescent="0.25">
      <c r="K275" s="41">
        <v>43266</v>
      </c>
      <c r="L275" s="159">
        <v>188.51233076733101</v>
      </c>
      <c r="M275" s="160">
        <f t="shared" si="24"/>
        <v>-1.8006993498766777E-2</v>
      </c>
      <c r="N275" s="160">
        <f t="shared" si="26"/>
        <v>4.1593893779647839E-3</v>
      </c>
      <c r="O275" s="160">
        <f t="shared" ref="O275:O338" si="28">L275/L263-1</f>
        <v>8.0779934269199494E-3</v>
      </c>
      <c r="P275" s="139">
        <v>251.05929821716799</v>
      </c>
      <c r="Q275" s="127">
        <f t="shared" si="25"/>
        <v>-3.5306659591107792E-3</v>
      </c>
      <c r="R275" s="127">
        <f t="shared" si="27"/>
        <v>1.1684123829671655E-3</v>
      </c>
      <c r="S275" s="127">
        <f t="shared" ref="S275:S338" si="29">P275/P263-1</f>
        <v>7.7290387343114997E-2</v>
      </c>
    </row>
    <row r="276" spans="11:19" ht="15" x14ac:dyDescent="0.25">
      <c r="K276" s="41">
        <v>43296</v>
      </c>
      <c r="L276" s="159">
        <v>185.87245343886801</v>
      </c>
      <c r="M276" s="160">
        <f t="shared" si="24"/>
        <v>-1.4003738204909411E-2</v>
      </c>
      <c r="N276" s="160">
        <f t="shared" si="26"/>
        <v>-3.7069493149800792E-2</v>
      </c>
      <c r="O276" s="160">
        <f t="shared" si="28"/>
        <v>6.7393981744765519E-3</v>
      </c>
      <c r="P276" s="139">
        <v>252.81531496899399</v>
      </c>
      <c r="Q276" s="127">
        <f t="shared" si="25"/>
        <v>6.9944302572972905E-3</v>
      </c>
      <c r="R276" s="127">
        <f t="shared" si="27"/>
        <v>4.0837815942587063E-3</v>
      </c>
      <c r="S276" s="127">
        <f t="shared" si="29"/>
        <v>7.196652760090827E-2</v>
      </c>
    </row>
    <row r="277" spans="11:19" ht="15" x14ac:dyDescent="0.25">
      <c r="K277" s="41">
        <v>43327</v>
      </c>
      <c r="L277" s="159">
        <v>187.411370914023</v>
      </c>
      <c r="M277" s="160">
        <f t="shared" si="24"/>
        <v>8.2794273529138707E-3</v>
      </c>
      <c r="N277" s="160">
        <f t="shared" si="26"/>
        <v>-2.3742081871959031E-2</v>
      </c>
      <c r="O277" s="160">
        <f t="shared" si="28"/>
        <v>2.1983670684625256E-2</v>
      </c>
      <c r="P277" s="139">
        <v>255.947703443949</v>
      </c>
      <c r="Q277" s="127">
        <f t="shared" si="25"/>
        <v>1.2390026590513914E-2</v>
      </c>
      <c r="R277" s="127">
        <f t="shared" si="27"/>
        <v>1.5871706051978407E-2</v>
      </c>
      <c r="S277" s="127">
        <f t="shared" si="29"/>
        <v>7.9696663309648308E-2</v>
      </c>
    </row>
    <row r="278" spans="11:19" ht="15" x14ac:dyDescent="0.25">
      <c r="K278" s="41">
        <v>43358</v>
      </c>
      <c r="L278" s="159">
        <v>189.11550770762</v>
      </c>
      <c r="M278" s="160">
        <f t="shared" si="24"/>
        <v>9.093027735114223E-3</v>
      </c>
      <c r="N278" s="160">
        <f t="shared" si="26"/>
        <v>3.1996683603336962E-3</v>
      </c>
      <c r="O278" s="160">
        <f t="shared" si="28"/>
        <v>3.2598635037270229E-2</v>
      </c>
      <c r="P278" s="139">
        <v>259.17370047630101</v>
      </c>
      <c r="Q278" s="127">
        <f t="shared" si="25"/>
        <v>1.2604125721559667E-2</v>
      </c>
      <c r="R278" s="127">
        <f t="shared" si="27"/>
        <v>3.2320660165766846E-2</v>
      </c>
      <c r="S278" s="127">
        <f t="shared" si="29"/>
        <v>8.7417190307926163E-2</v>
      </c>
    </row>
    <row r="279" spans="11:19" ht="15" x14ac:dyDescent="0.25">
      <c r="K279" s="41">
        <v>43388</v>
      </c>
      <c r="L279" s="159">
        <v>188.46488649658301</v>
      </c>
      <c r="M279" s="160">
        <f t="shared" si="24"/>
        <v>-3.4403377011412717E-3</v>
      </c>
      <c r="N279" s="160">
        <f t="shared" si="26"/>
        <v>1.3947376331198136E-2</v>
      </c>
      <c r="O279" s="160">
        <f t="shared" si="28"/>
        <v>7.0496499435281912E-3</v>
      </c>
      <c r="P279" s="139">
        <v>259.85088826810198</v>
      </c>
      <c r="Q279" s="127">
        <f t="shared" si="25"/>
        <v>2.6128723344862603E-3</v>
      </c>
      <c r="R279" s="127">
        <f t="shared" si="27"/>
        <v>2.7828904668891763E-2</v>
      </c>
      <c r="S279" s="127">
        <f t="shared" si="29"/>
        <v>8.3428261254279601E-2</v>
      </c>
    </row>
    <row r="280" spans="11:19" ht="15" x14ac:dyDescent="0.25">
      <c r="K280" s="41">
        <v>43419</v>
      </c>
      <c r="L280" s="159">
        <v>186.888649205994</v>
      </c>
      <c r="M280" s="160">
        <f t="shared" si="24"/>
        <v>-8.3635594931769086E-3</v>
      </c>
      <c r="N280" s="160">
        <f t="shared" si="26"/>
        <v>-2.7891675167821539E-3</v>
      </c>
      <c r="O280" s="160">
        <f t="shared" si="28"/>
        <v>-6.9877564348338472E-3</v>
      </c>
      <c r="P280" s="139">
        <v>259.19915803159699</v>
      </c>
      <c r="Q280" s="127">
        <f t="shared" si="25"/>
        <v>-2.5080931639247517E-3</v>
      </c>
      <c r="R280" s="127">
        <f t="shared" si="27"/>
        <v>1.2703589615759237E-2</v>
      </c>
      <c r="S280" s="127">
        <f t="shared" si="29"/>
        <v>7.036969526297443E-2</v>
      </c>
    </row>
    <row r="281" spans="11:19" ht="15" x14ac:dyDescent="0.25">
      <c r="K281" s="41">
        <v>43449</v>
      </c>
      <c r="L281" s="159">
        <v>186.515142017502</v>
      </c>
      <c r="M281" s="160">
        <f t="shared" si="24"/>
        <v>-1.9985547013093852E-3</v>
      </c>
      <c r="N281" s="160">
        <f t="shared" si="26"/>
        <v>-1.3750145197707786E-2</v>
      </c>
      <c r="O281" s="160">
        <f t="shared" si="28"/>
        <v>8.4605065652798572E-4</v>
      </c>
      <c r="P281" s="139">
        <v>258.952307480635</v>
      </c>
      <c r="Q281" s="127">
        <f t="shared" si="25"/>
        <v>-9.5235861426645751E-4</v>
      </c>
      <c r="R281" s="127">
        <f t="shared" si="27"/>
        <v>-8.5422631717313458E-4</v>
      </c>
      <c r="S281" s="127">
        <f t="shared" si="29"/>
        <v>5.9376392822329871E-2</v>
      </c>
    </row>
    <row r="282" spans="11:19" ht="15" x14ac:dyDescent="0.25">
      <c r="K282" s="41">
        <v>43480</v>
      </c>
      <c r="L282" s="159">
        <v>188.99340024589901</v>
      </c>
      <c r="M282" s="160">
        <f t="shared" si="24"/>
        <v>1.3287169082306871E-2</v>
      </c>
      <c r="N282" s="160">
        <f t="shared" si="26"/>
        <v>2.8043088510578684E-3</v>
      </c>
      <c r="O282" s="160">
        <f t="shared" si="28"/>
        <v>3.4680946966993975E-2</v>
      </c>
      <c r="P282" s="139">
        <v>258.68465203327702</v>
      </c>
      <c r="Q282" s="127">
        <f t="shared" si="25"/>
        <v>-1.033609045472561E-3</v>
      </c>
      <c r="R282" s="127">
        <f t="shared" si="27"/>
        <v>-4.4880979341571647E-3</v>
      </c>
      <c r="S282" s="127">
        <f t="shared" si="29"/>
        <v>4.8081125917628809E-2</v>
      </c>
    </row>
    <row r="283" spans="11:19" ht="15" x14ac:dyDescent="0.25">
      <c r="K283" s="41">
        <v>43511</v>
      </c>
      <c r="L283" s="159">
        <v>192.598529235721</v>
      </c>
      <c r="M283" s="160">
        <f t="shared" si="24"/>
        <v>1.9075422660957297E-2</v>
      </c>
      <c r="N283" s="160">
        <f t="shared" si="26"/>
        <v>3.0552310447882869E-2</v>
      </c>
      <c r="O283" s="160">
        <f t="shared" si="28"/>
        <v>4.9560510281286163E-2</v>
      </c>
      <c r="P283" s="139">
        <v>260.26146217275198</v>
      </c>
      <c r="Q283" s="127">
        <f t="shared" si="25"/>
        <v>6.0954916616859922E-3</v>
      </c>
      <c r="R283" s="127">
        <f t="shared" si="27"/>
        <v>4.0984089193125683E-3</v>
      </c>
      <c r="S283" s="127">
        <f t="shared" si="29"/>
        <v>4.7368216461567192E-2</v>
      </c>
    </row>
    <row r="284" spans="11:19" ht="15" x14ac:dyDescent="0.25">
      <c r="K284" s="41">
        <v>43539</v>
      </c>
      <c r="L284" s="159">
        <v>194.676759410356</v>
      </c>
      <c r="M284" s="160">
        <f t="shared" si="24"/>
        <v>1.0790477906980511E-2</v>
      </c>
      <c r="N284" s="160">
        <f t="shared" si="26"/>
        <v>4.3758470784576398E-2</v>
      </c>
      <c r="O284" s="160">
        <f t="shared" si="28"/>
        <v>3.6995803191573584E-2</v>
      </c>
      <c r="P284" s="139">
        <v>261.67686972053502</v>
      </c>
      <c r="Q284" s="127">
        <f t="shared" si="25"/>
        <v>5.438406193397638E-3</v>
      </c>
      <c r="R284" s="127">
        <f t="shared" si="27"/>
        <v>1.0521482764171752E-2</v>
      </c>
      <c r="S284" s="127">
        <f t="shared" si="29"/>
        <v>4.3508916323170332E-2</v>
      </c>
    </row>
    <row r="285" spans="11:19" ht="15" x14ac:dyDescent="0.25">
      <c r="K285" s="41">
        <v>43570</v>
      </c>
      <c r="L285" s="159">
        <v>196.873557989006</v>
      </c>
      <c r="M285" s="160">
        <f t="shared" si="24"/>
        <v>1.1284339154317813E-2</v>
      </c>
      <c r="N285" s="160">
        <f t="shared" si="26"/>
        <v>4.1695412288757838E-2</v>
      </c>
      <c r="O285" s="160">
        <f t="shared" si="28"/>
        <v>1.9922809821335763E-2</v>
      </c>
      <c r="P285" s="139">
        <v>266.25208952955597</v>
      </c>
      <c r="Q285" s="127">
        <f t="shared" si="25"/>
        <v>1.7484234712480173E-2</v>
      </c>
      <c r="R285" s="127">
        <f t="shared" si="27"/>
        <v>2.9253523302594342E-2</v>
      </c>
      <c r="S285" s="127">
        <f t="shared" si="29"/>
        <v>5.7449407070125247E-2</v>
      </c>
    </row>
    <row r="286" spans="11:19" ht="15" x14ac:dyDescent="0.25">
      <c r="K286" s="41">
        <v>43600</v>
      </c>
      <c r="L286" s="159">
        <v>199.13292292133599</v>
      </c>
      <c r="M286" s="160">
        <f t="shared" si="24"/>
        <v>1.1476223396420515E-2</v>
      </c>
      <c r="N286" s="160">
        <f t="shared" si="26"/>
        <v>3.3927536786210633E-2</v>
      </c>
      <c r="O286" s="160">
        <f t="shared" si="28"/>
        <v>3.7317489402073578E-2</v>
      </c>
      <c r="P286" s="139">
        <v>269.31465513724999</v>
      </c>
      <c r="Q286" s="127">
        <f t="shared" si="25"/>
        <v>1.1502503560085753E-2</v>
      </c>
      <c r="R286" s="127">
        <f t="shared" si="27"/>
        <v>3.4784992326250874E-2</v>
      </c>
      <c r="S286" s="127">
        <f t="shared" si="29"/>
        <v>6.8925934859941806E-2</v>
      </c>
    </row>
    <row r="287" spans="11:19" ht="15" x14ac:dyDescent="0.25">
      <c r="K287" s="41">
        <v>43631</v>
      </c>
      <c r="L287" s="159">
        <v>203.52169724115399</v>
      </c>
      <c r="M287" s="160">
        <f t="shared" si="24"/>
        <v>2.2039420982896463E-2</v>
      </c>
      <c r="N287" s="160">
        <f t="shared" si="26"/>
        <v>4.5433968890728593E-2</v>
      </c>
      <c r="O287" s="160">
        <f t="shared" si="28"/>
        <v>7.9620077969053904E-2</v>
      </c>
      <c r="P287" s="139">
        <v>272.21269876215098</v>
      </c>
      <c r="Q287" s="127">
        <f t="shared" si="25"/>
        <v>1.0760809223040901E-2</v>
      </c>
      <c r="R287" s="127">
        <f t="shared" si="27"/>
        <v>4.0262744861125688E-2</v>
      </c>
      <c r="S287" s="127">
        <f t="shared" si="29"/>
        <v>8.4256590754448579E-2</v>
      </c>
    </row>
    <row r="288" spans="11:19" ht="15" x14ac:dyDescent="0.25">
      <c r="K288" s="41">
        <v>43661</v>
      </c>
      <c r="L288" s="159">
        <v>205.10682262490801</v>
      </c>
      <c r="M288" s="160">
        <f t="shared" si="24"/>
        <v>7.7884835142456588E-3</v>
      </c>
      <c r="N288" s="160">
        <f t="shared" si="26"/>
        <v>4.1820063191836843E-2</v>
      </c>
      <c r="O288" s="160">
        <f t="shared" si="28"/>
        <v>0.10348154785811792</v>
      </c>
      <c r="P288" s="139">
        <v>271.98689602689097</v>
      </c>
      <c r="Q288" s="127">
        <f t="shared" si="25"/>
        <v>-8.2950845528817485E-4</v>
      </c>
      <c r="R288" s="127">
        <f t="shared" si="27"/>
        <v>2.1539010294596705E-2</v>
      </c>
      <c r="S288" s="127">
        <f t="shared" si="29"/>
        <v>7.5832356359614606E-2</v>
      </c>
    </row>
    <row r="289" spans="11:19" ht="15" x14ac:dyDescent="0.25">
      <c r="K289" s="41">
        <v>43692</v>
      </c>
      <c r="L289" s="159">
        <v>204.527524206766</v>
      </c>
      <c r="M289" s="160">
        <f t="shared" si="24"/>
        <v>-2.8243742003717376E-3</v>
      </c>
      <c r="N289" s="160">
        <f t="shared" si="26"/>
        <v>2.7090453985657792E-2</v>
      </c>
      <c r="O289" s="160">
        <f t="shared" si="28"/>
        <v>9.132932121069226E-2</v>
      </c>
      <c r="P289" s="139">
        <v>272.35755310585301</v>
      </c>
      <c r="Q289" s="127">
        <f t="shared" si="25"/>
        <v>1.3627755027043609E-3</v>
      </c>
      <c r="R289" s="127">
        <f t="shared" si="27"/>
        <v>1.129867205723456E-2</v>
      </c>
      <c r="S289" s="127">
        <f t="shared" si="29"/>
        <v>6.4114072683983503E-2</v>
      </c>
    </row>
    <row r="290" spans="11:19" ht="15" x14ac:dyDescent="0.25">
      <c r="K290" s="41">
        <v>43723</v>
      </c>
      <c r="L290" s="159">
        <v>201.81870338539301</v>
      </c>
      <c r="M290" s="160">
        <f t="shared" si="24"/>
        <v>-1.3244285002122935E-2</v>
      </c>
      <c r="N290" s="160">
        <f t="shared" si="26"/>
        <v>-8.3676280163047512E-3</v>
      </c>
      <c r="O290" s="160">
        <f t="shared" si="28"/>
        <v>6.71716234789832E-2</v>
      </c>
      <c r="P290" s="139">
        <v>273.44880469169698</v>
      </c>
      <c r="Q290" s="127">
        <f t="shared" si="25"/>
        <v>4.006687434953804E-3</v>
      </c>
      <c r="R290" s="127">
        <f t="shared" si="27"/>
        <v>4.5409561536511323E-3</v>
      </c>
      <c r="S290" s="127">
        <f t="shared" si="29"/>
        <v>5.5079293111768957E-2</v>
      </c>
    </row>
    <row r="291" spans="11:19" ht="15" x14ac:dyDescent="0.25">
      <c r="K291" s="41">
        <v>43753</v>
      </c>
      <c r="L291" s="159">
        <v>199.85711094835901</v>
      </c>
      <c r="M291" s="160">
        <f t="shared" si="24"/>
        <v>-9.7195770467722875E-3</v>
      </c>
      <c r="N291" s="160">
        <f t="shared" si="26"/>
        <v>-2.5595012439685982E-2</v>
      </c>
      <c r="O291" s="160">
        <f t="shared" si="28"/>
        <v>6.0447464053111855E-2</v>
      </c>
      <c r="P291" s="139">
        <v>275.25720542452098</v>
      </c>
      <c r="Q291" s="127">
        <f t="shared" si="25"/>
        <v>6.6133064098155003E-3</v>
      </c>
      <c r="R291" s="127">
        <f t="shared" si="27"/>
        <v>1.202377557669787E-2</v>
      </c>
      <c r="S291" s="127">
        <f t="shared" si="29"/>
        <v>5.9289068662037758E-2</v>
      </c>
    </row>
    <row r="292" spans="11:19" ht="15" x14ac:dyDescent="0.25">
      <c r="K292" s="41">
        <v>43784</v>
      </c>
      <c r="L292" s="159">
        <v>199.313006465857</v>
      </c>
      <c r="M292" s="160">
        <f t="shared" si="24"/>
        <v>-2.7224674664820814E-3</v>
      </c>
      <c r="N292" s="160">
        <f t="shared" si="26"/>
        <v>-2.5495432759638836E-2</v>
      </c>
      <c r="O292" s="160">
        <f t="shared" si="28"/>
        <v>6.6479999254360989E-2</v>
      </c>
      <c r="P292" s="139">
        <v>278.34685370649203</v>
      </c>
      <c r="Q292" s="127">
        <f t="shared" si="25"/>
        <v>1.1224586390775837E-2</v>
      </c>
      <c r="R292" s="127">
        <f t="shared" si="27"/>
        <v>2.1990580148556482E-2</v>
      </c>
      <c r="S292" s="127">
        <f t="shared" si="29"/>
        <v>7.3872522659046869E-2</v>
      </c>
    </row>
    <row r="293" spans="11:19" ht="15" x14ac:dyDescent="0.25">
      <c r="K293" s="41">
        <v>43814</v>
      </c>
      <c r="L293" s="159">
        <v>200.21559440539599</v>
      </c>
      <c r="M293" s="160">
        <f t="shared" si="24"/>
        <v>4.5284949313812994E-3</v>
      </c>
      <c r="N293" s="160">
        <f t="shared" si="26"/>
        <v>-7.9433122555332414E-3</v>
      </c>
      <c r="O293" s="160">
        <f t="shared" si="28"/>
        <v>7.3454906876184722E-2</v>
      </c>
      <c r="P293" s="139">
        <v>281.08382917119201</v>
      </c>
      <c r="Q293" s="127">
        <f t="shared" si="25"/>
        <v>9.8329671352637149E-3</v>
      </c>
      <c r="R293" s="127">
        <f t="shared" si="27"/>
        <v>2.7921220895820831E-2</v>
      </c>
      <c r="S293" s="127">
        <f t="shared" si="29"/>
        <v>8.5465628423535334E-2</v>
      </c>
    </row>
    <row r="294" spans="11:19" ht="15" x14ac:dyDescent="0.25">
      <c r="K294" s="41">
        <v>43845</v>
      </c>
      <c r="L294" s="159">
        <v>201.34026081618799</v>
      </c>
      <c r="M294" s="160">
        <f t="shared" si="24"/>
        <v>5.6172767867161966E-3</v>
      </c>
      <c r="N294" s="160">
        <f t="shared" si="26"/>
        <v>7.4210512740384704E-3</v>
      </c>
      <c r="O294" s="160">
        <f t="shared" si="28"/>
        <v>6.5329585870324003E-2</v>
      </c>
      <c r="P294" s="139">
        <v>282.85319973271697</v>
      </c>
      <c r="Q294" s="127">
        <f t="shared" si="25"/>
        <v>6.294814492680656E-3</v>
      </c>
      <c r="R294" s="127">
        <f t="shared" si="27"/>
        <v>2.759598716582512E-2</v>
      </c>
      <c r="S294" s="127">
        <f t="shared" si="29"/>
        <v>9.3428610895442521E-2</v>
      </c>
    </row>
    <row r="295" spans="11:19" ht="15" x14ac:dyDescent="0.25">
      <c r="K295" s="41">
        <v>43876</v>
      </c>
      <c r="L295" s="159">
        <v>202.32048685475999</v>
      </c>
      <c r="M295" s="160">
        <f t="shared" si="24"/>
        <v>4.8685048613643644E-3</v>
      </c>
      <c r="N295" s="160">
        <f t="shared" si="26"/>
        <v>1.5089232971949418E-2</v>
      </c>
      <c r="O295" s="160">
        <f t="shared" si="28"/>
        <v>5.0477839356396714E-2</v>
      </c>
      <c r="P295" s="139">
        <v>283.44194551365598</v>
      </c>
      <c r="Q295" s="127">
        <f t="shared" si="25"/>
        <v>2.0814534942341645E-3</v>
      </c>
      <c r="R295" s="127">
        <f t="shared" si="27"/>
        <v>1.8304829888742269E-2</v>
      </c>
      <c r="S295" s="127">
        <f t="shared" si="29"/>
        <v>8.9066138134264561E-2</v>
      </c>
    </row>
    <row r="296" spans="11:19" ht="15" x14ac:dyDescent="0.25">
      <c r="K296" s="41">
        <v>43905</v>
      </c>
      <c r="L296" s="159">
        <v>203.00414934160699</v>
      </c>
      <c r="M296" s="160">
        <f t="shared" si="24"/>
        <v>3.3791065723254299E-3</v>
      </c>
      <c r="N296" s="160">
        <f t="shared" si="26"/>
        <v>1.3927760944358436E-2</v>
      </c>
      <c r="O296" s="160">
        <f t="shared" si="28"/>
        <v>4.277547025373396E-2</v>
      </c>
      <c r="P296" s="139">
        <v>283.53352940146198</v>
      </c>
      <c r="Q296" s="127">
        <f t="shared" si="25"/>
        <v>3.231133897279026E-4</v>
      </c>
      <c r="R296" s="127">
        <f t="shared" si="27"/>
        <v>8.7151944581558283E-3</v>
      </c>
      <c r="S296" s="127">
        <f t="shared" si="29"/>
        <v>8.3525378854727883E-2</v>
      </c>
    </row>
    <row r="297" spans="11:19" ht="15" x14ac:dyDescent="0.25">
      <c r="K297" s="41">
        <v>43936</v>
      </c>
      <c r="L297" s="159">
        <v>202.55452509115099</v>
      </c>
      <c r="M297" s="160">
        <f t="shared" si="24"/>
        <v>-2.2148525136763686E-3</v>
      </c>
      <c r="N297" s="160">
        <f t="shared" si="26"/>
        <v>6.0309064368977428E-3</v>
      </c>
      <c r="O297" s="160">
        <f t="shared" si="28"/>
        <v>2.8855917270831366E-2</v>
      </c>
      <c r="P297" s="139">
        <v>287.57638035638303</v>
      </c>
      <c r="Q297" s="127">
        <f t="shared" si="25"/>
        <v>1.4258810813153167E-2</v>
      </c>
      <c r="R297" s="127">
        <f t="shared" si="27"/>
        <v>1.6698346096594374E-2</v>
      </c>
      <c r="S297" s="127">
        <f t="shared" si="29"/>
        <v>8.0090604601470661E-2</v>
      </c>
    </row>
    <row r="298" spans="11:19" ht="15" x14ac:dyDescent="0.25">
      <c r="K298" s="41">
        <v>43966</v>
      </c>
      <c r="L298" s="159">
        <v>200.380602608358</v>
      </c>
      <c r="M298" s="160">
        <f t="shared" si="24"/>
        <v>-1.0732529830250415E-2</v>
      </c>
      <c r="N298" s="160">
        <f t="shared" si="26"/>
        <v>-9.5881750610583572E-3</v>
      </c>
      <c r="O298" s="160">
        <f t="shared" si="28"/>
        <v>6.2655620613518703E-3</v>
      </c>
      <c r="P298" s="139">
        <v>288.499075432685</v>
      </c>
      <c r="Q298" s="127">
        <f t="shared" si="25"/>
        <v>3.2085217678814448E-3</v>
      </c>
      <c r="R298" s="127">
        <f t="shared" si="27"/>
        <v>1.784185438702246E-2</v>
      </c>
      <c r="S298" s="127">
        <f t="shared" si="29"/>
        <v>7.12342233498513E-2</v>
      </c>
    </row>
    <row r="299" spans="11:19" ht="15" x14ac:dyDescent="0.25">
      <c r="K299" s="41">
        <v>43997</v>
      </c>
      <c r="L299" s="159">
        <v>197.87393805411301</v>
      </c>
      <c r="M299" s="160">
        <f t="shared" si="24"/>
        <v>-1.2509516997232684E-2</v>
      </c>
      <c r="N299" s="160">
        <f t="shared" si="26"/>
        <v>-2.5271460234347565E-2</v>
      </c>
      <c r="O299" s="160">
        <f t="shared" si="28"/>
        <v>-2.7750157666722508E-2</v>
      </c>
      <c r="P299" s="139">
        <v>290.56677705671598</v>
      </c>
      <c r="Q299" s="127">
        <f t="shared" si="25"/>
        <v>7.1670996551025379E-3</v>
      </c>
      <c r="R299" s="127">
        <f t="shared" si="27"/>
        <v>2.4805699947026305E-2</v>
      </c>
      <c r="S299" s="127">
        <f t="shared" si="29"/>
        <v>6.7425503578736778E-2</v>
      </c>
    </row>
    <row r="300" spans="11:19" ht="15" x14ac:dyDescent="0.25">
      <c r="K300" s="41">
        <v>44027</v>
      </c>
      <c r="L300" s="159">
        <v>197.834002903749</v>
      </c>
      <c r="M300" s="160">
        <f t="shared" si="24"/>
        <v>-2.0182117340328265E-4</v>
      </c>
      <c r="N300" s="160">
        <f t="shared" si="26"/>
        <v>-2.3304945595649995E-2</v>
      </c>
      <c r="O300" s="160">
        <f t="shared" si="28"/>
        <v>-3.545869234422927E-2</v>
      </c>
      <c r="P300" s="139">
        <v>289.30628061927899</v>
      </c>
      <c r="Q300" s="127">
        <f t="shared" si="25"/>
        <v>-4.3380611169836492E-3</v>
      </c>
      <c r="R300" s="127">
        <f t="shared" si="27"/>
        <v>6.0154462642312279E-3</v>
      </c>
      <c r="S300" s="127">
        <f t="shared" si="29"/>
        <v>6.3677275800359423E-2</v>
      </c>
    </row>
    <row r="301" spans="11:19" ht="15" x14ac:dyDescent="0.25">
      <c r="K301" s="41">
        <v>44058</v>
      </c>
      <c r="L301" s="159">
        <v>199.47699614960001</v>
      </c>
      <c r="M301" s="160">
        <f t="shared" si="24"/>
        <v>8.3049082651902584E-3</v>
      </c>
      <c r="N301" s="160">
        <f t="shared" si="26"/>
        <v>-4.5094507502010384E-3</v>
      </c>
      <c r="O301" s="160">
        <f t="shared" si="28"/>
        <v>-2.4693635131769254E-2</v>
      </c>
      <c r="P301" s="139">
        <v>293.37640141701797</v>
      </c>
      <c r="Q301" s="127">
        <f t="shared" si="25"/>
        <v>1.4068553192231548E-2</v>
      </c>
      <c r="R301" s="127">
        <f t="shared" si="27"/>
        <v>1.6905863483333672E-2</v>
      </c>
      <c r="S301" s="127">
        <f t="shared" si="29"/>
        <v>7.7173730162702237E-2</v>
      </c>
    </row>
    <row r="302" spans="11:19" ht="15" x14ac:dyDescent="0.25">
      <c r="K302" s="41">
        <v>44089</v>
      </c>
      <c r="L302" s="159">
        <v>201.764049041513</v>
      </c>
      <c r="M302" s="160">
        <f t="shared" si="24"/>
        <v>1.1465246299366738E-2</v>
      </c>
      <c r="N302" s="160">
        <f t="shared" si="26"/>
        <v>1.9659541957143256E-2</v>
      </c>
      <c r="O302" s="160">
        <f t="shared" si="28"/>
        <v>-2.7080911215471293E-4</v>
      </c>
      <c r="P302" s="139">
        <v>296.65423030118899</v>
      </c>
      <c r="Q302" s="127">
        <f t="shared" si="25"/>
        <v>1.1172776229918302E-2</v>
      </c>
      <c r="R302" s="127">
        <f t="shared" si="27"/>
        <v>2.0950272794899805E-2</v>
      </c>
      <c r="S302" s="127">
        <f t="shared" si="29"/>
        <v>8.4862048073880647E-2</v>
      </c>
    </row>
    <row r="303" spans="11:19" ht="15" x14ac:dyDescent="0.25">
      <c r="K303" s="41">
        <v>44119</v>
      </c>
      <c r="L303" s="159">
        <v>204.09896905747601</v>
      </c>
      <c r="M303" s="160">
        <f t="shared" si="24"/>
        <v>1.157252754916005E-2</v>
      </c>
      <c r="N303" s="160">
        <f t="shared" si="26"/>
        <v>3.1667792501651304E-2</v>
      </c>
      <c r="O303" s="160">
        <f t="shared" si="28"/>
        <v>2.1224454256286496E-2</v>
      </c>
      <c r="P303" s="139">
        <v>301.12125913256699</v>
      </c>
      <c r="Q303" s="127">
        <f t="shared" si="25"/>
        <v>1.5058031792914983E-2</v>
      </c>
      <c r="R303" s="127">
        <f t="shared" si="27"/>
        <v>4.0838997646360342E-2</v>
      </c>
      <c r="S303" s="127">
        <f t="shared" si="29"/>
        <v>9.3963221301170519E-2</v>
      </c>
    </row>
    <row r="304" spans="11:19" ht="15" x14ac:dyDescent="0.25">
      <c r="K304" s="41">
        <v>44150</v>
      </c>
      <c r="L304" s="159">
        <v>207.83412437599301</v>
      </c>
      <c r="M304" s="160">
        <f t="shared" si="24"/>
        <v>1.8300706445337989E-2</v>
      </c>
      <c r="N304" s="160">
        <f t="shared" si="26"/>
        <v>4.1895197880990054E-2</v>
      </c>
      <c r="O304" s="160">
        <f t="shared" si="28"/>
        <v>4.2752442809575131E-2</v>
      </c>
      <c r="P304" s="139">
        <v>302.75592819209902</v>
      </c>
      <c r="Q304" s="127">
        <f t="shared" si="25"/>
        <v>5.428607280140163E-3</v>
      </c>
      <c r="R304" s="127">
        <f t="shared" si="27"/>
        <v>3.197096538705102E-2</v>
      </c>
      <c r="S304" s="127">
        <f t="shared" si="29"/>
        <v>8.7693013808396003E-2</v>
      </c>
    </row>
    <row r="305" spans="11:19" ht="15" x14ac:dyDescent="0.25">
      <c r="K305" s="41">
        <v>44180</v>
      </c>
      <c r="L305" s="159">
        <v>208.46168184512601</v>
      </c>
      <c r="M305" s="160">
        <f t="shared" si="24"/>
        <v>3.0195112136526259E-3</v>
      </c>
      <c r="N305" s="160">
        <f t="shared" si="26"/>
        <v>3.3195372691172453E-2</v>
      </c>
      <c r="O305" s="160">
        <f t="shared" si="28"/>
        <v>4.118603979984381E-2</v>
      </c>
      <c r="P305" s="139">
        <v>304.35401913349602</v>
      </c>
      <c r="Q305" s="127">
        <f t="shared" si="25"/>
        <v>5.2784794370170918E-3</v>
      </c>
      <c r="R305" s="127">
        <f t="shared" si="27"/>
        <v>2.5955432438935944E-2</v>
      </c>
      <c r="S305" s="127">
        <f t="shared" si="29"/>
        <v>8.2787366427015119E-2</v>
      </c>
    </row>
    <row r="306" spans="11:19" ht="15" x14ac:dyDescent="0.25">
      <c r="K306" s="41">
        <v>44211</v>
      </c>
      <c r="L306" s="159">
        <v>208.07084861263499</v>
      </c>
      <c r="M306" s="160">
        <f t="shared" si="24"/>
        <v>-1.8748444751653937E-3</v>
      </c>
      <c r="N306" s="160">
        <f t="shared" si="26"/>
        <v>1.9460556677483476E-2</v>
      </c>
      <c r="O306" s="160">
        <f t="shared" si="28"/>
        <v>3.3428921613405604E-2</v>
      </c>
      <c r="P306" s="139">
        <v>304.623230773876</v>
      </c>
      <c r="Q306" s="127">
        <f t="shared" si="25"/>
        <v>8.8453453365411328E-4</v>
      </c>
      <c r="R306" s="127">
        <f t="shared" si="27"/>
        <v>1.1629772176820374E-2</v>
      </c>
      <c r="S306" s="127">
        <f t="shared" si="29"/>
        <v>7.6965829135858144E-2</v>
      </c>
    </row>
    <row r="307" spans="11:19" ht="15" x14ac:dyDescent="0.25">
      <c r="K307" s="41">
        <v>44242</v>
      </c>
      <c r="L307" s="159">
        <v>206.04828716722</v>
      </c>
      <c r="M307" s="160">
        <f t="shared" si="24"/>
        <v>-9.7205421081373311E-3</v>
      </c>
      <c r="N307" s="160">
        <f t="shared" si="26"/>
        <v>-8.5926082357017375E-3</v>
      </c>
      <c r="O307" s="160">
        <f t="shared" si="28"/>
        <v>1.8425224110577121E-2</v>
      </c>
      <c r="P307" s="139">
        <v>306.68017576206802</v>
      </c>
      <c r="Q307" s="127">
        <f t="shared" si="25"/>
        <v>6.7524232573019649E-3</v>
      </c>
      <c r="R307" s="127">
        <f t="shared" si="27"/>
        <v>1.2961753031237366E-2</v>
      </c>
      <c r="S307" s="127">
        <f t="shared" si="29"/>
        <v>8.1985855009213626E-2</v>
      </c>
    </row>
    <row r="308" spans="11:19" ht="15" x14ac:dyDescent="0.25">
      <c r="K308" s="41">
        <v>44270</v>
      </c>
      <c r="L308" s="159">
        <v>210.36558010217701</v>
      </c>
      <c r="M308" s="160">
        <f t="shared" si="24"/>
        <v>2.0952821274623279E-2</v>
      </c>
      <c r="N308" s="160">
        <f t="shared" si="26"/>
        <v>9.1330849880866261E-3</v>
      </c>
      <c r="O308" s="160">
        <f t="shared" si="28"/>
        <v>3.6262464508459491E-2</v>
      </c>
      <c r="P308" s="139">
        <v>309.62964334429103</v>
      </c>
      <c r="Q308" s="127">
        <f t="shared" si="25"/>
        <v>9.6174054123123742E-3</v>
      </c>
      <c r="R308" s="127">
        <f t="shared" si="27"/>
        <v>1.7333841116390802E-2</v>
      </c>
      <c r="S308" s="127">
        <f t="shared" si="29"/>
        <v>9.2038899236777549E-2</v>
      </c>
    </row>
    <row r="309" spans="11:19" ht="15" x14ac:dyDescent="0.25">
      <c r="K309" s="41">
        <v>44301</v>
      </c>
      <c r="L309" s="159">
        <v>213.581878324206</v>
      </c>
      <c r="M309" s="160">
        <f t="shared" si="24"/>
        <v>1.5289089690750712E-2</v>
      </c>
      <c r="N309" s="160">
        <f t="shared" si="26"/>
        <v>2.6486313427936725E-2</v>
      </c>
      <c r="O309" s="160">
        <f t="shared" si="28"/>
        <v>5.4441406471134712E-2</v>
      </c>
      <c r="P309" s="139">
        <v>314.09824490266601</v>
      </c>
      <c r="Q309" s="127">
        <f t="shared" si="25"/>
        <v>1.4432085733490752E-2</v>
      </c>
      <c r="R309" s="127">
        <f t="shared" si="27"/>
        <v>3.1104043196966025E-2</v>
      </c>
      <c r="S309" s="127">
        <f t="shared" si="29"/>
        <v>9.2225462026524596E-2</v>
      </c>
    </row>
    <row r="310" spans="11:19" ht="15" x14ac:dyDescent="0.25">
      <c r="K310" s="41">
        <v>44331</v>
      </c>
      <c r="L310" s="159">
        <v>216.23591583112801</v>
      </c>
      <c r="M310" s="160">
        <f t="shared" si="24"/>
        <v>1.2426323467823908E-2</v>
      </c>
      <c r="N310" s="160">
        <f t="shared" si="26"/>
        <v>4.944291847298965E-2</v>
      </c>
      <c r="O310" s="160">
        <f t="shared" si="28"/>
        <v>7.9125988326120833E-2</v>
      </c>
      <c r="P310" s="139">
        <v>320.53854807927797</v>
      </c>
      <c r="Q310" s="127">
        <f t="shared" si="25"/>
        <v>2.0504104308534776E-2</v>
      </c>
      <c r="R310" s="127">
        <f t="shared" si="27"/>
        <v>4.5188353902476219E-2</v>
      </c>
      <c r="S310" s="127">
        <f t="shared" si="29"/>
        <v>0.11105572036423617</v>
      </c>
    </row>
    <row r="311" spans="11:19" ht="15" x14ac:dyDescent="0.25">
      <c r="K311" s="41">
        <v>44362</v>
      </c>
      <c r="L311" s="159">
        <v>216.361282008936</v>
      </c>
      <c r="M311" s="160">
        <f t="shared" si="24"/>
        <v>5.7976574948770399E-4</v>
      </c>
      <c r="N311" s="160">
        <f t="shared" si="26"/>
        <v>2.8501344677426932E-2</v>
      </c>
      <c r="O311" s="160">
        <f t="shared" si="28"/>
        <v>9.3429908640961123E-2</v>
      </c>
      <c r="P311" s="139">
        <v>330.12311525529299</v>
      </c>
      <c r="Q311" s="127">
        <f t="shared" si="25"/>
        <v>2.990144939960393E-2</v>
      </c>
      <c r="R311" s="127">
        <f t="shared" si="27"/>
        <v>6.6187047498596163E-2</v>
      </c>
      <c r="S311" s="127">
        <f t="shared" si="29"/>
        <v>0.13613510326012235</v>
      </c>
    </row>
    <row r="312" spans="11:19" ht="15" x14ac:dyDescent="0.25">
      <c r="K312" s="41">
        <v>44392</v>
      </c>
      <c r="L312" s="159">
        <v>220.539889237415</v>
      </c>
      <c r="M312" s="160">
        <f t="shared" si="24"/>
        <v>1.9313100706744857E-2</v>
      </c>
      <c r="N312" s="160">
        <f t="shared" si="26"/>
        <v>3.2577721330117271E-2</v>
      </c>
      <c r="O312" s="160">
        <f t="shared" si="28"/>
        <v>0.1147724152592362</v>
      </c>
      <c r="P312" s="139">
        <v>340.646104345872</v>
      </c>
      <c r="Q312" s="127">
        <f t="shared" si="25"/>
        <v>3.1875953558845094E-2</v>
      </c>
      <c r="R312" s="127">
        <f t="shared" si="27"/>
        <v>8.4520878018381707E-2</v>
      </c>
      <c r="S312" s="127">
        <f t="shared" si="29"/>
        <v>0.17745837946102228</v>
      </c>
    </row>
    <row r="313" spans="11:19" ht="15" x14ac:dyDescent="0.25">
      <c r="K313" s="41">
        <v>44423</v>
      </c>
      <c r="L313" s="159">
        <v>227.010034665631</v>
      </c>
      <c r="M313" s="160">
        <f t="shared" si="24"/>
        <v>2.9337755861710724E-2</v>
      </c>
      <c r="N313" s="160">
        <f t="shared" si="26"/>
        <v>4.982575994876437E-2</v>
      </c>
      <c r="O313" s="160">
        <f t="shared" si="28"/>
        <v>0.13802613357673721</v>
      </c>
      <c r="P313" s="139">
        <v>349.31855548993298</v>
      </c>
      <c r="Q313" s="127">
        <f t="shared" si="25"/>
        <v>2.5458829657583504E-2</v>
      </c>
      <c r="R313" s="127">
        <f t="shared" si="27"/>
        <v>8.9786415964974386E-2</v>
      </c>
      <c r="S313" s="127">
        <f t="shared" si="29"/>
        <v>0.1906838921014522</v>
      </c>
    </row>
    <row r="314" spans="11:19" ht="15" x14ac:dyDescent="0.25">
      <c r="K314" s="41">
        <v>44454</v>
      </c>
      <c r="L314" s="159">
        <v>232.43331620726201</v>
      </c>
      <c r="M314" s="160">
        <f t="shared" si="24"/>
        <v>2.3890052039413634E-2</v>
      </c>
      <c r="N314" s="160">
        <f t="shared" si="26"/>
        <v>7.4283319312473894E-2</v>
      </c>
      <c r="O314" s="160">
        <f t="shared" si="28"/>
        <v>0.15200560908370142</v>
      </c>
      <c r="P314" s="139">
        <v>355.65793029149899</v>
      </c>
      <c r="Q314" s="127">
        <f t="shared" si="25"/>
        <v>1.8147832979197975E-2</v>
      </c>
      <c r="R314" s="127">
        <f t="shared" si="27"/>
        <v>7.7349370147737906E-2</v>
      </c>
      <c r="S314" s="127">
        <f t="shared" si="29"/>
        <v>0.19889721420929796</v>
      </c>
    </row>
    <row r="315" spans="11:19" ht="15" x14ac:dyDescent="0.25">
      <c r="K315" s="41">
        <v>44484</v>
      </c>
      <c r="L315" s="159">
        <v>234.54082279776699</v>
      </c>
      <c r="M315" s="160">
        <f t="shared" si="24"/>
        <v>9.0671450414006038E-3</v>
      </c>
      <c r="N315" s="160">
        <f t="shared" si="26"/>
        <v>6.3484812696535498E-2</v>
      </c>
      <c r="O315" s="160">
        <f t="shared" si="28"/>
        <v>0.14915241307131888</v>
      </c>
      <c r="P315" s="139">
        <v>362.72175491028901</v>
      </c>
      <c r="Q315" s="127">
        <f t="shared" si="25"/>
        <v>1.9861288100621044E-2</v>
      </c>
      <c r="R315" s="127">
        <f t="shared" si="27"/>
        <v>6.4805234179348359E-2</v>
      </c>
      <c r="S315" s="127">
        <f t="shared" si="29"/>
        <v>0.20457039783631736</v>
      </c>
    </row>
    <row r="316" spans="11:19" ht="15" x14ac:dyDescent="0.25">
      <c r="K316" s="41">
        <v>44515</v>
      </c>
      <c r="L316" s="159">
        <v>237.81484961877899</v>
      </c>
      <c r="M316" s="160">
        <f t="shared" si="24"/>
        <v>1.3959304746854473E-2</v>
      </c>
      <c r="N316" s="160">
        <f t="shared" si="26"/>
        <v>4.759619974096152E-2</v>
      </c>
      <c r="O316" s="160">
        <f t="shared" si="28"/>
        <v>0.14425314097384612</v>
      </c>
      <c r="P316" s="139">
        <v>371.86334298562599</v>
      </c>
      <c r="Q316" s="127">
        <f t="shared" si="25"/>
        <v>2.5202756525033676E-2</v>
      </c>
      <c r="R316" s="127">
        <f t="shared" si="27"/>
        <v>6.4539335633267747E-2</v>
      </c>
      <c r="S316" s="127">
        <f t="shared" si="29"/>
        <v>0.22826114489714699</v>
      </c>
    </row>
    <row r="317" spans="11:19" ht="15" x14ac:dyDescent="0.25">
      <c r="K317" s="41">
        <v>44545</v>
      </c>
      <c r="L317" s="159">
        <v>241.42776048343299</v>
      </c>
      <c r="M317" s="160">
        <f t="shared" si="24"/>
        <v>1.5192116347846119E-2</v>
      </c>
      <c r="N317" s="160">
        <f t="shared" si="26"/>
        <v>3.8696880563157343E-2</v>
      </c>
      <c r="O317" s="160">
        <f t="shared" si="28"/>
        <v>0.15813975185520524</v>
      </c>
      <c r="P317" s="139">
        <v>379.66484874746999</v>
      </c>
      <c r="Q317" s="127">
        <f t="shared" si="25"/>
        <v>2.0979496659194963E-2</v>
      </c>
      <c r="R317" s="127">
        <f t="shared" si="27"/>
        <v>6.750002294703461E-2</v>
      </c>
      <c r="S317" s="127">
        <f t="shared" si="29"/>
        <v>0.24744483358026903</v>
      </c>
    </row>
    <row r="318" spans="11:19" ht="15" x14ac:dyDescent="0.25">
      <c r="K318" s="41">
        <v>44576</v>
      </c>
      <c r="L318" s="159">
        <v>244.394222639085</v>
      </c>
      <c r="M318" s="160">
        <f t="shared" si="24"/>
        <v>1.2287162626667181E-2</v>
      </c>
      <c r="N318" s="160">
        <f t="shared" si="26"/>
        <v>4.2011449110563204E-2</v>
      </c>
      <c r="O318" s="160">
        <f t="shared" si="28"/>
        <v>0.17457214342444072</v>
      </c>
      <c r="P318" s="139">
        <v>385.76298504512499</v>
      </c>
      <c r="Q318" s="127">
        <f t="shared" si="25"/>
        <v>1.6061893319260445E-2</v>
      </c>
      <c r="R318" s="127">
        <f t="shared" si="27"/>
        <v>6.3523154657582293E-2</v>
      </c>
      <c r="S318" s="127">
        <f t="shared" si="29"/>
        <v>0.26636101936519618</v>
      </c>
    </row>
    <row r="319" spans="11:19" ht="15" x14ac:dyDescent="0.25">
      <c r="K319" s="41">
        <v>44607</v>
      </c>
      <c r="L319" s="159">
        <v>240.742820438183</v>
      </c>
      <c r="M319" s="160">
        <f t="shared" si="24"/>
        <v>-1.4940624051879903E-2</v>
      </c>
      <c r="N319" s="160">
        <f t="shared" si="26"/>
        <v>1.2311976413994286E-2</v>
      </c>
      <c r="O319" s="160">
        <f t="shared" si="28"/>
        <v>0.16838059538348116</v>
      </c>
      <c r="P319" s="139">
        <v>386.741749950192</v>
      </c>
      <c r="Q319" s="127">
        <f t="shared" si="25"/>
        <v>2.5372182998648629E-3</v>
      </c>
      <c r="R319" s="127">
        <f t="shared" si="27"/>
        <v>4.0010415775617592E-2</v>
      </c>
      <c r="S319" s="127">
        <f t="shared" si="29"/>
        <v>0.26105885060610579</v>
      </c>
    </row>
    <row r="320" spans="11:19" ht="15" x14ac:dyDescent="0.25">
      <c r="K320" s="41">
        <v>44635</v>
      </c>
      <c r="L320" s="159">
        <v>236.43329163348699</v>
      </c>
      <c r="M320" s="160">
        <f t="shared" si="24"/>
        <v>-1.7900965008435632E-2</v>
      </c>
      <c r="N320" s="160">
        <f t="shared" si="26"/>
        <v>-2.0687218569832688E-2</v>
      </c>
      <c r="O320" s="160">
        <f t="shared" si="28"/>
        <v>0.12391623914258498</v>
      </c>
      <c r="P320" s="139">
        <v>391.12051604200201</v>
      </c>
      <c r="Q320" s="127">
        <f t="shared" si="25"/>
        <v>1.132219651065336E-2</v>
      </c>
      <c r="R320" s="127">
        <f t="shared" si="27"/>
        <v>3.0173104864263056E-2</v>
      </c>
      <c r="S320" s="127">
        <f t="shared" si="29"/>
        <v>0.26318821356228361</v>
      </c>
    </row>
    <row r="321" spans="11:19" ht="15" x14ac:dyDescent="0.25">
      <c r="K321" s="41">
        <v>44666</v>
      </c>
      <c r="L321" s="159">
        <v>234.0443290984</v>
      </c>
      <c r="M321" s="160">
        <f t="shared" si="24"/>
        <v>-1.0104171534312978E-2</v>
      </c>
      <c r="N321" s="160">
        <f t="shared" si="26"/>
        <v>-4.2349174333672579E-2</v>
      </c>
      <c r="O321" s="160">
        <f t="shared" si="28"/>
        <v>9.5806118640520133E-2</v>
      </c>
      <c r="P321" s="139">
        <v>398.60385788943699</v>
      </c>
      <c r="Q321" s="127">
        <f t="shared" si="25"/>
        <v>1.9133084408774259E-2</v>
      </c>
      <c r="R321" s="127">
        <f t="shared" si="27"/>
        <v>3.3286949090799656E-2</v>
      </c>
      <c r="S321" s="127">
        <f t="shared" si="29"/>
        <v>0.26904197765561499</v>
      </c>
    </row>
    <row r="322" spans="11:19" ht="15" x14ac:dyDescent="0.25">
      <c r="K322" s="41">
        <v>44696</v>
      </c>
      <c r="L322" s="159">
        <v>235.31604824681401</v>
      </c>
      <c r="M322" s="160">
        <f t="shared" si="24"/>
        <v>5.4336678581916598E-3</v>
      </c>
      <c r="N322" s="160">
        <f t="shared" si="26"/>
        <v>-2.2541782062250326E-2</v>
      </c>
      <c r="O322" s="160">
        <f t="shared" si="28"/>
        <v>8.8237573033828731E-2</v>
      </c>
      <c r="P322" s="139">
        <v>409.888809693962</v>
      </c>
      <c r="Q322" s="127">
        <f t="shared" si="25"/>
        <v>2.8311195642404474E-2</v>
      </c>
      <c r="R322" s="127">
        <f t="shared" si="27"/>
        <v>5.9851463532838434E-2</v>
      </c>
      <c r="S322" s="127">
        <f t="shared" si="29"/>
        <v>0.27875044093787205</v>
      </c>
    </row>
    <row r="323" spans="11:19" ht="15" x14ac:dyDescent="0.25">
      <c r="K323" s="41">
        <v>44727</v>
      </c>
      <c r="L323" s="159">
        <v>235.52876992015999</v>
      </c>
      <c r="M323" s="160">
        <f t="shared" si="24"/>
        <v>9.0398285595405525E-4</v>
      </c>
      <c r="N323" s="160">
        <f t="shared" si="26"/>
        <v>-3.8256952186291882E-3</v>
      </c>
      <c r="O323" s="160">
        <f t="shared" si="28"/>
        <v>8.8590193833443465E-2</v>
      </c>
      <c r="P323" s="139">
        <v>416.90858841039801</v>
      </c>
      <c r="Q323" s="127">
        <f t="shared" si="25"/>
        <v>1.7126056019136637E-2</v>
      </c>
      <c r="R323" s="127">
        <f t="shared" si="27"/>
        <v>6.5933826814716712E-2</v>
      </c>
      <c r="S323" s="127">
        <f t="shared" si="29"/>
        <v>0.26288820486863362</v>
      </c>
    </row>
    <row r="324" spans="11:19" ht="15" x14ac:dyDescent="0.25">
      <c r="K324" s="41">
        <v>44757</v>
      </c>
      <c r="L324" s="159">
        <v>237.862060020765</v>
      </c>
      <c r="M324" s="160">
        <f t="shared" si="24"/>
        <v>9.906603347845655E-3</v>
      </c>
      <c r="N324" s="160">
        <f t="shared" si="26"/>
        <v>1.6311999257029308E-2</v>
      </c>
      <c r="O324" s="160">
        <f t="shared" si="28"/>
        <v>7.8544388696515588E-2</v>
      </c>
      <c r="P324" s="139">
        <v>417.229393546464</v>
      </c>
      <c r="Q324" s="127">
        <f t="shared" si="25"/>
        <v>7.6948555386957551E-4</v>
      </c>
      <c r="R324" s="127">
        <f t="shared" si="27"/>
        <v>4.6726932738802684E-2</v>
      </c>
      <c r="S324" s="127">
        <f t="shared" si="29"/>
        <v>0.22481774552405809</v>
      </c>
    </row>
    <row r="325" spans="11:19" ht="15" x14ac:dyDescent="0.25">
      <c r="K325" s="41">
        <v>44788</v>
      </c>
      <c r="L325" s="159">
        <v>237.325604270219</v>
      </c>
      <c r="M325" s="160">
        <f t="shared" si="24"/>
        <v>-2.25532289806607E-3</v>
      </c>
      <c r="N325" s="160">
        <f t="shared" si="26"/>
        <v>8.5398171453960892E-3</v>
      </c>
      <c r="O325" s="160">
        <f t="shared" si="28"/>
        <v>4.5441029158830304E-2</v>
      </c>
      <c r="P325" s="139">
        <v>414.79732555439</v>
      </c>
      <c r="Q325" s="127">
        <f t="shared" si="25"/>
        <v>-5.8290907344790144E-3</v>
      </c>
      <c r="R325" s="127">
        <f t="shared" si="27"/>
        <v>1.1975237538426331E-2</v>
      </c>
      <c r="S325" s="127">
        <f t="shared" si="29"/>
        <v>0.18744715685835955</v>
      </c>
    </row>
    <row r="326" spans="11:19" ht="15" x14ac:dyDescent="0.25">
      <c r="K326" s="41">
        <v>44819</v>
      </c>
      <c r="L326" s="159">
        <v>239.02782366569301</v>
      </c>
      <c r="M326" s="160">
        <f t="shared" si="24"/>
        <v>7.1725063155674285E-3</v>
      </c>
      <c r="N326" s="160">
        <f t="shared" si="26"/>
        <v>1.4856162780959359E-2</v>
      </c>
      <c r="O326" s="160">
        <f t="shared" si="28"/>
        <v>2.837161025810353E-2</v>
      </c>
      <c r="P326" s="139">
        <v>407.97138614657598</v>
      </c>
      <c r="Q326" s="127">
        <f t="shared" si="25"/>
        <v>-1.6456083458809556E-2</v>
      </c>
      <c r="R326" s="127">
        <f t="shared" si="27"/>
        <v>-2.1436838943275527E-2</v>
      </c>
      <c r="S326" s="127">
        <f t="shared" si="29"/>
        <v>0.1470892433417712</v>
      </c>
    </row>
    <row r="327" spans="11:19" ht="15" x14ac:dyDescent="0.25">
      <c r="K327" s="41">
        <v>44849</v>
      </c>
      <c r="L327" s="159">
        <v>234.480182797422</v>
      </c>
      <c r="M327" s="160">
        <f t="shared" si="24"/>
        <v>-1.9025571159579258E-2</v>
      </c>
      <c r="N327" s="160">
        <f t="shared" si="26"/>
        <v>-1.4217808519138231E-2</v>
      </c>
      <c r="O327" s="160">
        <f t="shared" si="28"/>
        <v>-2.585477428689309E-4</v>
      </c>
      <c r="P327" s="139">
        <v>400.12662445963701</v>
      </c>
      <c r="Q327" s="127">
        <f t="shared" si="25"/>
        <v>-1.9228705623292153E-2</v>
      </c>
      <c r="R327" s="127">
        <f t="shared" si="27"/>
        <v>-4.099128525306639E-2</v>
      </c>
      <c r="S327" s="127">
        <f t="shared" si="29"/>
        <v>0.10312276295255374</v>
      </c>
    </row>
    <row r="328" spans="11:19" ht="15" x14ac:dyDescent="0.25">
      <c r="K328" s="41">
        <v>44880</v>
      </c>
      <c r="L328" s="159">
        <v>237.09593885416899</v>
      </c>
      <c r="M328" s="160">
        <f t="shared" ref="M328:M331" si="30">L328/L327-1</f>
        <v>1.1155552787191603E-2</v>
      </c>
      <c r="N328" s="160">
        <f t="shared" si="26"/>
        <v>-9.6772287489266251E-4</v>
      </c>
      <c r="O328" s="160">
        <f t="shared" si="28"/>
        <v>-3.0229851742329394E-3</v>
      </c>
      <c r="P328" s="139">
        <v>384.649934479423</v>
      </c>
      <c r="Q328" s="127">
        <f t="shared" ref="Q328:Q331" si="31">P328/P327-1</f>
        <v>-3.8679480529732246E-2</v>
      </c>
      <c r="R328" s="127">
        <f t="shared" si="27"/>
        <v>-7.2679810639265874E-2</v>
      </c>
      <c r="S328" s="127">
        <f t="shared" si="29"/>
        <v>3.4385189438506325E-2</v>
      </c>
    </row>
    <row r="329" spans="11:19" ht="15" x14ac:dyDescent="0.25">
      <c r="K329" s="41">
        <v>44910</v>
      </c>
      <c r="L329" s="159">
        <v>239.34423828624401</v>
      </c>
      <c r="M329" s="160">
        <f t="shared" si="30"/>
        <v>9.4826568643078257E-3</v>
      </c>
      <c r="N329" s="160">
        <f t="shared" si="26"/>
        <v>1.3237564384702694E-3</v>
      </c>
      <c r="O329" s="160">
        <f t="shared" si="28"/>
        <v>-8.6300025855227114E-3</v>
      </c>
      <c r="P329" s="139">
        <v>372.28894886212498</v>
      </c>
      <c r="Q329" s="127">
        <f t="shared" si="31"/>
        <v>-3.2135675868571578E-2</v>
      </c>
      <c r="R329" s="127">
        <f t="shared" si="27"/>
        <v>-8.7463088089298036E-2</v>
      </c>
      <c r="S329" s="127">
        <f t="shared" si="29"/>
        <v>-1.9427397373442457E-2</v>
      </c>
    </row>
    <row r="330" spans="11:19" ht="15" x14ac:dyDescent="0.25">
      <c r="K330" s="41">
        <v>44941</v>
      </c>
      <c r="L330" s="159">
        <v>245.40896715702701</v>
      </c>
      <c r="M330" s="160">
        <f t="shared" si="30"/>
        <v>2.5338938234769071E-2</v>
      </c>
      <c r="N330" s="160">
        <f t="shared" ref="N330:N344" si="32">L330/L327-1</f>
        <v>4.6608562946434118E-2</v>
      </c>
      <c r="O330" s="160">
        <f t="shared" si="28"/>
        <v>4.1520806301569291E-3</v>
      </c>
      <c r="P330" s="139">
        <v>359.19391685587999</v>
      </c>
      <c r="Q330" s="127">
        <f t="shared" si="31"/>
        <v>-3.5174377445983951E-2</v>
      </c>
      <c r="R330" s="127">
        <f t="shared" ref="R330:R344" si="33">P330/P327-1</f>
        <v>-0.10229938499852598</v>
      </c>
      <c r="S330" s="127">
        <f t="shared" si="29"/>
        <v>-6.8874073509507583E-2</v>
      </c>
    </row>
    <row r="331" spans="11:19" ht="15" x14ac:dyDescent="0.25">
      <c r="K331" s="41">
        <v>44972</v>
      </c>
      <c r="L331" s="159">
        <v>243.28903036161199</v>
      </c>
      <c r="M331" s="160">
        <f t="shared" si="30"/>
        <v>-8.6383835927990038E-3</v>
      </c>
      <c r="N331" s="160">
        <f t="shared" si="32"/>
        <v>2.6120614032331346E-2</v>
      </c>
      <c r="O331" s="160">
        <f t="shared" si="28"/>
        <v>1.0576472929886505E-2</v>
      </c>
      <c r="P331" s="139">
        <v>355.97941709238802</v>
      </c>
      <c r="Q331" s="127">
        <f t="shared" si="31"/>
        <v>-8.9492043507566343E-3</v>
      </c>
      <c r="R331" s="127">
        <f t="shared" si="33"/>
        <v>-7.4536649605405625E-2</v>
      </c>
      <c r="S331" s="127">
        <f t="shared" si="29"/>
        <v>-7.9542311792729414E-2</v>
      </c>
    </row>
    <row r="332" spans="11:19" ht="15" x14ac:dyDescent="0.25">
      <c r="K332" s="41">
        <v>45000</v>
      </c>
      <c r="L332" s="159">
        <v>237.69679420519</v>
      </c>
      <c r="M332" s="160">
        <f>L332/L331-1</f>
        <v>-2.2985977411764003E-2</v>
      </c>
      <c r="N332" s="160">
        <f t="shared" si="32"/>
        <v>-6.8831574674621532E-3</v>
      </c>
      <c r="O332" s="160">
        <f t="shared" si="28"/>
        <v>5.3440129474731091E-3</v>
      </c>
      <c r="P332" s="139">
        <v>348.51983455580898</v>
      </c>
      <c r="Q332" s="127">
        <f>P332/P331-1</f>
        <v>-2.0955095093722842E-2</v>
      </c>
      <c r="R332" s="127">
        <f t="shared" si="33"/>
        <v>-6.384587664760033E-2</v>
      </c>
      <c r="S332" s="127">
        <f t="shared" si="29"/>
        <v>-0.10891957782551653</v>
      </c>
    </row>
    <row r="333" spans="11:19" ht="15" x14ac:dyDescent="0.25">
      <c r="K333" s="41">
        <v>45031</v>
      </c>
      <c r="L333" s="159">
        <v>234.128577802401</v>
      </c>
      <c r="M333" s="160">
        <f t="shared" ref="M333:M335" si="34">L333/L332-1</f>
        <v>-1.5011630319712088E-2</v>
      </c>
      <c r="N333" s="160">
        <f t="shared" si="32"/>
        <v>-4.5965677152327356E-2</v>
      </c>
      <c r="O333" s="160">
        <f t="shared" si="28"/>
        <v>3.5996900384449582E-4</v>
      </c>
      <c r="P333" s="139">
        <v>346.59787521715202</v>
      </c>
      <c r="Q333" s="127">
        <f t="shared" ref="Q333:Q337" si="35">P333/P332-1</f>
        <v>-5.5146340268023009E-3</v>
      </c>
      <c r="R333" s="127">
        <f t="shared" si="33"/>
        <v>-3.5067524943029338E-2</v>
      </c>
      <c r="S333" s="127">
        <f t="shared" si="29"/>
        <v>-0.13047034453617901</v>
      </c>
    </row>
    <row r="334" spans="11:19" ht="15" x14ac:dyDescent="0.25">
      <c r="K334" s="41">
        <v>45061</v>
      </c>
      <c r="L334" s="159">
        <v>235.955503734953</v>
      </c>
      <c r="M334" s="160">
        <f t="shared" si="34"/>
        <v>7.8030881565165355E-3</v>
      </c>
      <c r="N334" s="160">
        <f t="shared" si="32"/>
        <v>-3.0143268752227836E-2</v>
      </c>
      <c r="O334" s="160">
        <f t="shared" si="28"/>
        <v>2.7174325461571947E-3</v>
      </c>
      <c r="P334" s="139">
        <v>337.63173549849802</v>
      </c>
      <c r="Q334" s="127">
        <f t="shared" si="35"/>
        <v>-2.5868997936113969E-2</v>
      </c>
      <c r="R334" s="127">
        <f t="shared" si="33"/>
        <v>-5.1541411421346828E-2</v>
      </c>
      <c r="S334" s="127">
        <f t="shared" si="29"/>
        <v>-0.17628457397852304</v>
      </c>
    </row>
    <row r="335" spans="11:19" ht="15" x14ac:dyDescent="0.25">
      <c r="K335" s="41">
        <v>45092</v>
      </c>
      <c r="L335" s="159">
        <v>243.05079564538801</v>
      </c>
      <c r="M335" s="160">
        <f t="shared" si="34"/>
        <v>3.0070465821407932E-2</v>
      </c>
      <c r="N335" s="160">
        <f t="shared" si="32"/>
        <v>2.2524499996311231E-2</v>
      </c>
      <c r="O335" s="160">
        <f t="shared" si="28"/>
        <v>3.1936759690877059E-2</v>
      </c>
      <c r="P335" s="139">
        <v>339.01824377293502</v>
      </c>
      <c r="Q335" s="127">
        <f t="shared" si="35"/>
        <v>4.1065697582898242E-3</v>
      </c>
      <c r="R335" s="127">
        <f t="shared" si="33"/>
        <v>-2.7262697387033352E-2</v>
      </c>
      <c r="S335" s="127">
        <f t="shared" si="29"/>
        <v>-0.18682835231206363</v>
      </c>
    </row>
    <row r="336" spans="11:19" ht="15" x14ac:dyDescent="0.25">
      <c r="K336" s="41">
        <v>45122</v>
      </c>
      <c r="L336" s="159">
        <v>244.62415524694299</v>
      </c>
      <c r="M336" s="160">
        <f>L336/L335-1</f>
        <v>6.4733777043484153E-3</v>
      </c>
      <c r="N336" s="160">
        <f t="shared" si="32"/>
        <v>4.4828262927390394E-2</v>
      </c>
      <c r="O336" s="160">
        <f t="shared" si="28"/>
        <v>2.8428641480644945E-2</v>
      </c>
      <c r="P336" s="139">
        <v>337.28230271650102</v>
      </c>
      <c r="Q336" s="127">
        <f t="shared" si="35"/>
        <v>-5.120494511194118E-3</v>
      </c>
      <c r="R336" s="127">
        <f t="shared" si="33"/>
        <v>-2.687717717488769E-2</v>
      </c>
      <c r="S336" s="127">
        <f t="shared" si="29"/>
        <v>-0.19161423443926129</v>
      </c>
    </row>
    <row r="337" spans="11:19" ht="15" x14ac:dyDescent="0.25">
      <c r="K337" s="41">
        <v>45153</v>
      </c>
      <c r="L337" s="159">
        <v>244.28765829191599</v>
      </c>
      <c r="M337" s="160">
        <f t="shared" ref="M337:M344" si="36">L337/L336-1</f>
        <v>-1.3755671621525911E-3</v>
      </c>
      <c r="N337" s="160">
        <f t="shared" si="32"/>
        <v>3.5312397571037213E-2</v>
      </c>
      <c r="O337" s="160">
        <f t="shared" si="28"/>
        <v>2.933545262891224E-2</v>
      </c>
      <c r="P337" s="139">
        <v>340.44087114559801</v>
      </c>
      <c r="Q337" s="127">
        <f t="shared" si="35"/>
        <v>9.3647618142358446E-3</v>
      </c>
      <c r="R337" s="127">
        <f t="shared" si="33"/>
        <v>8.3201173105140747E-3</v>
      </c>
      <c r="S337" s="127">
        <f t="shared" si="29"/>
        <v>-0.1792597247569333</v>
      </c>
    </row>
    <row r="338" spans="11:19" ht="15" x14ac:dyDescent="0.25">
      <c r="K338" s="41">
        <v>45184</v>
      </c>
      <c r="L338" s="159">
        <v>236.31093738763201</v>
      </c>
      <c r="M338" s="160">
        <f t="shared" si="36"/>
        <v>-3.2652983617993736E-2</v>
      </c>
      <c r="N338" s="160">
        <f t="shared" si="32"/>
        <v>-2.7730245605077086E-2</v>
      </c>
      <c r="O338" s="160">
        <f t="shared" si="28"/>
        <v>-1.1366401770284584E-2</v>
      </c>
      <c r="P338" s="139">
        <v>337.30335904608501</v>
      </c>
      <c r="Q338" s="127">
        <f>P338/P337-1</f>
        <v>-9.2160265274705555E-3</v>
      </c>
      <c r="R338" s="127">
        <f t="shared" si="33"/>
        <v>-5.0583847870989684E-3</v>
      </c>
      <c r="S338" s="127">
        <f t="shared" si="29"/>
        <v>-0.17321809690619172</v>
      </c>
    </row>
    <row r="339" spans="11:19" ht="15" x14ac:dyDescent="0.25">
      <c r="K339" s="41">
        <v>45214</v>
      </c>
      <c r="L339" s="159">
        <v>230.19787224255501</v>
      </c>
      <c r="M339" s="160">
        <f t="shared" si="36"/>
        <v>-2.5868735542483368E-2</v>
      </c>
      <c r="N339" s="160">
        <f t="shared" si="32"/>
        <v>-5.8973256299341914E-2</v>
      </c>
      <c r="O339" s="160">
        <f t="shared" ref="O339:O345" si="37">L339/L327-1</f>
        <v>-1.8262995634759749E-2</v>
      </c>
      <c r="P339" s="139">
        <v>335.35337469145202</v>
      </c>
      <c r="Q339" s="127">
        <f t="shared" ref="Q339:Q342" si="38">P339/P338-1</f>
        <v>-5.7810997202863978E-3</v>
      </c>
      <c r="R339" s="127">
        <f t="shared" si="33"/>
        <v>-5.7190312373737173E-3</v>
      </c>
      <c r="S339" s="127">
        <f t="shared" ref="S339:S344" si="39">P339/P327-1</f>
        <v>-0.16188187890685846</v>
      </c>
    </row>
    <row r="340" spans="11:19" ht="15" x14ac:dyDescent="0.25">
      <c r="K340" s="41">
        <v>45245</v>
      </c>
      <c r="L340" s="159">
        <v>221.19931017938299</v>
      </c>
      <c r="M340" s="160">
        <f t="shared" si="36"/>
        <v>-3.9090552729742045E-2</v>
      </c>
      <c r="N340" s="160">
        <f t="shared" si="32"/>
        <v>-9.4512953597283844E-2</v>
      </c>
      <c r="O340" s="160">
        <f t="shared" si="37"/>
        <v>-6.7047241515864053E-2</v>
      </c>
      <c r="P340" s="139">
        <v>332.61714170548697</v>
      </c>
      <c r="Q340" s="127">
        <f t="shared" si="38"/>
        <v>-8.1592528731299074E-3</v>
      </c>
      <c r="R340" s="127">
        <f t="shared" si="33"/>
        <v>-2.2981169722025019E-2</v>
      </c>
      <c r="S340" s="127">
        <f t="shared" si="39"/>
        <v>-0.13527310967661044</v>
      </c>
    </row>
    <row r="341" spans="11:19" ht="15" x14ac:dyDescent="0.25">
      <c r="K341" s="41">
        <v>45275</v>
      </c>
      <c r="L341" s="159">
        <v>218.35343958164799</v>
      </c>
      <c r="M341" s="160">
        <f t="shared" si="36"/>
        <v>-1.2865639569251464E-2</v>
      </c>
      <c r="N341" s="160">
        <f t="shared" si="32"/>
        <v>-7.599097191395543E-2</v>
      </c>
      <c r="O341" s="160">
        <f t="shared" si="37"/>
        <v>-8.7701291056323849E-2</v>
      </c>
      <c r="P341" s="139">
        <v>329.44043109244899</v>
      </c>
      <c r="Q341" s="127">
        <f t="shared" si="38"/>
        <v>-9.550652130402737E-3</v>
      </c>
      <c r="R341" s="127">
        <f t="shared" si="33"/>
        <v>-2.3311146310172726E-2</v>
      </c>
      <c r="S341" s="127">
        <f t="shared" si="39"/>
        <v>-0.11509478833749831</v>
      </c>
    </row>
    <row r="342" spans="11:19" ht="15" x14ac:dyDescent="0.25">
      <c r="K342" s="41">
        <v>45306</v>
      </c>
      <c r="L342" s="159">
        <v>216.84110392280101</v>
      </c>
      <c r="M342" s="160">
        <f t="shared" si="36"/>
        <v>-6.9260903869640122E-3</v>
      </c>
      <c r="N342" s="160">
        <f t="shared" si="32"/>
        <v>-5.8022987743693077E-2</v>
      </c>
      <c r="O342" s="160">
        <f t="shared" si="37"/>
        <v>-0.11640920690541279</v>
      </c>
      <c r="P342" s="139">
        <v>321.00070264128902</v>
      </c>
      <c r="Q342" s="127">
        <f t="shared" si="38"/>
        <v>-2.5618374839946667E-2</v>
      </c>
      <c r="R342" s="127">
        <f t="shared" si="33"/>
        <v>-4.2798651015122258E-2</v>
      </c>
      <c r="S342" s="127">
        <f t="shared" si="39"/>
        <v>-0.10633034809972941</v>
      </c>
    </row>
    <row r="343" spans="11:19" ht="15" x14ac:dyDescent="0.25">
      <c r="K343" s="41">
        <v>45337</v>
      </c>
      <c r="L343" s="159">
        <v>217.02576787534201</v>
      </c>
      <c r="M343" s="160">
        <f t="shared" si="36"/>
        <v>8.5160953896790126E-4</v>
      </c>
      <c r="N343" s="160">
        <f t="shared" si="32"/>
        <v>-1.886779077500933E-2</v>
      </c>
      <c r="O343" s="160">
        <f t="shared" si="37"/>
        <v>-0.10795086998880976</v>
      </c>
      <c r="P343" s="139">
        <v>312.527864616702</v>
      </c>
      <c r="Q343" s="127">
        <f>P343/P342-1</f>
        <v>-2.6395076256437999E-2</v>
      </c>
      <c r="R343" s="127">
        <f t="shared" si="33"/>
        <v>-6.0397600032811471E-2</v>
      </c>
      <c r="S343" s="127">
        <f t="shared" si="39"/>
        <v>-0.12206197996107437</v>
      </c>
    </row>
    <row r="344" spans="11:19" ht="15" x14ac:dyDescent="0.25">
      <c r="K344" s="41">
        <v>45366</v>
      </c>
      <c r="L344" s="159">
        <v>215.53301922879899</v>
      </c>
      <c r="M344" s="160">
        <f t="shared" si="36"/>
        <v>-6.8782092613096646E-3</v>
      </c>
      <c r="N344" s="160">
        <f t="shared" si="32"/>
        <v>-1.2916766313609496E-2</v>
      </c>
      <c r="O344" s="160">
        <f t="shared" si="37"/>
        <v>-9.324389523427179E-2</v>
      </c>
      <c r="P344" s="139">
        <v>306.62044783138202</v>
      </c>
      <c r="Q344" s="127">
        <f t="shared" ref="Q344:Q345" si="40">P344/P343-1</f>
        <v>-1.8902048278367389E-2</v>
      </c>
      <c r="R344" s="127">
        <f t="shared" si="33"/>
        <v>-6.9268921198877176E-2</v>
      </c>
      <c r="S344" s="127">
        <f t="shared" si="39"/>
        <v>-0.12022095321440751</v>
      </c>
    </row>
    <row r="345" spans="11:19" ht="15" x14ac:dyDescent="0.25">
      <c r="K345" s="41">
        <v>45397</v>
      </c>
      <c r="L345" s="159">
        <v>212.52960798335101</v>
      </c>
      <c r="M345" s="160">
        <f>L345/L344-1</f>
        <v>-1.3934808022429745E-2</v>
      </c>
      <c r="N345" s="160">
        <f t="shared" ref="N345" si="41">L345/L342-1</f>
        <v>-1.9883204159415135E-2</v>
      </c>
      <c r="O345" s="160">
        <f t="shared" si="37"/>
        <v>-9.2252599070921648E-2</v>
      </c>
      <c r="P345" s="139">
        <v>302.41360001187098</v>
      </c>
      <c r="Q345" s="127">
        <f t="shared" si="40"/>
        <v>-1.3720049818153335E-2</v>
      </c>
      <c r="R345" s="127">
        <f t="shared" ref="R345" si="42">P345/P342-1</f>
        <v>-5.7903619763065461E-2</v>
      </c>
      <c r="S345" s="127">
        <f t="shared" ref="S345" si="43">P345/P333-1</f>
        <v>-0.1274799367353262</v>
      </c>
    </row>
    <row r="346" spans="11:19" x14ac:dyDescent="0.25">
      <c r="K346" s="41">
        <v>45427</v>
      </c>
      <c r="L346" s="16" t="s">
        <v>76</v>
      </c>
      <c r="M346" s="16"/>
      <c r="N346" s="16"/>
      <c r="O346" s="16"/>
      <c r="P346" s="16" t="s">
        <v>76</v>
      </c>
    </row>
    <row r="347" spans="11:19" x14ac:dyDescent="0.25">
      <c r="K347" s="68"/>
      <c r="L347" s="155" t="s">
        <v>123</v>
      </c>
      <c r="M347" s="155"/>
      <c r="N347" s="155"/>
      <c r="O347" s="155"/>
      <c r="P347" s="156" t="s">
        <v>124</v>
      </c>
    </row>
    <row r="348" spans="11:19" x14ac:dyDescent="0.25">
      <c r="K348" s="68" t="s">
        <v>103</v>
      </c>
      <c r="L348" s="157">
        <f>MIN($L$162:$L$197)</f>
        <v>104.59265354155301</v>
      </c>
      <c r="M348" s="157"/>
      <c r="N348" s="157"/>
      <c r="O348" s="157"/>
      <c r="P348" s="157">
        <f>MIN($P$162:$P$197)</f>
        <v>117.574984569713</v>
      </c>
    </row>
    <row r="349" spans="11:19" x14ac:dyDescent="0.25">
      <c r="K349" s="68" t="s">
        <v>125</v>
      </c>
      <c r="L349" s="158">
        <f>L345/L348-1</f>
        <v>1.0319745296347831</v>
      </c>
      <c r="M349" s="158"/>
      <c r="N349" s="158"/>
      <c r="O349" s="158"/>
      <c r="P349" s="158">
        <f>P345/P348-1</f>
        <v>1.5720913433976493</v>
      </c>
    </row>
    <row r="350" spans="11:19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46 K350:K364">
    <cfRule type="expression" dxfId="18" priority="2">
      <formula>$L6=""</formula>
    </cfRule>
  </conditionalFormatting>
  <conditionalFormatting sqref="K347:K349">
    <cfRule type="expression" dxfId="9" priority="1">
      <formula>$L347=""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9105-E0D6-40DB-B969-56AE34C7C5A9}">
  <sheetPr codeName="Sheet1"/>
  <dimension ref="A1:AJ138"/>
  <sheetViews>
    <sheetView topLeftCell="A101" workbookViewId="0">
      <selection activeCell="P36" sqref="P36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31" width="9.140625" style="24"/>
    <col min="32" max="32" width="10.5703125" style="24" bestFit="1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09" t="s">
        <v>7</v>
      </c>
      <c r="R5" s="110"/>
      <c r="S5" s="110"/>
      <c r="T5" s="110"/>
      <c r="U5" s="110"/>
      <c r="V5" s="111"/>
      <c r="W5" s="112" t="s">
        <v>8</v>
      </c>
      <c r="X5" s="113"/>
      <c r="Y5" s="113"/>
      <c r="Z5" s="114"/>
      <c r="AA5" s="109" t="s">
        <v>126</v>
      </c>
      <c r="AB5" s="110"/>
      <c r="AC5" s="110"/>
      <c r="AD5" s="110"/>
      <c r="AE5" s="110"/>
      <c r="AF5" s="111"/>
      <c r="AG5" s="112" t="s">
        <v>127</v>
      </c>
      <c r="AH5" s="113"/>
      <c r="AI5" s="113"/>
      <c r="AJ5" s="11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08" t="s">
        <v>78</v>
      </c>
      <c r="B7" s="108"/>
      <c r="C7" s="108"/>
      <c r="D7" s="108"/>
      <c r="E7" s="108"/>
      <c r="F7" s="108"/>
      <c r="G7" s="59"/>
      <c r="H7" s="60"/>
      <c r="I7" s="108" t="s">
        <v>79</v>
      </c>
      <c r="J7" s="108"/>
      <c r="K7" s="108"/>
      <c r="L7" s="108"/>
      <c r="M7" s="108"/>
      <c r="N7" s="108"/>
      <c r="O7" s="108"/>
      <c r="P7" s="25">
        <v>35155</v>
      </c>
      <c r="Q7" s="61">
        <v>58.587069687963698</v>
      </c>
      <c r="R7" s="16">
        <v>67.946818877545198</v>
      </c>
      <c r="S7" s="16">
        <v>68.698161475701099</v>
      </c>
      <c r="T7" s="16">
        <v>62.432133443542099</v>
      </c>
      <c r="U7" s="62" t="s">
        <v>15</v>
      </c>
      <c r="V7" s="63" t="s">
        <v>15</v>
      </c>
      <c r="W7" s="61">
        <v>61.072089176431</v>
      </c>
      <c r="X7" s="16">
        <v>69.173234555218201</v>
      </c>
      <c r="Y7" s="16">
        <v>78.7312558554177</v>
      </c>
      <c r="Z7" s="64">
        <v>67.097683447383304</v>
      </c>
    </row>
    <row r="8" spans="1:36" x14ac:dyDescent="0.25">
      <c r="A8" s="108" t="s">
        <v>74</v>
      </c>
      <c r="B8" s="108"/>
      <c r="C8" s="108"/>
      <c r="D8" s="108"/>
      <c r="E8" s="108"/>
      <c r="F8" s="108"/>
      <c r="G8" s="59"/>
      <c r="I8" s="108" t="s">
        <v>74</v>
      </c>
      <c r="J8" s="108"/>
      <c r="K8" s="108"/>
      <c r="L8" s="108"/>
      <c r="M8" s="108"/>
      <c r="N8" s="108"/>
      <c r="O8" s="108"/>
      <c r="P8" s="25">
        <v>35246</v>
      </c>
      <c r="Q8" s="61">
        <v>62.2551289206422</v>
      </c>
      <c r="R8" s="16">
        <v>69.899142928351594</v>
      </c>
      <c r="S8" s="16">
        <v>67.711349794443095</v>
      </c>
      <c r="T8" s="16">
        <v>63.253185146097103</v>
      </c>
      <c r="U8" s="62" t="s">
        <v>15</v>
      </c>
      <c r="V8" s="63" t="s">
        <v>15</v>
      </c>
      <c r="W8" s="61">
        <v>61.218712617447203</v>
      </c>
      <c r="X8" s="16">
        <v>68.448053244708603</v>
      </c>
      <c r="Y8" s="16">
        <v>73.134841303047594</v>
      </c>
      <c r="Z8" s="64">
        <v>66.492593002635402</v>
      </c>
    </row>
    <row r="9" spans="1:36" x14ac:dyDescent="0.25">
      <c r="P9" s="25">
        <v>35338</v>
      </c>
      <c r="Q9" s="61">
        <v>65.713428119717705</v>
      </c>
      <c r="R9" s="16">
        <v>71.467704341207295</v>
      </c>
      <c r="S9" s="16">
        <v>69.671306397699695</v>
      </c>
      <c r="T9" s="16">
        <v>64.3196368930994</v>
      </c>
      <c r="U9" s="62" t="s">
        <v>15</v>
      </c>
      <c r="V9" s="63" t="s">
        <v>15</v>
      </c>
      <c r="W9" s="61">
        <v>64.416839562152902</v>
      </c>
      <c r="X9" s="16">
        <v>69.7098531030705</v>
      </c>
      <c r="Y9" s="16">
        <v>67.878416138721704</v>
      </c>
      <c r="Z9" s="64">
        <v>67.639392568045906</v>
      </c>
    </row>
    <row r="10" spans="1:36" x14ac:dyDescent="0.25">
      <c r="P10" s="25">
        <v>35430</v>
      </c>
      <c r="Q10" s="61">
        <v>65.405670985105701</v>
      </c>
      <c r="R10" s="16">
        <v>70.5111506193537</v>
      </c>
      <c r="S10" s="16">
        <v>73.976724368457099</v>
      </c>
      <c r="T10" s="16">
        <v>65.238098739524403</v>
      </c>
      <c r="U10" s="62" t="s">
        <v>15</v>
      </c>
      <c r="V10" s="63" t="s">
        <v>15</v>
      </c>
      <c r="W10" s="61">
        <v>66.903276896719603</v>
      </c>
      <c r="X10" s="16">
        <v>72.228868681997099</v>
      </c>
      <c r="Y10" s="16">
        <v>70.954488501190198</v>
      </c>
      <c r="Z10" s="64">
        <v>68.397942907867701</v>
      </c>
    </row>
    <row r="11" spans="1:36" x14ac:dyDescent="0.25">
      <c r="P11" s="25">
        <v>35520</v>
      </c>
      <c r="Q11" s="61">
        <v>65.904997689817293</v>
      </c>
      <c r="R11" s="16">
        <v>70.403143400694603</v>
      </c>
      <c r="S11" s="16">
        <v>76.019724695026596</v>
      </c>
      <c r="T11" s="16">
        <v>67.779802379898697</v>
      </c>
      <c r="U11" s="62" t="s">
        <v>15</v>
      </c>
      <c r="V11" s="63" t="s">
        <v>15</v>
      </c>
      <c r="W11" s="61">
        <v>67.735526763996106</v>
      </c>
      <c r="X11" s="16">
        <v>73.288329376030006</v>
      </c>
      <c r="Y11" s="16">
        <v>79.308583699312393</v>
      </c>
      <c r="Z11" s="64">
        <v>70.1672191613618</v>
      </c>
      <c r="AA11" s="163">
        <f>IFERROR(Q11/Q7-1,"NULL")</f>
        <v>0.12490687861381478</v>
      </c>
      <c r="AB11" s="163">
        <f t="shared" ref="AB11:AJ26" si="0">IFERROR(R11/R7-1,"NULL")</f>
        <v>3.6150692022480557E-2</v>
      </c>
      <c r="AC11" s="163">
        <f t="shared" si="0"/>
        <v>0.1065758247681079</v>
      </c>
      <c r="AD11" s="163">
        <f t="shared" si="0"/>
        <v>8.5655713514780629E-2</v>
      </c>
      <c r="AE11" s="163" t="str">
        <f t="shared" si="0"/>
        <v>NULL</v>
      </c>
      <c r="AF11" s="163" t="str">
        <f t="shared" si="0"/>
        <v>NULL</v>
      </c>
      <c r="AG11" s="163">
        <f t="shared" si="0"/>
        <v>0.10910773935234341</v>
      </c>
      <c r="AH11" s="163">
        <f t="shared" si="0"/>
        <v>5.9489697818408294E-2</v>
      </c>
      <c r="AI11" s="163">
        <f t="shared" si="0"/>
        <v>7.3328926056368537E-3</v>
      </c>
      <c r="AJ11" s="163">
        <f>IFERROR(Z11/Z7-1,"NULL")</f>
        <v>4.574726810629115E-2</v>
      </c>
    </row>
    <row r="12" spans="1:36" x14ac:dyDescent="0.25">
      <c r="P12" s="25">
        <v>35611</v>
      </c>
      <c r="Q12" s="61">
        <v>69.669999332323101</v>
      </c>
      <c r="R12" s="16">
        <v>73.230439065969406</v>
      </c>
      <c r="S12" s="16">
        <v>76.851566855058493</v>
      </c>
      <c r="T12" s="16">
        <v>71.118155642689601</v>
      </c>
      <c r="U12" s="62" t="s">
        <v>15</v>
      </c>
      <c r="V12" s="63" t="s">
        <v>15</v>
      </c>
      <c r="W12" s="61">
        <v>68.162329430675996</v>
      </c>
      <c r="X12" s="16">
        <v>72.9318829802463</v>
      </c>
      <c r="Y12" s="16">
        <v>83.657014995683895</v>
      </c>
      <c r="Z12" s="64">
        <v>72.429509566397499</v>
      </c>
      <c r="AA12" s="163">
        <f t="shared" ref="AA12:AJ50" si="1">IFERROR(Q12/Q8-1,"NULL")</f>
        <v>0.11910457082392001</v>
      </c>
      <c r="AB12" s="163">
        <f t="shared" si="0"/>
        <v>4.7658612081016072E-2</v>
      </c>
      <c r="AC12" s="163">
        <f t="shared" si="0"/>
        <v>0.13498796122604428</v>
      </c>
      <c r="AD12" s="163">
        <f t="shared" si="0"/>
        <v>0.12434109805579951</v>
      </c>
      <c r="AE12" s="163" t="str">
        <f t="shared" si="0"/>
        <v>NULL</v>
      </c>
      <c r="AF12" s="163" t="str">
        <f t="shared" si="0"/>
        <v>NULL</v>
      </c>
      <c r="AG12" s="163">
        <f t="shared" si="0"/>
        <v>0.11342311062009958</v>
      </c>
      <c r="AH12" s="163">
        <f t="shared" si="0"/>
        <v>6.5507045459825664E-2</v>
      </c>
      <c r="AI12" s="163">
        <f t="shared" si="0"/>
        <v>0.14387361078744609</v>
      </c>
      <c r="AJ12" s="163">
        <f t="shared" si="0"/>
        <v>8.9286885887076117E-2</v>
      </c>
    </row>
    <row r="13" spans="1:36" x14ac:dyDescent="0.25">
      <c r="P13" s="25">
        <v>35703</v>
      </c>
      <c r="Q13" s="61">
        <v>74.730544825125605</v>
      </c>
      <c r="R13" s="16">
        <v>77.375107244938803</v>
      </c>
      <c r="S13" s="16">
        <v>79.3187720684071</v>
      </c>
      <c r="T13" s="16">
        <v>72.688135924757901</v>
      </c>
      <c r="U13" s="62" t="s">
        <v>15</v>
      </c>
      <c r="V13" s="63" t="s">
        <v>15</v>
      </c>
      <c r="W13" s="61">
        <v>73.906826137595004</v>
      </c>
      <c r="X13" s="16">
        <v>74.689914151576701</v>
      </c>
      <c r="Y13" s="16">
        <v>85.086003033405802</v>
      </c>
      <c r="Z13" s="64">
        <v>74.354264683965397</v>
      </c>
      <c r="AA13" s="163">
        <f t="shared" si="1"/>
        <v>0.13721878409661392</v>
      </c>
      <c r="AB13" s="163">
        <f t="shared" si="0"/>
        <v>8.2658355381444393E-2</v>
      </c>
      <c r="AC13" s="163">
        <f t="shared" si="0"/>
        <v>0.13847114643778125</v>
      </c>
      <c r="AD13" s="163">
        <f t="shared" si="0"/>
        <v>0.1301079955654465</v>
      </c>
      <c r="AE13" s="163" t="str">
        <f t="shared" si="0"/>
        <v>NULL</v>
      </c>
      <c r="AF13" s="163" t="str">
        <f t="shared" si="0"/>
        <v>NULL</v>
      </c>
      <c r="AG13" s="163">
        <f t="shared" si="0"/>
        <v>0.14732151778861557</v>
      </c>
      <c r="AH13" s="163">
        <f t="shared" si="0"/>
        <v>7.1439844251900197E-2</v>
      </c>
      <c r="AI13" s="163">
        <f t="shared" si="0"/>
        <v>0.25350601669192319</v>
      </c>
      <c r="AJ13" s="163">
        <f t="shared" si="0"/>
        <v>9.9274577446334389E-2</v>
      </c>
    </row>
    <row r="14" spans="1:36" x14ac:dyDescent="0.25">
      <c r="P14" s="25">
        <v>35795</v>
      </c>
      <c r="Q14" s="61">
        <v>77.454806463333199</v>
      </c>
      <c r="R14" s="16">
        <v>79.3544459021265</v>
      </c>
      <c r="S14" s="16">
        <v>82.026148821239005</v>
      </c>
      <c r="T14" s="16">
        <v>73.395305967450994</v>
      </c>
      <c r="U14" s="62" t="s">
        <v>15</v>
      </c>
      <c r="V14" s="63" t="s">
        <v>15</v>
      </c>
      <c r="W14" s="61">
        <v>81.914991182224995</v>
      </c>
      <c r="X14" s="16">
        <v>78.884367121219995</v>
      </c>
      <c r="Y14" s="16">
        <v>84.9539879098878</v>
      </c>
      <c r="Z14" s="64">
        <v>77.1844434094441</v>
      </c>
      <c r="AA14" s="163">
        <f t="shared" si="1"/>
        <v>0.18422157126056171</v>
      </c>
      <c r="AB14" s="163">
        <f t="shared" si="0"/>
        <v>0.12541697596898271</v>
      </c>
      <c r="AC14" s="163">
        <f t="shared" si="0"/>
        <v>0.10881023080570595</v>
      </c>
      <c r="AD14" s="163">
        <f t="shared" si="0"/>
        <v>0.12503747634485496</v>
      </c>
      <c r="AE14" s="163" t="str">
        <f t="shared" si="0"/>
        <v>NULL</v>
      </c>
      <c r="AF14" s="163" t="str">
        <f t="shared" si="0"/>
        <v>NULL</v>
      </c>
      <c r="AG14" s="163">
        <f t="shared" si="0"/>
        <v>0.22437935751158178</v>
      </c>
      <c r="AH14" s="163">
        <f t="shared" si="0"/>
        <v>9.2144575440121335E-2</v>
      </c>
      <c r="AI14" s="163">
        <f t="shared" si="0"/>
        <v>0.19730252031149198</v>
      </c>
      <c r="AJ14" s="163">
        <f t="shared" si="0"/>
        <v>0.12846147307985345</v>
      </c>
    </row>
    <row r="15" spans="1:36" x14ac:dyDescent="0.25">
      <c r="P15" s="25">
        <v>35885</v>
      </c>
      <c r="Q15" s="61">
        <v>78.005523151995106</v>
      </c>
      <c r="R15" s="16">
        <v>79.2875744069202</v>
      </c>
      <c r="S15" s="16">
        <v>83.246889787756203</v>
      </c>
      <c r="T15" s="16">
        <v>74.971239789862395</v>
      </c>
      <c r="U15" s="65">
        <v>75.047036597558801</v>
      </c>
      <c r="V15" s="66">
        <v>87.066526404525405</v>
      </c>
      <c r="W15" s="61">
        <v>82.995080974754202</v>
      </c>
      <c r="X15" s="16">
        <v>81.222695498217007</v>
      </c>
      <c r="Y15" s="16">
        <v>84.682251514648797</v>
      </c>
      <c r="Z15" s="64">
        <v>79.516088277306196</v>
      </c>
      <c r="AA15" s="163">
        <f>IFERROR(Q15/Q11-1,"NULL")</f>
        <v>0.18360558207025646</v>
      </c>
      <c r="AB15" s="163">
        <f t="shared" si="0"/>
        <v>0.12619366944541777</v>
      </c>
      <c r="AC15" s="163">
        <f t="shared" si="0"/>
        <v>9.5069603602529584E-2</v>
      </c>
      <c r="AD15" s="163">
        <f t="shared" si="0"/>
        <v>0.10610000556886323</v>
      </c>
      <c r="AE15" s="163" t="str">
        <f t="shared" si="0"/>
        <v>NULL</v>
      </c>
      <c r="AF15" s="163" t="str">
        <f t="shared" si="0"/>
        <v>NULL</v>
      </c>
      <c r="AG15" s="163">
        <f t="shared" si="0"/>
        <v>0.22528139869533148</v>
      </c>
      <c r="AH15" s="163">
        <f t="shared" si="0"/>
        <v>0.10826234121775524</v>
      </c>
      <c r="AI15" s="163">
        <f t="shared" si="0"/>
        <v>6.7756446587294183E-2</v>
      </c>
      <c r="AJ15" s="163">
        <f t="shared" si="0"/>
        <v>0.13323699054461646</v>
      </c>
    </row>
    <row r="16" spans="1:36" x14ac:dyDescent="0.25">
      <c r="P16" s="25">
        <v>35976</v>
      </c>
      <c r="Q16" s="61">
        <v>78.531272329494797</v>
      </c>
      <c r="R16" s="16">
        <v>79.401499873165207</v>
      </c>
      <c r="S16" s="16">
        <v>84.446812460286594</v>
      </c>
      <c r="T16" s="16">
        <v>77.497498235438698</v>
      </c>
      <c r="U16" s="65">
        <v>73.407607905388303</v>
      </c>
      <c r="V16" s="66">
        <v>85.045142589811803</v>
      </c>
      <c r="W16" s="61">
        <v>84.033261754757305</v>
      </c>
      <c r="X16" s="16">
        <v>81.574708741600901</v>
      </c>
      <c r="Y16" s="16">
        <v>88.082931164554196</v>
      </c>
      <c r="Z16" s="64">
        <v>80.541461245591606</v>
      </c>
      <c r="AA16" s="163">
        <f t="shared" si="1"/>
        <v>0.1271892217897661</v>
      </c>
      <c r="AB16" s="163">
        <f t="shared" si="0"/>
        <v>8.4269067424771471E-2</v>
      </c>
      <c r="AC16" s="163">
        <f t="shared" si="0"/>
        <v>9.8830068351796641E-2</v>
      </c>
      <c r="AD16" s="163">
        <f t="shared" si="0"/>
        <v>8.9700619133039172E-2</v>
      </c>
      <c r="AE16" s="163" t="str">
        <f t="shared" si="0"/>
        <v>NULL</v>
      </c>
      <c r="AF16" s="163" t="str">
        <f t="shared" si="0"/>
        <v>NULL</v>
      </c>
      <c r="AG16" s="163">
        <f t="shared" si="0"/>
        <v>0.23284022797699033</v>
      </c>
      <c r="AH16" s="163">
        <f t="shared" si="0"/>
        <v>0.1185054520489417</v>
      </c>
      <c r="AI16" s="163">
        <f t="shared" si="0"/>
        <v>5.2905499545957246E-2</v>
      </c>
      <c r="AJ16" s="163">
        <f t="shared" si="0"/>
        <v>0.11199788218581985</v>
      </c>
    </row>
    <row r="17" spans="1:36" x14ac:dyDescent="0.25">
      <c r="P17" s="25">
        <v>36068</v>
      </c>
      <c r="Q17" s="61">
        <v>80.163832830121905</v>
      </c>
      <c r="R17" s="16">
        <v>81.317978116669096</v>
      </c>
      <c r="S17" s="16">
        <v>84.9094886689074</v>
      </c>
      <c r="T17" s="16">
        <v>80.245192496199905</v>
      </c>
      <c r="U17" s="65">
        <v>74.685215958784894</v>
      </c>
      <c r="V17" s="66">
        <v>85.137708864298702</v>
      </c>
      <c r="W17" s="61">
        <v>86.813768495268505</v>
      </c>
      <c r="X17" s="16">
        <v>82.081717868441899</v>
      </c>
      <c r="Y17" s="16">
        <v>91.042564234671403</v>
      </c>
      <c r="Z17" s="64">
        <v>82.400445470044602</v>
      </c>
      <c r="AA17" s="163">
        <f t="shared" si="1"/>
        <v>7.27050500931119E-2</v>
      </c>
      <c r="AB17" s="163">
        <f t="shared" si="0"/>
        <v>5.0957872785219349E-2</v>
      </c>
      <c r="AC17" s="163">
        <f t="shared" si="0"/>
        <v>7.0484154692645573E-2</v>
      </c>
      <c r="AD17" s="163">
        <f t="shared" si="0"/>
        <v>0.10396547490589914</v>
      </c>
      <c r="AE17" s="163" t="str">
        <f t="shared" si="0"/>
        <v>NULL</v>
      </c>
      <c r="AF17" s="163" t="str">
        <f t="shared" si="0"/>
        <v>NULL</v>
      </c>
      <c r="AG17" s="163">
        <f t="shared" si="0"/>
        <v>0.17463802780062809</v>
      </c>
      <c r="AH17" s="163">
        <f t="shared" si="0"/>
        <v>9.8966557946019051E-2</v>
      </c>
      <c r="AI17" s="163">
        <f t="shared" si="0"/>
        <v>7.0006358142443048E-2</v>
      </c>
      <c r="AJ17" s="163">
        <f t="shared" si="0"/>
        <v>0.10821411280548077</v>
      </c>
    </row>
    <row r="18" spans="1:36" x14ac:dyDescent="0.25">
      <c r="P18" s="25">
        <v>36160</v>
      </c>
      <c r="Q18" s="61">
        <v>82.603342345693605</v>
      </c>
      <c r="R18" s="16">
        <v>84.223489811184294</v>
      </c>
      <c r="S18" s="16">
        <v>85.420127320231501</v>
      </c>
      <c r="T18" s="16">
        <v>82.546680043835593</v>
      </c>
      <c r="U18" s="65">
        <v>78.908009921196793</v>
      </c>
      <c r="V18" s="66">
        <v>82.279442601352301</v>
      </c>
      <c r="W18" s="61">
        <v>86.709734848262002</v>
      </c>
      <c r="X18" s="16">
        <v>82.325471984410399</v>
      </c>
      <c r="Y18" s="16">
        <v>92.436353680639499</v>
      </c>
      <c r="Z18" s="64">
        <v>83.041642704421093</v>
      </c>
      <c r="AA18" s="163">
        <f t="shared" si="1"/>
        <v>6.6471483403650389E-2</v>
      </c>
      <c r="AB18" s="163">
        <f t="shared" si="0"/>
        <v>6.1358174122507769E-2</v>
      </c>
      <c r="AC18" s="163">
        <f t="shared" si="0"/>
        <v>4.1376787131492065E-2</v>
      </c>
      <c r="AD18" s="163">
        <f t="shared" si="0"/>
        <v>0.12468609478163373</v>
      </c>
      <c r="AE18" s="163" t="str">
        <f t="shared" si="0"/>
        <v>NULL</v>
      </c>
      <c r="AF18" s="163" t="str">
        <f t="shared" si="0"/>
        <v>NULL</v>
      </c>
      <c r="AG18" s="163">
        <f t="shared" si="0"/>
        <v>5.8533164648346236E-2</v>
      </c>
      <c r="AH18" s="163">
        <f t="shared" si="0"/>
        <v>4.3622139452580422E-2</v>
      </c>
      <c r="AI18" s="163">
        <f t="shared" si="0"/>
        <v>8.8075509518027228E-2</v>
      </c>
      <c r="AJ18" s="163">
        <f t="shared" si="0"/>
        <v>7.5885748944330977E-2</v>
      </c>
    </row>
    <row r="19" spans="1:36" x14ac:dyDescent="0.25">
      <c r="P19" s="25">
        <v>36250</v>
      </c>
      <c r="Q19" s="61">
        <v>85.617420442546006</v>
      </c>
      <c r="R19" s="16">
        <v>86.672582616438802</v>
      </c>
      <c r="S19" s="16">
        <v>87.7384830855639</v>
      </c>
      <c r="T19" s="16">
        <v>84.903239216828197</v>
      </c>
      <c r="U19" s="65">
        <v>81.892433443664601</v>
      </c>
      <c r="V19" s="66">
        <v>88.258756384861897</v>
      </c>
      <c r="W19" s="61">
        <v>85.4032431673551</v>
      </c>
      <c r="X19" s="16">
        <v>83.917287141072507</v>
      </c>
      <c r="Y19" s="16">
        <v>93.824724150488905</v>
      </c>
      <c r="Z19" s="64">
        <v>82.024265911813004</v>
      </c>
      <c r="AA19" s="163">
        <f t="shared" si="1"/>
        <v>9.758151708974494E-2</v>
      </c>
      <c r="AB19" s="163">
        <f t="shared" si="0"/>
        <v>9.3142062482794774E-2</v>
      </c>
      <c r="AC19" s="163">
        <f t="shared" si="0"/>
        <v>5.3955088403414564E-2</v>
      </c>
      <c r="AD19" s="163">
        <f t="shared" si="0"/>
        <v>0.13247746008741879</v>
      </c>
      <c r="AE19" s="163">
        <f t="shared" si="0"/>
        <v>9.1214752193539361E-2</v>
      </c>
      <c r="AF19" s="163">
        <f t="shared" si="0"/>
        <v>1.3693321986881557E-2</v>
      </c>
      <c r="AG19" s="163">
        <f t="shared" si="0"/>
        <v>2.9015721947827533E-2</v>
      </c>
      <c r="AH19" s="163">
        <f t="shared" si="0"/>
        <v>3.3175353592083789E-2</v>
      </c>
      <c r="AI19" s="163">
        <f t="shared" si="0"/>
        <v>0.10796208735969426</v>
      </c>
      <c r="AJ19" s="163">
        <f t="shared" si="0"/>
        <v>3.1543020901125374E-2</v>
      </c>
    </row>
    <row r="20" spans="1:36" x14ac:dyDescent="0.25">
      <c r="P20" s="25">
        <v>36341</v>
      </c>
      <c r="Q20" s="61">
        <v>89.540979060758502</v>
      </c>
      <c r="R20" s="16">
        <v>87.414384630438903</v>
      </c>
      <c r="S20" s="16">
        <v>91.302268632613007</v>
      </c>
      <c r="T20" s="16">
        <v>86.968549693220496</v>
      </c>
      <c r="U20" s="65">
        <v>85.822989904569297</v>
      </c>
      <c r="V20" s="66">
        <v>89.038746466331801</v>
      </c>
      <c r="W20" s="61">
        <v>87.209512565447596</v>
      </c>
      <c r="X20" s="16">
        <v>87.1048784645171</v>
      </c>
      <c r="Y20" s="16">
        <v>93.386413970156795</v>
      </c>
      <c r="Z20" s="64">
        <v>85.352461858258394</v>
      </c>
      <c r="AA20" s="163">
        <f t="shared" si="1"/>
        <v>0.14019519109623135</v>
      </c>
      <c r="AB20" s="163">
        <f t="shared" si="0"/>
        <v>0.10091603773320856</v>
      </c>
      <c r="AC20" s="163">
        <f t="shared" si="0"/>
        <v>8.1180757125088432E-2</v>
      </c>
      <c r="AD20" s="163">
        <f t="shared" si="0"/>
        <v>0.12221106065912712</v>
      </c>
      <c r="AE20" s="163">
        <f t="shared" si="0"/>
        <v>0.16912936347391416</v>
      </c>
      <c r="AF20" s="163">
        <f t="shared" si="0"/>
        <v>4.695863578925219E-2</v>
      </c>
      <c r="AG20" s="163">
        <f t="shared" si="0"/>
        <v>3.7797542834405951E-2</v>
      </c>
      <c r="AH20" s="163">
        <f t="shared" si="0"/>
        <v>6.7792699578416826E-2</v>
      </c>
      <c r="AI20" s="163">
        <f t="shared" si="0"/>
        <v>6.021010808206162E-2</v>
      </c>
      <c r="AJ20" s="163">
        <f t="shared" si="0"/>
        <v>5.9733217379764447E-2</v>
      </c>
    </row>
    <row r="21" spans="1:36" x14ac:dyDescent="0.25">
      <c r="P21" s="25">
        <v>36433</v>
      </c>
      <c r="Q21" s="61">
        <v>90.727145063143496</v>
      </c>
      <c r="R21" s="16">
        <v>87.978555823659207</v>
      </c>
      <c r="S21" s="16">
        <v>93.989529061858406</v>
      </c>
      <c r="T21" s="16">
        <v>88.867035703157399</v>
      </c>
      <c r="U21" s="65">
        <v>89.393371326253302</v>
      </c>
      <c r="V21" s="66">
        <v>87.004713798603703</v>
      </c>
      <c r="W21" s="61">
        <v>90.501289155179606</v>
      </c>
      <c r="X21" s="16">
        <v>89.743949453436201</v>
      </c>
      <c r="Y21" s="16">
        <v>93.451938680762794</v>
      </c>
      <c r="Z21" s="64">
        <v>91.6699905857202</v>
      </c>
      <c r="AA21" s="163">
        <f t="shared" si="1"/>
        <v>0.13177154659516699</v>
      </c>
      <c r="AB21" s="163">
        <f t="shared" si="0"/>
        <v>8.1907812531123225E-2</v>
      </c>
      <c r="AC21" s="163">
        <f t="shared" si="0"/>
        <v>0.10693787626442242</v>
      </c>
      <c r="AD21" s="163">
        <f t="shared" si="0"/>
        <v>0.10744373511678962</v>
      </c>
      <c r="AE21" s="163">
        <f t="shared" si="0"/>
        <v>0.19693529942505772</v>
      </c>
      <c r="AF21" s="163">
        <f t="shared" si="0"/>
        <v>2.1929236283311671E-2</v>
      </c>
      <c r="AG21" s="163">
        <f t="shared" si="0"/>
        <v>4.247621919686706E-2</v>
      </c>
      <c r="AH21" s="163">
        <f t="shared" si="0"/>
        <v>9.334882095517405E-2</v>
      </c>
      <c r="AI21" s="163">
        <f t="shared" si="0"/>
        <v>2.6464263900574991E-2</v>
      </c>
      <c r="AJ21" s="163">
        <f t="shared" si="0"/>
        <v>0.11249387139594291</v>
      </c>
    </row>
    <row r="22" spans="1:36" x14ac:dyDescent="0.25">
      <c r="P22" s="25">
        <v>36525</v>
      </c>
      <c r="Q22" s="61">
        <v>90.414399909450495</v>
      </c>
      <c r="R22" s="16">
        <v>90.834260512965002</v>
      </c>
      <c r="S22" s="16">
        <v>94.888328967148496</v>
      </c>
      <c r="T22" s="16">
        <v>91.513144119373806</v>
      </c>
      <c r="U22" s="65">
        <v>89.759047920736705</v>
      </c>
      <c r="V22" s="66">
        <v>91.617135724134997</v>
      </c>
      <c r="W22" s="61">
        <v>88.507382330309198</v>
      </c>
      <c r="X22" s="16">
        <v>91.2738930856884</v>
      </c>
      <c r="Y22" s="16">
        <v>94.677433694581794</v>
      </c>
      <c r="Z22" s="64">
        <v>94.391658540599295</v>
      </c>
      <c r="AA22" s="163">
        <f t="shared" si="1"/>
        <v>9.4561035206877531E-2</v>
      </c>
      <c r="AB22" s="163">
        <f t="shared" si="0"/>
        <v>7.8490819088606001E-2</v>
      </c>
      <c r="AC22" s="163">
        <f t="shared" si="0"/>
        <v>0.11084274800272365</v>
      </c>
      <c r="AD22" s="163">
        <f t="shared" si="0"/>
        <v>0.1086229521378288</v>
      </c>
      <c r="AE22" s="163">
        <f t="shared" si="0"/>
        <v>0.13751503821191968</v>
      </c>
      <c r="AF22" s="163">
        <f t="shared" si="0"/>
        <v>0.11348755931690313</v>
      </c>
      <c r="AG22" s="163">
        <f t="shared" si="0"/>
        <v>2.0731783867093956E-2</v>
      </c>
      <c r="AH22" s="163">
        <f t="shared" si="0"/>
        <v>0.10869565500909029</v>
      </c>
      <c r="AI22" s="163">
        <f t="shared" si="0"/>
        <v>2.4244573965834348E-2</v>
      </c>
      <c r="AJ22" s="163">
        <f t="shared" si="0"/>
        <v>0.13667860445123314</v>
      </c>
    </row>
    <row r="23" spans="1:36" x14ac:dyDescent="0.25">
      <c r="P23" s="25">
        <v>36616</v>
      </c>
      <c r="Q23" s="61">
        <v>93.267818458480207</v>
      </c>
      <c r="R23" s="16">
        <v>94.577633929833894</v>
      </c>
      <c r="S23" s="16">
        <v>95.875905245875302</v>
      </c>
      <c r="T23" s="16">
        <v>96.041281225480205</v>
      </c>
      <c r="U23" s="65">
        <v>93.827819119130197</v>
      </c>
      <c r="V23" s="66">
        <v>90.646565807011797</v>
      </c>
      <c r="W23" s="61">
        <v>87.002597387146096</v>
      </c>
      <c r="X23" s="16">
        <v>91.337337427246894</v>
      </c>
      <c r="Y23" s="16">
        <v>94.873888567571299</v>
      </c>
      <c r="Z23" s="64">
        <v>94.5517592043132</v>
      </c>
      <c r="AA23" s="163">
        <f t="shared" si="1"/>
        <v>8.9355623848397014E-2</v>
      </c>
      <c r="AB23" s="163">
        <f t="shared" si="0"/>
        <v>9.1205904736658683E-2</v>
      </c>
      <c r="AC23" s="163">
        <f t="shared" si="0"/>
        <v>9.2746328340047368E-2</v>
      </c>
      <c r="AD23" s="163">
        <f t="shared" si="0"/>
        <v>0.13118512451812792</v>
      </c>
      <c r="AE23" s="163">
        <f t="shared" si="0"/>
        <v>0.1457446698500684</v>
      </c>
      <c r="AF23" s="163">
        <f t="shared" si="0"/>
        <v>2.7054646133213067E-2</v>
      </c>
      <c r="AG23" s="163">
        <f t="shared" si="0"/>
        <v>1.8727089984825529E-2</v>
      </c>
      <c r="AH23" s="163">
        <f t="shared" si="0"/>
        <v>8.8420998091854663E-2</v>
      </c>
      <c r="AI23" s="163">
        <f t="shared" si="0"/>
        <v>1.1182174278494106E-2</v>
      </c>
      <c r="AJ23" s="163">
        <f t="shared" si="0"/>
        <v>0.15272911196753558</v>
      </c>
    </row>
    <row r="24" spans="1:36" x14ac:dyDescent="0.25">
      <c r="P24" s="25">
        <v>36707</v>
      </c>
      <c r="Q24" s="61">
        <v>98.8019392915092</v>
      </c>
      <c r="R24" s="16">
        <v>97.866769898510896</v>
      </c>
      <c r="S24" s="16">
        <v>97.750097475489895</v>
      </c>
      <c r="T24" s="16">
        <v>100.73646130245</v>
      </c>
      <c r="U24" s="65">
        <v>95.884451591027201</v>
      </c>
      <c r="V24" s="66">
        <v>94.061232559069794</v>
      </c>
      <c r="W24" s="61">
        <v>92.442615867942493</v>
      </c>
      <c r="X24" s="16">
        <v>93.839412127359196</v>
      </c>
      <c r="Y24" s="16">
        <v>95.236741964893099</v>
      </c>
      <c r="Z24" s="64">
        <v>95.211473799444803</v>
      </c>
      <c r="AA24" s="163">
        <f t="shared" si="1"/>
        <v>0.10342706018957681</v>
      </c>
      <c r="AB24" s="163">
        <f t="shared" si="0"/>
        <v>0.11957282902878585</v>
      </c>
      <c r="AC24" s="163">
        <f t="shared" si="0"/>
        <v>7.0620685985602449E-2</v>
      </c>
      <c r="AD24" s="163">
        <f t="shared" si="0"/>
        <v>0.15830908596033266</v>
      </c>
      <c r="AE24" s="163">
        <f t="shared" si="0"/>
        <v>0.11723504037374743</v>
      </c>
      <c r="AF24" s="163">
        <f t="shared" si="0"/>
        <v>5.6407870641318469E-2</v>
      </c>
      <c r="AG24" s="163">
        <f t="shared" si="0"/>
        <v>6.0006106542192184E-2</v>
      </c>
      <c r="AH24" s="163">
        <f t="shared" si="0"/>
        <v>7.7315229428687626E-2</v>
      </c>
      <c r="AI24" s="163">
        <f t="shared" si="0"/>
        <v>1.981367434590231E-2</v>
      </c>
      <c r="AJ24" s="163">
        <f t="shared" si="0"/>
        <v>0.11550940332053794</v>
      </c>
    </row>
    <row r="25" spans="1:36" x14ac:dyDescent="0.25">
      <c r="P25" s="25">
        <v>36799</v>
      </c>
      <c r="Q25" s="61">
        <v>101.31111252267</v>
      </c>
      <c r="R25" s="16">
        <v>99.4133314651707</v>
      </c>
      <c r="S25" s="16">
        <v>99.018547277963094</v>
      </c>
      <c r="T25" s="16">
        <v>100.62266829236199</v>
      </c>
      <c r="U25" s="65">
        <v>97.492413296763502</v>
      </c>
      <c r="V25" s="66">
        <v>98.260948574622802</v>
      </c>
      <c r="W25" s="61">
        <v>98.415326918572703</v>
      </c>
      <c r="X25" s="16">
        <v>98.565549533650398</v>
      </c>
      <c r="Y25" s="16">
        <v>97.506337559993497</v>
      </c>
      <c r="Z25" s="64">
        <v>97.515444711175206</v>
      </c>
      <c r="AA25" s="163">
        <f t="shared" si="1"/>
        <v>0.11665712011725238</v>
      </c>
      <c r="AB25" s="163">
        <f t="shared" si="0"/>
        <v>0.12997230443781005</v>
      </c>
      <c r="AC25" s="163">
        <f t="shared" si="0"/>
        <v>5.3506153997163741E-2</v>
      </c>
      <c r="AD25" s="163">
        <f t="shared" si="0"/>
        <v>0.13228338827990105</v>
      </c>
      <c r="AE25" s="163">
        <f t="shared" si="0"/>
        <v>9.0600028283435385E-2</v>
      </c>
      <c r="AF25" s="163">
        <f t="shared" si="0"/>
        <v>0.12937499917619122</v>
      </c>
      <c r="AG25" s="163">
        <f t="shared" si="0"/>
        <v>8.7446685425918602E-2</v>
      </c>
      <c r="AH25" s="163">
        <f t="shared" si="0"/>
        <v>9.8297435469911987E-2</v>
      </c>
      <c r="AI25" s="163">
        <f t="shared" si="0"/>
        <v>4.3384855750085327E-2</v>
      </c>
      <c r="AJ25" s="163">
        <f t="shared" si="0"/>
        <v>6.3766278234630658E-2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3">
        <f t="shared" si="1"/>
        <v>0.10601851143345997</v>
      </c>
      <c r="AB26" s="163">
        <f t="shared" si="0"/>
        <v>0.10090619371230258</v>
      </c>
      <c r="AC26" s="163">
        <f t="shared" si="0"/>
        <v>5.3870387312028978E-2</v>
      </c>
      <c r="AD26" s="163">
        <f t="shared" si="0"/>
        <v>9.2739201152957529E-2</v>
      </c>
      <c r="AE26" s="163">
        <f t="shared" si="0"/>
        <v>0.11409381356525472</v>
      </c>
      <c r="AF26" s="163">
        <f t="shared" si="0"/>
        <v>9.149886873899149E-2</v>
      </c>
      <c r="AG26" s="163">
        <f t="shared" si="0"/>
        <v>0.12984925513671164</v>
      </c>
      <c r="AH26" s="163">
        <f t="shared" si="0"/>
        <v>9.5603535899575265E-2</v>
      </c>
      <c r="AI26" s="163">
        <f t="shared" si="0"/>
        <v>5.6217897947975493E-2</v>
      </c>
      <c r="AJ26" s="163">
        <f t="shared" si="0"/>
        <v>5.941564695558843E-2</v>
      </c>
    </row>
    <row r="27" spans="1:36" x14ac:dyDescent="0.25">
      <c r="A27" s="108" t="s">
        <v>80</v>
      </c>
      <c r="B27" s="108"/>
      <c r="C27" s="108"/>
      <c r="D27" s="108"/>
      <c r="E27" s="108"/>
      <c r="F27" s="108"/>
      <c r="G27" s="59"/>
      <c r="I27" s="108" t="s">
        <v>137</v>
      </c>
      <c r="J27" s="108"/>
      <c r="K27" s="108"/>
      <c r="L27" s="108"/>
      <c r="M27" s="108"/>
      <c r="N27" s="108"/>
      <c r="P27" s="25">
        <v>36981</v>
      </c>
      <c r="Q27" s="61">
        <v>100.21179464527999</v>
      </c>
      <c r="R27" s="16">
        <v>101.475985832028</v>
      </c>
      <c r="S27" s="16">
        <v>102.15557685944199</v>
      </c>
      <c r="T27" s="16">
        <v>104.43287143745501</v>
      </c>
      <c r="U27" s="65">
        <v>99.913282599969307</v>
      </c>
      <c r="V27" s="66">
        <v>100.84348193983401</v>
      </c>
      <c r="W27" s="61">
        <v>99.927348963274596</v>
      </c>
      <c r="X27" s="16">
        <v>99.267571923573399</v>
      </c>
      <c r="Y27" s="16">
        <v>100.672543388138</v>
      </c>
      <c r="Z27" s="64">
        <v>101.923098771057</v>
      </c>
      <c r="AA27" s="163">
        <f t="shared" si="1"/>
        <v>7.4452006078506328E-2</v>
      </c>
      <c r="AB27" s="163">
        <f t="shared" si="1"/>
        <v>7.2938512157239233E-2</v>
      </c>
      <c r="AC27" s="163">
        <f t="shared" si="1"/>
        <v>6.5497912092327804E-2</v>
      </c>
      <c r="AD27" s="163">
        <f t="shared" si="1"/>
        <v>8.737482575095501E-2</v>
      </c>
      <c r="AE27" s="163">
        <f t="shared" si="1"/>
        <v>6.4857773930699469E-2</v>
      </c>
      <c r="AF27" s="163">
        <f t="shared" si="1"/>
        <v>0.11249092607139288</v>
      </c>
      <c r="AG27" s="163">
        <f t="shared" si="1"/>
        <v>0.14855592780311655</v>
      </c>
      <c r="AH27" s="163">
        <f t="shared" si="1"/>
        <v>8.6823578612012842E-2</v>
      </c>
      <c r="AI27" s="163">
        <f t="shared" si="1"/>
        <v>6.1119607387408514E-2</v>
      </c>
      <c r="AJ27" s="163">
        <f t="shared" si="1"/>
        <v>7.7960892835588158E-2</v>
      </c>
    </row>
    <row r="28" spans="1:36" x14ac:dyDescent="0.25">
      <c r="A28" s="108" t="s">
        <v>74</v>
      </c>
      <c r="B28" s="108"/>
      <c r="C28" s="108"/>
      <c r="D28" s="108"/>
      <c r="E28" s="108"/>
      <c r="F28" s="108"/>
      <c r="G28" s="59"/>
      <c r="I28" s="108" t="s">
        <v>74</v>
      </c>
      <c r="J28" s="108"/>
      <c r="K28" s="108"/>
      <c r="L28" s="108"/>
      <c r="M28" s="108"/>
      <c r="N28" s="108"/>
      <c r="P28" s="25">
        <v>37072</v>
      </c>
      <c r="Q28" s="61">
        <v>102.50025072631399</v>
      </c>
      <c r="R28" s="16">
        <v>102.678412346535</v>
      </c>
      <c r="S28" s="16">
        <v>105.197983070389</v>
      </c>
      <c r="T28" s="16">
        <v>110.50074819533999</v>
      </c>
      <c r="U28" s="65">
        <v>102.659730103689</v>
      </c>
      <c r="V28" s="66">
        <v>99.321431107516005</v>
      </c>
      <c r="W28" s="61">
        <v>100.195543305326</v>
      </c>
      <c r="X28" s="16">
        <v>100.50990511959201</v>
      </c>
      <c r="Y28" s="16">
        <v>102.367209115872</v>
      </c>
      <c r="Z28" s="64">
        <v>103.868077123809</v>
      </c>
      <c r="AA28" s="163">
        <f t="shared" si="1"/>
        <v>3.7431567247816266E-2</v>
      </c>
      <c r="AB28" s="163">
        <f t="shared" si="1"/>
        <v>4.9165232008922199E-2</v>
      </c>
      <c r="AC28" s="163">
        <f t="shared" si="1"/>
        <v>7.6193127037715858E-2</v>
      </c>
      <c r="AD28" s="163">
        <f t="shared" si="1"/>
        <v>9.6929024175008704E-2</v>
      </c>
      <c r="AE28" s="163">
        <f t="shared" si="1"/>
        <v>7.066086732768917E-2</v>
      </c>
      <c r="AF28" s="163">
        <f t="shared" si="1"/>
        <v>5.5923130128481491E-2</v>
      </c>
      <c r="AG28" s="163">
        <f t="shared" si="1"/>
        <v>8.386746052771632E-2</v>
      </c>
      <c r="AH28" s="163">
        <f t="shared" si="1"/>
        <v>7.1084130228560971E-2</v>
      </c>
      <c r="AI28" s="163">
        <f t="shared" si="1"/>
        <v>7.4870968954475536E-2</v>
      </c>
      <c r="AJ28" s="163">
        <f t="shared" si="1"/>
        <v>9.0919749258357552E-2</v>
      </c>
    </row>
    <row r="29" spans="1:36" x14ac:dyDescent="0.25">
      <c r="P29" s="25">
        <v>37164</v>
      </c>
      <c r="Q29" s="61">
        <v>103.30250511564699</v>
      </c>
      <c r="R29" s="16">
        <v>102.48774876862799</v>
      </c>
      <c r="S29" s="16">
        <v>107.43863829726899</v>
      </c>
      <c r="T29" s="16">
        <v>112.947466120166</v>
      </c>
      <c r="U29" s="65">
        <v>103.457686779379</v>
      </c>
      <c r="V29" s="66">
        <v>100.214151303973</v>
      </c>
      <c r="W29" s="61">
        <v>98.711612969434995</v>
      </c>
      <c r="X29" s="16">
        <v>102.168202084245</v>
      </c>
      <c r="Y29" s="16">
        <v>104.057454291996</v>
      </c>
      <c r="Z29" s="64">
        <v>104.885366904544</v>
      </c>
      <c r="AA29" s="163">
        <f t="shared" si="1"/>
        <v>1.9656210887343484E-2</v>
      </c>
      <c r="AB29" s="163">
        <f t="shared" si="1"/>
        <v>3.0925603821398973E-2</v>
      </c>
      <c r="AC29" s="163">
        <f t="shared" si="1"/>
        <v>8.5035493357311864E-2</v>
      </c>
      <c r="AD29" s="163">
        <f t="shared" si="1"/>
        <v>0.122485301145006</v>
      </c>
      <c r="AE29" s="163">
        <f t="shared" si="1"/>
        <v>6.1187053237234057E-2</v>
      </c>
      <c r="AF29" s="163">
        <f t="shared" si="1"/>
        <v>1.9877710908386526E-2</v>
      </c>
      <c r="AG29" s="163">
        <f t="shared" si="1"/>
        <v>3.0105681720433708E-3</v>
      </c>
      <c r="AH29" s="163">
        <f t="shared" si="1"/>
        <v>3.6550829043616728E-2</v>
      </c>
      <c r="AI29" s="163">
        <f t="shared" si="1"/>
        <v>6.7186573672421535E-2</v>
      </c>
      <c r="AJ29" s="163">
        <f t="shared" si="1"/>
        <v>7.5576973629124078E-2</v>
      </c>
    </row>
    <row r="30" spans="1:36" x14ac:dyDescent="0.25">
      <c r="P30" s="25">
        <v>37256</v>
      </c>
      <c r="Q30" s="61">
        <v>102.562661955773</v>
      </c>
      <c r="R30" s="16">
        <v>102.575312763536</v>
      </c>
      <c r="S30" s="16">
        <v>108.475043055388</v>
      </c>
      <c r="T30" s="16">
        <v>113.72018892435599</v>
      </c>
      <c r="U30" s="65">
        <v>105.687569859151</v>
      </c>
      <c r="V30" s="66">
        <v>98.481307907542103</v>
      </c>
      <c r="W30" s="61">
        <v>98.233226057360596</v>
      </c>
      <c r="X30" s="16">
        <v>100.911044035445</v>
      </c>
      <c r="Y30" s="16">
        <v>103.40870878137601</v>
      </c>
      <c r="Z30" s="64">
        <v>106.467799852795</v>
      </c>
      <c r="AA30" s="163">
        <f t="shared" si="1"/>
        <v>2.5626619557729935E-2</v>
      </c>
      <c r="AB30" s="163">
        <f t="shared" si="1"/>
        <v>2.5753127635359974E-2</v>
      </c>
      <c r="AC30" s="163">
        <f t="shared" si="1"/>
        <v>8.4750430553879985E-2</v>
      </c>
      <c r="AD30" s="163">
        <f t="shared" si="1"/>
        <v>0.13720188924356003</v>
      </c>
      <c r="AE30" s="163">
        <f t="shared" si="1"/>
        <v>5.6875698591509982E-2</v>
      </c>
      <c r="AF30" s="163">
        <f t="shared" si="1"/>
        <v>-1.5186920924578962E-2</v>
      </c>
      <c r="AG30" s="163">
        <f t="shared" si="1"/>
        <v>-1.7667739426393991E-2</v>
      </c>
      <c r="AH30" s="163">
        <f t="shared" si="1"/>
        <v>9.1104403544499668E-3</v>
      </c>
      <c r="AI30" s="163">
        <f t="shared" si="1"/>
        <v>3.408708781376002E-2</v>
      </c>
      <c r="AJ30" s="163">
        <f t="shared" si="1"/>
        <v>6.4677998527949976E-2</v>
      </c>
    </row>
    <row r="31" spans="1:36" x14ac:dyDescent="0.25">
      <c r="P31" s="25">
        <v>37346</v>
      </c>
      <c r="Q31" s="61">
        <v>103.581091760588</v>
      </c>
      <c r="R31" s="16">
        <v>103.90840707317599</v>
      </c>
      <c r="S31" s="16">
        <v>109.702627485869</v>
      </c>
      <c r="T31" s="16">
        <v>117.35250545205101</v>
      </c>
      <c r="U31" s="65">
        <v>109.078090825511</v>
      </c>
      <c r="V31" s="66">
        <v>100.16518526460899</v>
      </c>
      <c r="W31" s="61">
        <v>99.343432837800407</v>
      </c>
      <c r="X31" s="16">
        <v>99.213711839709802</v>
      </c>
      <c r="Y31" s="16">
        <v>103.767191589253</v>
      </c>
      <c r="Z31" s="64">
        <v>109.596414752683</v>
      </c>
      <c r="AA31" s="163">
        <f t="shared" si="1"/>
        <v>3.362176206138523E-2</v>
      </c>
      <c r="AB31" s="163">
        <f t="shared" si="1"/>
        <v>2.397041251882337E-2</v>
      </c>
      <c r="AC31" s="163">
        <f t="shared" si="1"/>
        <v>7.3878008998090827E-2</v>
      </c>
      <c r="AD31" s="163">
        <f t="shared" si="1"/>
        <v>0.12371233153666172</v>
      </c>
      <c r="AE31" s="163">
        <f t="shared" si="1"/>
        <v>9.1727626067852785E-2</v>
      </c>
      <c r="AF31" s="163">
        <f t="shared" si="1"/>
        <v>-6.7262321984251638E-3</v>
      </c>
      <c r="AG31" s="163">
        <f t="shared" si="1"/>
        <v>-5.8434065501806742E-3</v>
      </c>
      <c r="AH31" s="163">
        <f t="shared" si="1"/>
        <v>-5.4257480887176524E-4</v>
      </c>
      <c r="AI31" s="163">
        <f t="shared" si="1"/>
        <v>3.0739743896046612E-2</v>
      </c>
      <c r="AJ31" s="163">
        <f t="shared" si="1"/>
        <v>7.5285348210046621E-2</v>
      </c>
    </row>
    <row r="32" spans="1:36" x14ac:dyDescent="0.25">
      <c r="O32" s="67"/>
      <c r="P32" s="25">
        <v>37437</v>
      </c>
      <c r="Q32" s="61">
        <v>106.321765819893</v>
      </c>
      <c r="R32" s="16">
        <v>107.012287150275</v>
      </c>
      <c r="S32" s="16">
        <v>112.167625722564</v>
      </c>
      <c r="T32" s="16">
        <v>122.865924094101</v>
      </c>
      <c r="U32" s="65">
        <v>112.001450458644</v>
      </c>
      <c r="V32" s="66">
        <v>100.726015521638</v>
      </c>
      <c r="W32" s="61">
        <v>98.5419496214502</v>
      </c>
      <c r="X32" s="16">
        <v>99.364798140531093</v>
      </c>
      <c r="Y32" s="16">
        <v>105.449267013387</v>
      </c>
      <c r="Z32" s="64">
        <v>111.296846834631</v>
      </c>
      <c r="AA32" s="163">
        <f t="shared" si="1"/>
        <v>3.7282982885406213E-2</v>
      </c>
      <c r="AB32" s="163">
        <f t="shared" si="1"/>
        <v>4.2208237395737758E-2</v>
      </c>
      <c r="AC32" s="163">
        <f t="shared" si="1"/>
        <v>6.6252626226793065E-2</v>
      </c>
      <c r="AD32" s="163">
        <f t="shared" si="1"/>
        <v>0.11190128664922905</v>
      </c>
      <c r="AE32" s="163">
        <f t="shared" si="1"/>
        <v>9.0996930787949903E-2</v>
      </c>
      <c r="AF32" s="163">
        <f t="shared" si="1"/>
        <v>1.414180603782822E-2</v>
      </c>
      <c r="AG32" s="163">
        <f t="shared" si="1"/>
        <v>-1.6503665026664893E-2</v>
      </c>
      <c r="AH32" s="163">
        <f t="shared" si="1"/>
        <v>-1.1392976420566692E-2</v>
      </c>
      <c r="AI32" s="163">
        <f t="shared" si="1"/>
        <v>3.0107862899987348E-2</v>
      </c>
      <c r="AJ32" s="163">
        <f t="shared" si="1"/>
        <v>7.1521201860385242E-2</v>
      </c>
    </row>
    <row r="33" spans="9:36" x14ac:dyDescent="0.25">
      <c r="P33" s="25">
        <v>37529</v>
      </c>
      <c r="Q33" s="61">
        <v>108.50914369504</v>
      </c>
      <c r="R33" s="16">
        <v>110.675207310068</v>
      </c>
      <c r="S33" s="16">
        <v>116.42675923431899</v>
      </c>
      <c r="T33" s="16">
        <v>127.97959689800599</v>
      </c>
      <c r="U33" s="65">
        <v>117.19405002924201</v>
      </c>
      <c r="V33" s="66">
        <v>101.679627388104</v>
      </c>
      <c r="W33" s="61">
        <v>98.489104634733295</v>
      </c>
      <c r="X33" s="16">
        <v>100.49565300353299</v>
      </c>
      <c r="Y33" s="16">
        <v>109.302612605831</v>
      </c>
      <c r="Z33" s="64">
        <v>112.246555715132</v>
      </c>
      <c r="AA33" s="163">
        <f t="shared" si="1"/>
        <v>5.0401861731854236E-2</v>
      </c>
      <c r="AB33" s="163">
        <f t="shared" si="1"/>
        <v>7.9887192760216275E-2</v>
      </c>
      <c r="AC33" s="163">
        <f t="shared" si="1"/>
        <v>8.3658179957391221E-2</v>
      </c>
      <c r="AD33" s="163">
        <f t="shared" si="1"/>
        <v>0.13308957955592526</v>
      </c>
      <c r="AE33" s="163">
        <f t="shared" si="1"/>
        <v>0.13277276611795386</v>
      </c>
      <c r="AF33" s="163">
        <f t="shared" si="1"/>
        <v>1.4623444544132891E-2</v>
      </c>
      <c r="AG33" s="163">
        <f t="shared" si="1"/>
        <v>-2.2541252037954207E-3</v>
      </c>
      <c r="AH33" s="163">
        <f t="shared" si="1"/>
        <v>-1.6370544323887293E-2</v>
      </c>
      <c r="AI33" s="163">
        <f t="shared" si="1"/>
        <v>5.0406367804429975E-2</v>
      </c>
      <c r="AJ33" s="163">
        <f t="shared" si="1"/>
        <v>7.0183182152448564E-2</v>
      </c>
    </row>
    <row r="34" spans="9:36" x14ac:dyDescent="0.25">
      <c r="P34" s="25">
        <v>37621</v>
      </c>
      <c r="Q34" s="61">
        <v>109.745846760163</v>
      </c>
      <c r="R34" s="16">
        <v>111.993290945973</v>
      </c>
      <c r="S34" s="16">
        <v>120.70394108732999</v>
      </c>
      <c r="T34" s="16">
        <v>131.66733804224799</v>
      </c>
      <c r="U34" s="65">
        <v>122.076179802775</v>
      </c>
      <c r="V34" s="66">
        <v>103.331555860598</v>
      </c>
      <c r="W34" s="61">
        <v>101.745481471454</v>
      </c>
      <c r="X34" s="16">
        <v>102.860333996085</v>
      </c>
      <c r="Y34" s="16">
        <v>114.26931011347401</v>
      </c>
      <c r="Z34" s="64">
        <v>115.552238370014</v>
      </c>
      <c r="AA34" s="163">
        <f t="shared" si="1"/>
        <v>7.0037035578186746E-2</v>
      </c>
      <c r="AB34" s="163">
        <f t="shared" si="1"/>
        <v>9.18152519227311E-2</v>
      </c>
      <c r="AC34" s="163">
        <f t="shared" si="1"/>
        <v>0.11273466861587544</v>
      </c>
      <c r="AD34" s="163">
        <f t="shared" si="1"/>
        <v>0.15781849544613413</v>
      </c>
      <c r="AE34" s="163">
        <f t="shared" si="1"/>
        <v>0.15506657940441793</v>
      </c>
      <c r="AF34" s="163">
        <f t="shared" si="1"/>
        <v>4.925044210023577E-2</v>
      </c>
      <c r="AG34" s="163">
        <f t="shared" si="1"/>
        <v>3.57542509297466E-2</v>
      </c>
      <c r="AH34" s="163">
        <f t="shared" si="1"/>
        <v>1.9316914013448372E-2</v>
      </c>
      <c r="AI34" s="163">
        <f t="shared" si="1"/>
        <v>0.10502598340202862</v>
      </c>
      <c r="AJ34" s="163">
        <f t="shared" si="1"/>
        <v>8.5325690300535717E-2</v>
      </c>
    </row>
    <row r="35" spans="9:36" x14ac:dyDescent="0.25">
      <c r="P35" s="25">
        <v>37711</v>
      </c>
      <c r="Q35" s="61">
        <v>112.54541813352201</v>
      </c>
      <c r="R35" s="16">
        <v>112.14371653862401</v>
      </c>
      <c r="S35" s="16">
        <v>124.877859158623</v>
      </c>
      <c r="T35" s="16">
        <v>135.98171889908099</v>
      </c>
      <c r="U35" s="65">
        <v>128.42856711158399</v>
      </c>
      <c r="V35" s="66">
        <v>104.407906089481</v>
      </c>
      <c r="W35" s="61">
        <v>105.760178962289</v>
      </c>
      <c r="X35" s="16">
        <v>105.567416391474</v>
      </c>
      <c r="Y35" s="16">
        <v>117.306492795821</v>
      </c>
      <c r="Z35" s="64">
        <v>119.264614058048</v>
      </c>
      <c r="AA35" s="163">
        <f t="shared" si="1"/>
        <v>8.6544042166051716E-2</v>
      </c>
      <c r="AB35" s="163">
        <f t="shared" si="1"/>
        <v>7.9255468324602507E-2</v>
      </c>
      <c r="AC35" s="163">
        <f t="shared" si="1"/>
        <v>0.13833061268025459</v>
      </c>
      <c r="AD35" s="163">
        <f t="shared" si="1"/>
        <v>0.15874576665635565</v>
      </c>
      <c r="AE35" s="163">
        <f t="shared" si="1"/>
        <v>0.17740021061633149</v>
      </c>
      <c r="AF35" s="163">
        <f t="shared" si="1"/>
        <v>4.2357240329201185E-2</v>
      </c>
      <c r="AG35" s="163">
        <f t="shared" si="1"/>
        <v>6.45915481395265E-2</v>
      </c>
      <c r="AH35" s="163">
        <f t="shared" si="1"/>
        <v>6.40405890874165E-2</v>
      </c>
      <c r="AI35" s="163">
        <f t="shared" si="1"/>
        <v>0.13047766831891638</v>
      </c>
      <c r="AJ35" s="163">
        <f t="shared" si="1"/>
        <v>8.8216383055799819E-2</v>
      </c>
    </row>
    <row r="36" spans="9:36" x14ac:dyDescent="0.25">
      <c r="P36" s="25">
        <v>37802</v>
      </c>
      <c r="Q36" s="61">
        <v>116.222027735013</v>
      </c>
      <c r="R36" s="16">
        <v>113.45267232326199</v>
      </c>
      <c r="S36" s="16">
        <v>128.915009257023</v>
      </c>
      <c r="T36" s="16">
        <v>141.01624205471401</v>
      </c>
      <c r="U36" s="65">
        <v>131.62714373224</v>
      </c>
      <c r="V36" s="66">
        <v>106.161537984182</v>
      </c>
      <c r="W36" s="61">
        <v>103.431351950219</v>
      </c>
      <c r="X36" s="16">
        <v>107.827868660709</v>
      </c>
      <c r="Y36" s="16">
        <v>121.40638031873</v>
      </c>
      <c r="Z36" s="64">
        <v>121.674799079534</v>
      </c>
      <c r="AA36" s="163">
        <f t="shared" si="1"/>
        <v>9.311604109257221E-2</v>
      </c>
      <c r="AB36" s="163">
        <f t="shared" si="1"/>
        <v>6.0183604560688497E-2</v>
      </c>
      <c r="AC36" s="163">
        <f t="shared" si="1"/>
        <v>0.14930674895341078</v>
      </c>
      <c r="AD36" s="163">
        <f t="shared" si="1"/>
        <v>0.14772458754887952</v>
      </c>
      <c r="AE36" s="163">
        <f t="shared" si="1"/>
        <v>0.175227134945388</v>
      </c>
      <c r="AF36" s="163">
        <f t="shared" si="1"/>
        <v>5.3963441662956857E-2</v>
      </c>
      <c r="AG36" s="163">
        <f t="shared" si="1"/>
        <v>4.9617471011599523E-2</v>
      </c>
      <c r="AH36" s="163">
        <f t="shared" si="1"/>
        <v>8.5171717535304836E-2</v>
      </c>
      <c r="AI36" s="163">
        <f t="shared" si="1"/>
        <v>0.15132502820827765</v>
      </c>
      <c r="AJ36" s="163">
        <f t="shared" si="1"/>
        <v>9.3245698688328105E-2</v>
      </c>
    </row>
    <row r="37" spans="9:36" x14ac:dyDescent="0.25">
      <c r="P37" s="25">
        <v>37894</v>
      </c>
      <c r="Q37" s="61">
        <v>118.399164995512</v>
      </c>
      <c r="R37" s="16">
        <v>116.675041003788</v>
      </c>
      <c r="S37" s="16">
        <v>132.640413769155</v>
      </c>
      <c r="T37" s="16">
        <v>143.97764571590699</v>
      </c>
      <c r="U37" s="65">
        <v>134.83080911737099</v>
      </c>
      <c r="V37" s="66">
        <v>108.235354383889</v>
      </c>
      <c r="W37" s="61">
        <v>98.431987815629498</v>
      </c>
      <c r="X37" s="16">
        <v>109.568723288664</v>
      </c>
      <c r="Y37" s="16">
        <v>125.371647365681</v>
      </c>
      <c r="Z37" s="64">
        <v>123.15155283593801</v>
      </c>
      <c r="AA37" s="163">
        <f t="shared" si="1"/>
        <v>9.1144588959870987E-2</v>
      </c>
      <c r="AB37" s="163">
        <f t="shared" si="1"/>
        <v>5.4211180982122187E-2</v>
      </c>
      <c r="AC37" s="163">
        <f t="shared" si="1"/>
        <v>0.13926055007856575</v>
      </c>
      <c r="AD37" s="163">
        <f t="shared" si="1"/>
        <v>0.12500468204045623</v>
      </c>
      <c r="AE37" s="163">
        <f t="shared" si="1"/>
        <v>0.15049193268539063</v>
      </c>
      <c r="AF37" s="163">
        <f t="shared" si="1"/>
        <v>6.4474341263685675E-2</v>
      </c>
      <c r="AG37" s="163">
        <f t="shared" si="1"/>
        <v>-5.7993033153891371E-4</v>
      </c>
      <c r="AH37" s="163">
        <f t="shared" si="1"/>
        <v>9.0283211402308439E-2</v>
      </c>
      <c r="AI37" s="163">
        <f t="shared" si="1"/>
        <v>0.14701418728021109</v>
      </c>
      <c r="AJ37" s="163">
        <f t="shared" si="1"/>
        <v>9.715217586258551E-2</v>
      </c>
    </row>
    <row r="38" spans="9:36" x14ac:dyDescent="0.25">
      <c r="P38" s="25">
        <v>37986</v>
      </c>
      <c r="Q38" s="61">
        <v>120.60316460183699</v>
      </c>
      <c r="R38" s="16">
        <v>120.803337559478</v>
      </c>
      <c r="S38" s="16">
        <v>137.87291964304501</v>
      </c>
      <c r="T38" s="16">
        <v>146.99839691568599</v>
      </c>
      <c r="U38" s="65">
        <v>135.78181483600099</v>
      </c>
      <c r="V38" s="66">
        <v>112.53993849588601</v>
      </c>
      <c r="W38" s="61">
        <v>100.810967544588</v>
      </c>
      <c r="X38" s="16">
        <v>111.230496759636</v>
      </c>
      <c r="Y38" s="16">
        <v>128.142773840106</v>
      </c>
      <c r="Z38" s="64">
        <v>124.09743394298</v>
      </c>
      <c r="AA38" s="163">
        <f t="shared" si="1"/>
        <v>9.8931469045944187E-2</v>
      </c>
      <c r="AB38" s="163">
        <f t="shared" si="1"/>
        <v>7.8665842740125225E-2</v>
      </c>
      <c r="AC38" s="163">
        <f t="shared" si="1"/>
        <v>0.14224041403331777</v>
      </c>
      <c r="AD38" s="163">
        <f t="shared" si="1"/>
        <v>0.11643782810068459</v>
      </c>
      <c r="AE38" s="163">
        <f t="shared" si="1"/>
        <v>0.11227116588484876</v>
      </c>
      <c r="AF38" s="163">
        <f t="shared" si="1"/>
        <v>8.911491323822518E-2</v>
      </c>
      <c r="AG38" s="163">
        <f t="shared" si="1"/>
        <v>-9.1848199384479967E-3</v>
      </c>
      <c r="AH38" s="163">
        <f t="shared" si="1"/>
        <v>8.1374057796366639E-2</v>
      </c>
      <c r="AI38" s="163">
        <f t="shared" si="1"/>
        <v>0.12141023440900356</v>
      </c>
      <c r="AJ38" s="163">
        <f t="shared" si="1"/>
        <v>7.3950930708958973E-2</v>
      </c>
    </row>
    <row r="39" spans="9:36" x14ac:dyDescent="0.25">
      <c r="P39" s="25">
        <v>38077</v>
      </c>
      <c r="Q39" s="61">
        <v>125.031637036848</v>
      </c>
      <c r="R39" s="16">
        <v>126.912770382109</v>
      </c>
      <c r="S39" s="16">
        <v>145.1109357732</v>
      </c>
      <c r="T39" s="16">
        <v>154.12144808670601</v>
      </c>
      <c r="U39" s="65">
        <v>142.496636627577</v>
      </c>
      <c r="V39" s="66">
        <v>115.700152143441</v>
      </c>
      <c r="W39" s="61">
        <v>107.49762611422901</v>
      </c>
      <c r="X39" s="16">
        <v>113.994822568736</v>
      </c>
      <c r="Y39" s="16">
        <v>134.03948162486699</v>
      </c>
      <c r="Z39" s="64">
        <v>126.070669041785</v>
      </c>
      <c r="AA39" s="163">
        <f t="shared" si="1"/>
        <v>0.11094382259535918</v>
      </c>
      <c r="AB39" s="163">
        <f t="shared" si="1"/>
        <v>0.13169756005365052</v>
      </c>
      <c r="AC39" s="163">
        <f t="shared" si="1"/>
        <v>0.16202292985241229</v>
      </c>
      <c r="AD39" s="163">
        <f t="shared" si="1"/>
        <v>0.13339829305354978</v>
      </c>
      <c r="AE39" s="163">
        <f t="shared" si="1"/>
        <v>0.10954003328379502</v>
      </c>
      <c r="AF39" s="163">
        <f t="shared" si="1"/>
        <v>0.10815508592119616</v>
      </c>
      <c r="AG39" s="163">
        <f t="shared" si="1"/>
        <v>1.6428179008278088E-2</v>
      </c>
      <c r="AH39" s="163">
        <f t="shared" si="1"/>
        <v>7.9829614717582764E-2</v>
      </c>
      <c r="AI39" s="163">
        <f t="shared" si="1"/>
        <v>0.14264333056287648</v>
      </c>
      <c r="AJ39" s="163">
        <f t="shared" si="1"/>
        <v>5.7066842814117447E-2</v>
      </c>
    </row>
    <row r="40" spans="9:36" x14ac:dyDescent="0.25">
      <c r="P40" s="25">
        <v>38168</v>
      </c>
      <c r="Q40" s="61">
        <v>130.011157874074</v>
      </c>
      <c r="R40" s="16">
        <v>133.75681212068901</v>
      </c>
      <c r="S40" s="16">
        <v>151.985802297687</v>
      </c>
      <c r="T40" s="16">
        <v>162.925533817884</v>
      </c>
      <c r="U40" s="65">
        <v>152.209489781987</v>
      </c>
      <c r="V40" s="66">
        <v>120.459907400351</v>
      </c>
      <c r="W40" s="61">
        <v>112.529287277642</v>
      </c>
      <c r="X40" s="16">
        <v>117.976329857911</v>
      </c>
      <c r="Y40" s="16">
        <v>141.659002064926</v>
      </c>
      <c r="Z40" s="64">
        <v>131.02114470429501</v>
      </c>
      <c r="AA40" s="163">
        <f t="shared" si="1"/>
        <v>0.11864472172607687</v>
      </c>
      <c r="AB40" s="163">
        <f t="shared" si="1"/>
        <v>0.1789657253693786</v>
      </c>
      <c r="AC40" s="163">
        <f t="shared" si="1"/>
        <v>0.17896126427502979</v>
      </c>
      <c r="AD40" s="163">
        <f t="shared" si="1"/>
        <v>0.15536715093194187</v>
      </c>
      <c r="AE40" s="163">
        <f t="shared" si="1"/>
        <v>0.15636855337084765</v>
      </c>
      <c r="AF40" s="163">
        <f t="shared" si="1"/>
        <v>0.13468502517643866</v>
      </c>
      <c r="AG40" s="163">
        <f t="shared" si="1"/>
        <v>8.796109840855415E-2</v>
      </c>
      <c r="AH40" s="163">
        <f t="shared" si="1"/>
        <v>9.4117238180188245E-2</v>
      </c>
      <c r="AI40" s="163">
        <f t="shared" si="1"/>
        <v>0.16681678255316146</v>
      </c>
      <c r="AJ40" s="163">
        <f t="shared" si="1"/>
        <v>7.6814144715798394E-2</v>
      </c>
    </row>
    <row r="41" spans="9:36" x14ac:dyDescent="0.25">
      <c r="P41" s="25">
        <v>38260</v>
      </c>
      <c r="Q41" s="61">
        <v>134.463186635124</v>
      </c>
      <c r="R41" s="16">
        <v>135.02709353034601</v>
      </c>
      <c r="S41" s="16">
        <v>155.31490179345201</v>
      </c>
      <c r="T41" s="16">
        <v>166.95405970877499</v>
      </c>
      <c r="U41" s="65">
        <v>165.90906127247101</v>
      </c>
      <c r="V41" s="66">
        <v>127.163583690311</v>
      </c>
      <c r="W41" s="61">
        <v>116.074717297589</v>
      </c>
      <c r="X41" s="16">
        <v>122.66712887685399</v>
      </c>
      <c r="Y41" s="16">
        <v>147.93726898274801</v>
      </c>
      <c r="Z41" s="64">
        <v>136.89647639155899</v>
      </c>
      <c r="AA41" s="163">
        <f t="shared" si="1"/>
        <v>0.13567681529021702</v>
      </c>
      <c r="AB41" s="163">
        <f t="shared" si="1"/>
        <v>0.15729201694441386</v>
      </c>
      <c r="AC41" s="163">
        <f t="shared" si="1"/>
        <v>0.17094705437031643</v>
      </c>
      <c r="AD41" s="163">
        <f t="shared" si="1"/>
        <v>0.15958320389683611</v>
      </c>
      <c r="AE41" s="163">
        <f t="shared" si="1"/>
        <v>0.23049815067152957</v>
      </c>
      <c r="AF41" s="163">
        <f t="shared" si="1"/>
        <v>0.17488028208682516</v>
      </c>
      <c r="AG41" s="163">
        <f t="shared" si="1"/>
        <v>0.1792377648108221</v>
      </c>
      <c r="AH41" s="163">
        <f t="shared" si="1"/>
        <v>0.11954511465540785</v>
      </c>
      <c r="AI41" s="163">
        <f t="shared" si="1"/>
        <v>0.17998983096431798</v>
      </c>
      <c r="AJ41" s="163">
        <f t="shared" si="1"/>
        <v>0.11160982739642678</v>
      </c>
    </row>
    <row r="42" spans="9:36" x14ac:dyDescent="0.25">
      <c r="P42" s="25">
        <v>38352</v>
      </c>
      <c r="Q42" s="61">
        <v>138.840845605856</v>
      </c>
      <c r="R42" s="16">
        <v>136.019311336062</v>
      </c>
      <c r="S42" s="16">
        <v>159.056846423038</v>
      </c>
      <c r="T42" s="16">
        <v>168.62621764319599</v>
      </c>
      <c r="U42" s="65">
        <v>170.209622196965</v>
      </c>
      <c r="V42" s="66">
        <v>128.15199193345401</v>
      </c>
      <c r="W42" s="61">
        <v>119.681679516896</v>
      </c>
      <c r="X42" s="16">
        <v>126.070396241986</v>
      </c>
      <c r="Y42" s="16">
        <v>151.205545748589</v>
      </c>
      <c r="Z42" s="64">
        <v>141.21987753060799</v>
      </c>
      <c r="AA42" s="163">
        <f t="shared" si="1"/>
        <v>0.15122058417148043</v>
      </c>
      <c r="AB42" s="163">
        <f t="shared" si="1"/>
        <v>0.12595656779012709</v>
      </c>
      <c r="AC42" s="163">
        <f t="shared" si="1"/>
        <v>0.15364820615127672</v>
      </c>
      <c r="AD42" s="163">
        <f t="shared" si="1"/>
        <v>0.14712963665797729</v>
      </c>
      <c r="AE42" s="163">
        <f t="shared" si="1"/>
        <v>0.25355241718153754</v>
      </c>
      <c r="AF42" s="163">
        <f t="shared" si="1"/>
        <v>0.13872455988714361</v>
      </c>
      <c r="AG42" s="163">
        <f t="shared" si="1"/>
        <v>0.18718907706110066</v>
      </c>
      <c r="AH42" s="163">
        <f t="shared" si="1"/>
        <v>0.13341574401504608</v>
      </c>
      <c r="AI42" s="163">
        <f t="shared" si="1"/>
        <v>0.17997715530381964</v>
      </c>
      <c r="AJ42" s="163">
        <f t="shared" si="1"/>
        <v>0.13797580694130529</v>
      </c>
    </row>
    <row r="43" spans="9:36" x14ac:dyDescent="0.25">
      <c r="P43" s="25">
        <v>38442</v>
      </c>
      <c r="Q43" s="61">
        <v>144.43205197044401</v>
      </c>
      <c r="R43" s="16">
        <v>143.90103620147599</v>
      </c>
      <c r="S43" s="16">
        <v>169.472495861509</v>
      </c>
      <c r="T43" s="16">
        <v>174.625503210907</v>
      </c>
      <c r="U43" s="65">
        <v>188.27473183773299</v>
      </c>
      <c r="V43" s="66">
        <v>136.19701711901899</v>
      </c>
      <c r="W43" s="61">
        <v>123.53083041916</v>
      </c>
      <c r="X43" s="16">
        <v>129.846922641611</v>
      </c>
      <c r="Y43" s="16">
        <v>154.627079567359</v>
      </c>
      <c r="Z43" s="64">
        <v>145.21759619864301</v>
      </c>
      <c r="AA43" s="163">
        <f t="shared" si="1"/>
        <v>0.15516404802312977</v>
      </c>
      <c r="AB43" s="163">
        <f t="shared" si="1"/>
        <v>0.13385781248190165</v>
      </c>
      <c r="AC43" s="163">
        <f t="shared" si="1"/>
        <v>0.16788231678406862</v>
      </c>
      <c r="AD43" s="163">
        <f t="shared" si="1"/>
        <v>0.13303829790559574</v>
      </c>
      <c r="AE43" s="163">
        <f t="shared" si="1"/>
        <v>0.32125737346208116</v>
      </c>
      <c r="AF43" s="163">
        <f t="shared" si="1"/>
        <v>0.17715503908902996</v>
      </c>
      <c r="AG43" s="163">
        <f t="shared" si="1"/>
        <v>0.14914938017230073</v>
      </c>
      <c r="AH43" s="163">
        <f t="shared" si="1"/>
        <v>0.13905982496105551</v>
      </c>
      <c r="AI43" s="163">
        <f t="shared" si="1"/>
        <v>0.15359353597106562</v>
      </c>
      <c r="AJ43" s="163">
        <f t="shared" si="1"/>
        <v>0.15187455815366491</v>
      </c>
    </row>
    <row r="44" spans="9:36" x14ac:dyDescent="0.25">
      <c r="P44" s="25">
        <v>38533</v>
      </c>
      <c r="Q44" s="61">
        <v>151.27035201340399</v>
      </c>
      <c r="R44" s="16">
        <v>153.028881176303</v>
      </c>
      <c r="S44" s="16">
        <v>181.93210655199499</v>
      </c>
      <c r="T44" s="16">
        <v>184.329553925384</v>
      </c>
      <c r="U44" s="65">
        <v>198.970696751975</v>
      </c>
      <c r="V44" s="66">
        <v>140.64386432406801</v>
      </c>
      <c r="W44" s="61">
        <v>125.449927122182</v>
      </c>
      <c r="X44" s="16">
        <v>134.90849970514401</v>
      </c>
      <c r="Y44" s="16">
        <v>162.43351438981199</v>
      </c>
      <c r="Z44" s="64">
        <v>151.695848081604</v>
      </c>
      <c r="AA44" s="163">
        <f t="shared" si="1"/>
        <v>0.16351822787334291</v>
      </c>
      <c r="AB44" s="163">
        <f t="shared" si="1"/>
        <v>0.1440828975366486</v>
      </c>
      <c r="AC44" s="163">
        <f t="shared" si="1"/>
        <v>0.19703356367230707</v>
      </c>
      <c r="AD44" s="163">
        <f t="shared" si="1"/>
        <v>0.13137302426411024</v>
      </c>
      <c r="AE44" s="163">
        <f t="shared" si="1"/>
        <v>0.30721610746455497</v>
      </c>
      <c r="AF44" s="163">
        <f t="shared" si="1"/>
        <v>0.16755746670662131</v>
      </c>
      <c r="AG44" s="163">
        <f t="shared" si="1"/>
        <v>0.11482024064243013</v>
      </c>
      <c r="AH44" s="163">
        <f t="shared" si="1"/>
        <v>0.14352175447079829</v>
      </c>
      <c r="AI44" s="163">
        <f t="shared" si="1"/>
        <v>0.14665155071023639</v>
      </c>
      <c r="AJ44" s="163">
        <f t="shared" si="1"/>
        <v>0.1577966932281829</v>
      </c>
    </row>
    <row r="45" spans="9:36" x14ac:dyDescent="0.25">
      <c r="P45" s="25">
        <v>38625</v>
      </c>
      <c r="Q45" s="61">
        <v>155.984047013527</v>
      </c>
      <c r="R45" s="16">
        <v>156.34692452523299</v>
      </c>
      <c r="S45" s="16">
        <v>183.10216692966699</v>
      </c>
      <c r="T45" s="16">
        <v>190.57555002073499</v>
      </c>
      <c r="U45" s="65">
        <v>203.11257786319601</v>
      </c>
      <c r="V45" s="66">
        <v>143.01794259985601</v>
      </c>
      <c r="W45" s="61">
        <v>128.73394486969599</v>
      </c>
      <c r="X45" s="16">
        <v>139.17474865640099</v>
      </c>
      <c r="Y45" s="16">
        <v>169.12447302374201</v>
      </c>
      <c r="Z45" s="64">
        <v>160.58947988282199</v>
      </c>
      <c r="AA45" s="163">
        <f t="shared" si="1"/>
        <v>0.16005020345681298</v>
      </c>
      <c r="AB45" s="163">
        <f t="shared" si="1"/>
        <v>0.15789298604798563</v>
      </c>
      <c r="AC45" s="163">
        <f t="shared" si="1"/>
        <v>0.17890920198480575</v>
      </c>
      <c r="AD45" s="163">
        <f t="shared" si="1"/>
        <v>0.14148497109422764</v>
      </c>
      <c r="AE45" s="163">
        <f t="shared" si="1"/>
        <v>0.22424041402793549</v>
      </c>
      <c r="AF45" s="163">
        <f t="shared" si="1"/>
        <v>0.12467688035716318</v>
      </c>
      <c r="AG45" s="163">
        <f t="shared" si="1"/>
        <v>0.10906102437149712</v>
      </c>
      <c r="AH45" s="163">
        <f t="shared" si="1"/>
        <v>0.13457248026175828</v>
      </c>
      <c r="AI45" s="163">
        <f t="shared" si="1"/>
        <v>0.14321748797096423</v>
      </c>
      <c r="AJ45" s="163">
        <f t="shared" si="1"/>
        <v>0.17307241293409881</v>
      </c>
    </row>
    <row r="46" spans="9:36" x14ac:dyDescent="0.25">
      <c r="P46" s="25">
        <v>38717</v>
      </c>
      <c r="Q46" s="61">
        <v>158.58418262950499</v>
      </c>
      <c r="R46" s="16">
        <v>158.353988300379</v>
      </c>
      <c r="S46" s="16">
        <v>181.13277262685099</v>
      </c>
      <c r="T46" s="16">
        <v>191.34714348852299</v>
      </c>
      <c r="U46" s="65">
        <v>217.655878826996</v>
      </c>
      <c r="V46" s="66">
        <v>151.28740396305901</v>
      </c>
      <c r="W46" s="61">
        <v>134.23354218601901</v>
      </c>
      <c r="X46" s="16">
        <v>144.28175817938299</v>
      </c>
      <c r="Y46" s="16">
        <v>172.154002509772</v>
      </c>
      <c r="Z46" s="64">
        <v>166.80088478107299</v>
      </c>
      <c r="AA46" s="163">
        <f t="shared" si="1"/>
        <v>0.14220121562567223</v>
      </c>
      <c r="AB46" s="163">
        <f t="shared" si="1"/>
        <v>0.16420224999621458</v>
      </c>
      <c r="AC46" s="163">
        <f t="shared" si="1"/>
        <v>0.13879268136058998</v>
      </c>
      <c r="AD46" s="163">
        <f t="shared" si="1"/>
        <v>0.13474135969415668</v>
      </c>
      <c r="AE46" s="163">
        <f t="shared" si="1"/>
        <v>0.27875190613563916</v>
      </c>
      <c r="AF46" s="163">
        <f t="shared" si="1"/>
        <v>0.18053103725159891</v>
      </c>
      <c r="AG46" s="163">
        <f t="shared" si="1"/>
        <v>0.12158805531358419</v>
      </c>
      <c r="AH46" s="163">
        <f t="shared" si="1"/>
        <v>0.14445391210194303</v>
      </c>
      <c r="AI46" s="163">
        <f t="shared" si="1"/>
        <v>0.13854291294324761</v>
      </c>
      <c r="AJ46" s="163">
        <f t="shared" si="1"/>
        <v>0.18114310603987449</v>
      </c>
    </row>
    <row r="47" spans="9:36" x14ac:dyDescent="0.25">
      <c r="P47" s="25">
        <v>38807</v>
      </c>
      <c r="Q47" s="61">
        <v>161.97967112396299</v>
      </c>
      <c r="R47" s="16">
        <v>163.284978903774</v>
      </c>
      <c r="S47" s="16">
        <v>187.53297825535401</v>
      </c>
      <c r="T47" s="16">
        <v>190.83637228175101</v>
      </c>
      <c r="U47" s="65">
        <v>212.460963187559</v>
      </c>
      <c r="V47" s="66">
        <v>148.37894412430401</v>
      </c>
      <c r="W47" s="61">
        <v>138.70895465471199</v>
      </c>
      <c r="X47" s="16">
        <v>149.80030115651201</v>
      </c>
      <c r="Y47" s="16">
        <v>173.86412993017399</v>
      </c>
      <c r="Z47" s="64">
        <v>166.93597658295801</v>
      </c>
      <c r="AA47" s="163">
        <f t="shared" si="1"/>
        <v>0.12149394067398456</v>
      </c>
      <c r="AB47" s="163">
        <f t="shared" si="1"/>
        <v>0.13470328785651375</v>
      </c>
      <c r="AC47" s="163">
        <f t="shared" si="1"/>
        <v>0.10656881107482974</v>
      </c>
      <c r="AD47" s="163">
        <f t="shared" si="1"/>
        <v>9.2832196745426421E-2</v>
      </c>
      <c r="AE47" s="163">
        <f t="shared" si="1"/>
        <v>0.12846243950925529</v>
      </c>
      <c r="AF47" s="163">
        <f t="shared" si="1"/>
        <v>8.9443420002653706E-2</v>
      </c>
      <c r="AG47" s="163">
        <f t="shared" si="1"/>
        <v>0.12286911845447945</v>
      </c>
      <c r="AH47" s="163">
        <f t="shared" si="1"/>
        <v>0.15366847445413923</v>
      </c>
      <c r="AI47" s="163">
        <f t="shared" si="1"/>
        <v>0.12440932349391542</v>
      </c>
      <c r="AJ47" s="163">
        <f t="shared" si="1"/>
        <v>0.14955749821534337</v>
      </c>
    </row>
    <row r="48" spans="9:36" x14ac:dyDescent="0.25">
      <c r="I48" s="108" t="s">
        <v>138</v>
      </c>
      <c r="J48" s="108"/>
      <c r="K48" s="108"/>
      <c r="L48" s="108"/>
      <c r="M48" s="108"/>
      <c r="N48" s="108"/>
      <c r="P48" s="25">
        <v>38898</v>
      </c>
      <c r="Q48" s="61">
        <v>165.835460721381</v>
      </c>
      <c r="R48" s="16">
        <v>168.057595314005</v>
      </c>
      <c r="S48" s="16">
        <v>193.29637819221099</v>
      </c>
      <c r="T48" s="16">
        <v>189.32735713575099</v>
      </c>
      <c r="U48" s="65">
        <v>215.60009710104501</v>
      </c>
      <c r="V48" s="66">
        <v>148.136872695541</v>
      </c>
      <c r="W48" s="61">
        <v>144.851176094122</v>
      </c>
      <c r="X48" s="16">
        <v>153.33489766806801</v>
      </c>
      <c r="Y48" s="16">
        <v>174.829001721673</v>
      </c>
      <c r="Z48" s="64">
        <v>164.57963585793499</v>
      </c>
      <c r="AA48" s="163">
        <f t="shared" si="1"/>
        <v>9.6285283362640639E-2</v>
      </c>
      <c r="AB48" s="163">
        <f t="shared" si="1"/>
        <v>9.8208351405167482E-2</v>
      </c>
      <c r="AC48" s="163">
        <f t="shared" si="1"/>
        <v>6.2464354728768878E-2</v>
      </c>
      <c r="AD48" s="163">
        <f t="shared" si="1"/>
        <v>2.7113412385243896E-2</v>
      </c>
      <c r="AE48" s="163">
        <f t="shared" si="1"/>
        <v>8.3577132816694322E-2</v>
      </c>
      <c r="AF48" s="163">
        <f t="shared" si="1"/>
        <v>5.3276468244699338E-2</v>
      </c>
      <c r="AG48" s="163">
        <f t="shared" si="1"/>
        <v>0.15465332995406311</v>
      </c>
      <c r="AH48" s="163">
        <f t="shared" si="1"/>
        <v>0.13658441093924201</v>
      </c>
      <c r="AI48" s="163">
        <f t="shared" si="1"/>
        <v>7.63111441528872E-2</v>
      </c>
      <c r="AJ48" s="163">
        <f t="shared" si="1"/>
        <v>8.4931709992486004E-2</v>
      </c>
    </row>
    <row r="49" spans="9:36" x14ac:dyDescent="0.25">
      <c r="I49" s="108" t="s">
        <v>74</v>
      </c>
      <c r="J49" s="108"/>
      <c r="K49" s="108"/>
      <c r="L49" s="108"/>
      <c r="M49" s="108"/>
      <c r="N49" s="108"/>
      <c r="P49" s="25">
        <v>38990</v>
      </c>
      <c r="Q49" s="61">
        <v>166.17115352065599</v>
      </c>
      <c r="R49" s="16">
        <v>171.23654559575999</v>
      </c>
      <c r="S49" s="16">
        <v>189.47651982153201</v>
      </c>
      <c r="T49" s="16">
        <v>186.916537203638</v>
      </c>
      <c r="U49" s="65">
        <v>219.17646657992299</v>
      </c>
      <c r="V49" s="66">
        <v>151.46170958274001</v>
      </c>
      <c r="W49" s="61">
        <v>150.585159767005</v>
      </c>
      <c r="X49" s="16">
        <v>156.049860667833</v>
      </c>
      <c r="Y49" s="16">
        <v>175.93220837390899</v>
      </c>
      <c r="Z49" s="64">
        <v>168.88107720332999</v>
      </c>
      <c r="AA49" s="163">
        <f t="shared" si="1"/>
        <v>6.5308643429706326E-2</v>
      </c>
      <c r="AB49" s="163">
        <f t="shared" si="1"/>
        <v>9.5234499276152684E-2</v>
      </c>
      <c r="AC49" s="163">
        <f t="shared" si="1"/>
        <v>3.4813093688364383E-2</v>
      </c>
      <c r="AD49" s="163">
        <f t="shared" si="1"/>
        <v>-1.9199801950978923E-2</v>
      </c>
      <c r="AE49" s="163">
        <f t="shared" si="1"/>
        <v>7.9088596509993669E-2</v>
      </c>
      <c r="AF49" s="163">
        <f t="shared" si="1"/>
        <v>5.9039913659703958E-2</v>
      </c>
      <c r="AG49" s="163">
        <f t="shared" si="1"/>
        <v>0.16973934046242989</v>
      </c>
      <c r="AH49" s="163">
        <f t="shared" si="1"/>
        <v>0.12125124833595935</v>
      </c>
      <c r="AI49" s="163">
        <f t="shared" si="1"/>
        <v>4.0252810420945417E-2</v>
      </c>
      <c r="AJ49" s="163">
        <f t="shared" si="1"/>
        <v>5.1632257147592453E-2</v>
      </c>
    </row>
    <row r="50" spans="9:36" x14ac:dyDescent="0.25">
      <c r="P50" s="25">
        <v>39082</v>
      </c>
      <c r="Q50" s="61">
        <v>164.96657333949699</v>
      </c>
      <c r="R50" s="16">
        <v>173.404721843641</v>
      </c>
      <c r="S50" s="16">
        <v>186.94384051483399</v>
      </c>
      <c r="T50" s="16">
        <v>187.26951420823201</v>
      </c>
      <c r="U50" s="65">
        <v>219.87395748703</v>
      </c>
      <c r="V50" s="66">
        <v>153.43982383637299</v>
      </c>
      <c r="W50" s="61">
        <v>155.25353615155601</v>
      </c>
      <c r="X50" s="16">
        <v>159.08237711748399</v>
      </c>
      <c r="Y50" s="16">
        <v>177.17538119778601</v>
      </c>
      <c r="Z50" s="64">
        <v>177.21478999903499</v>
      </c>
      <c r="AA50" s="163">
        <f t="shared" si="1"/>
        <v>4.0246073751901035E-2</v>
      </c>
      <c r="AB50" s="163">
        <f t="shared" si="1"/>
        <v>9.5044865650699695E-2</v>
      </c>
      <c r="AC50" s="163">
        <f t="shared" si="1"/>
        <v>3.208181381927111E-2</v>
      </c>
      <c r="AD50" s="163">
        <f t="shared" si="1"/>
        <v>-2.1310113158472865E-2</v>
      </c>
      <c r="AE50" s="163">
        <f t="shared" si="1"/>
        <v>1.0190759247982628E-2</v>
      </c>
      <c r="AF50" s="163">
        <f t="shared" si="1"/>
        <v>1.4227356785364353E-2</v>
      </c>
      <c r="AG50" s="163">
        <f t="shared" si="1"/>
        <v>0.15659270867193364</v>
      </c>
      <c r="AH50" s="163">
        <f t="shared" si="1"/>
        <v>0.1025813597287859</v>
      </c>
      <c r="AI50" s="163">
        <f t="shared" si="1"/>
        <v>2.9167946227268038E-2</v>
      </c>
      <c r="AJ50" s="163">
        <f t="shared" si="1"/>
        <v>6.24331533470599E-2</v>
      </c>
    </row>
    <row r="51" spans="9:36" x14ac:dyDescent="0.25">
      <c r="P51" s="25">
        <v>39172</v>
      </c>
      <c r="Q51" s="61">
        <v>168.51012976038501</v>
      </c>
      <c r="R51" s="16">
        <v>175.68367282480401</v>
      </c>
      <c r="S51" s="16">
        <v>193.64244664248699</v>
      </c>
      <c r="T51" s="16">
        <v>192.50803206146401</v>
      </c>
      <c r="U51" s="65">
        <v>218.947646575053</v>
      </c>
      <c r="V51" s="66">
        <v>158.91582698581601</v>
      </c>
      <c r="W51" s="61">
        <v>162.143453622957</v>
      </c>
      <c r="X51" s="16">
        <v>164.16880007349499</v>
      </c>
      <c r="Y51" s="16">
        <v>178.99667073346501</v>
      </c>
      <c r="Z51" s="64">
        <v>176.91766308423001</v>
      </c>
      <c r="AA51" s="163">
        <f t="shared" ref="AA51:AJ76" si="2">IFERROR(Q51/Q47-1,"NULL")</f>
        <v>4.0316532260546767E-2</v>
      </c>
      <c r="AB51" s="163">
        <f t="shared" si="2"/>
        <v>7.5932850677812302E-2</v>
      </c>
      <c r="AC51" s="163">
        <f t="shared" si="2"/>
        <v>3.2578101430320361E-2</v>
      </c>
      <c r="AD51" s="163">
        <f t="shared" si="2"/>
        <v>8.7596497445725507E-3</v>
      </c>
      <c r="AE51" s="163">
        <f t="shared" si="2"/>
        <v>3.0531177540448207E-2</v>
      </c>
      <c r="AF51" s="163">
        <f t="shared" si="2"/>
        <v>7.1013329577845896E-2</v>
      </c>
      <c r="AG51" s="163">
        <f t="shared" si="2"/>
        <v>0.16894726823210848</v>
      </c>
      <c r="AH51" s="163">
        <f t="shared" si="2"/>
        <v>9.5917690458917848E-2</v>
      </c>
      <c r="AI51" s="163">
        <f t="shared" si="2"/>
        <v>2.9520412320541922E-2</v>
      </c>
      <c r="AJ51" s="163">
        <f t="shared" si="2"/>
        <v>5.9793501110958269E-2</v>
      </c>
    </row>
    <row r="52" spans="9:36" x14ac:dyDescent="0.25">
      <c r="P52" s="25">
        <v>39263</v>
      </c>
      <c r="Q52" s="61">
        <v>175.11713936253199</v>
      </c>
      <c r="R52" s="16">
        <v>178.50598430615</v>
      </c>
      <c r="S52" s="16">
        <v>199.13204171739699</v>
      </c>
      <c r="T52" s="16">
        <v>197.329471462622</v>
      </c>
      <c r="U52" s="65">
        <v>218.44286142255501</v>
      </c>
      <c r="V52" s="66">
        <v>167.63964928027801</v>
      </c>
      <c r="W52" s="61">
        <v>167.10061662883601</v>
      </c>
      <c r="X52" s="16">
        <v>169.75261886552599</v>
      </c>
      <c r="Y52" s="16">
        <v>182.819186348709</v>
      </c>
      <c r="Z52" s="64">
        <v>172.57897533121101</v>
      </c>
      <c r="AA52" s="163">
        <f t="shared" si="2"/>
        <v>5.5969203454893535E-2</v>
      </c>
      <c r="AB52" s="163">
        <f t="shared" si="2"/>
        <v>6.2171477418933918E-2</v>
      </c>
      <c r="AC52" s="163">
        <f t="shared" si="2"/>
        <v>3.0190237291373823E-2</v>
      </c>
      <c r="AD52" s="163">
        <f t="shared" si="2"/>
        <v>4.2266022448796736E-2</v>
      </c>
      <c r="AE52" s="163">
        <f t="shared" si="2"/>
        <v>1.318535733394266E-2</v>
      </c>
      <c r="AF52" s="163">
        <f t="shared" si="2"/>
        <v>0.13165376202331602</v>
      </c>
      <c r="AG52" s="163">
        <f t="shared" si="2"/>
        <v>0.15360207030874684</v>
      </c>
      <c r="AH52" s="163">
        <f t="shared" si="2"/>
        <v>0.10707100240806411</v>
      </c>
      <c r="AI52" s="163">
        <f t="shared" si="2"/>
        <v>4.5702855638084294E-2</v>
      </c>
      <c r="AJ52" s="163">
        <f t="shared" si="2"/>
        <v>4.8604673546495336E-2</v>
      </c>
    </row>
    <row r="53" spans="9:36" x14ac:dyDescent="0.25">
      <c r="P53" s="25">
        <v>39355</v>
      </c>
      <c r="Q53" s="61">
        <v>172.96799527332601</v>
      </c>
      <c r="R53" s="16">
        <v>178.76260468237501</v>
      </c>
      <c r="S53" s="16">
        <v>194.35149576378299</v>
      </c>
      <c r="T53" s="16">
        <v>190.25637958774601</v>
      </c>
      <c r="U53" s="65">
        <v>219.36121802941699</v>
      </c>
      <c r="V53" s="66">
        <v>173.10586208455601</v>
      </c>
      <c r="W53" s="61">
        <v>170.13807334247801</v>
      </c>
      <c r="X53" s="16">
        <v>170.04405953165701</v>
      </c>
      <c r="Y53" s="16">
        <v>187.32828416499601</v>
      </c>
      <c r="Z53" s="64">
        <v>169.71074672479301</v>
      </c>
      <c r="AA53" s="163">
        <f t="shared" si="2"/>
        <v>4.0902657342540172E-2</v>
      </c>
      <c r="AB53" s="163">
        <f t="shared" si="2"/>
        <v>4.395124335421885E-2</v>
      </c>
      <c r="AC53" s="163">
        <f t="shared" si="2"/>
        <v>2.5728654647249938E-2</v>
      </c>
      <c r="AD53" s="163">
        <f t="shared" si="2"/>
        <v>1.786809468051187E-2</v>
      </c>
      <c r="AE53" s="163">
        <f t="shared" si="2"/>
        <v>8.4293470178109509E-4</v>
      </c>
      <c r="AF53" s="163">
        <f t="shared" si="2"/>
        <v>0.14290181037466954</v>
      </c>
      <c r="AG53" s="163">
        <f t="shared" si="2"/>
        <v>0.12984621861627366</v>
      </c>
      <c r="AH53" s="163">
        <f t="shared" si="2"/>
        <v>8.9677740203895517E-2</v>
      </c>
      <c r="AI53" s="163">
        <f t="shared" si="2"/>
        <v>6.4775380792509107E-2</v>
      </c>
      <c r="AJ53" s="163">
        <f t="shared" si="2"/>
        <v>4.9127441345255818E-3</v>
      </c>
    </row>
    <row r="54" spans="9:36" x14ac:dyDescent="0.25">
      <c r="P54" s="25">
        <v>39447</v>
      </c>
      <c r="Q54" s="61">
        <v>166.08004874496999</v>
      </c>
      <c r="R54" s="16">
        <v>175.67225863513099</v>
      </c>
      <c r="S54" s="16">
        <v>187.124629452172</v>
      </c>
      <c r="T54" s="16">
        <v>179.66752496061</v>
      </c>
      <c r="U54" s="65">
        <v>223.60358041716901</v>
      </c>
      <c r="V54" s="66">
        <v>173.60772281675199</v>
      </c>
      <c r="W54" s="61">
        <v>169.95504110788099</v>
      </c>
      <c r="X54" s="16">
        <v>168.02085479252801</v>
      </c>
      <c r="Y54" s="16">
        <v>186.14240546969401</v>
      </c>
      <c r="Z54" s="64">
        <v>167.19180917424899</v>
      </c>
      <c r="AA54" s="163">
        <f t="shared" si="2"/>
        <v>6.7497031849081957E-3</v>
      </c>
      <c r="AB54" s="163">
        <f t="shared" si="2"/>
        <v>1.3076557358885577E-2</v>
      </c>
      <c r="AC54" s="163">
        <f t="shared" si="2"/>
        <v>9.6707619165270486E-4</v>
      </c>
      <c r="AD54" s="163">
        <f t="shared" si="2"/>
        <v>-4.0593842942151737E-2</v>
      </c>
      <c r="AE54" s="163">
        <f t="shared" si="2"/>
        <v>1.6962549693312345E-2</v>
      </c>
      <c r="AF54" s="163">
        <f t="shared" si="2"/>
        <v>0.13143849149544051</v>
      </c>
      <c r="AG54" s="163">
        <f t="shared" si="2"/>
        <v>9.4693527250636178E-2</v>
      </c>
      <c r="AH54" s="163">
        <f t="shared" si="2"/>
        <v>5.618773013709033E-2</v>
      </c>
      <c r="AI54" s="163">
        <f t="shared" si="2"/>
        <v>5.0611005949510846E-2</v>
      </c>
      <c r="AJ54" s="163">
        <f t="shared" si="2"/>
        <v>-5.6558376560108647E-2</v>
      </c>
    </row>
    <row r="55" spans="9:36" x14ac:dyDescent="0.25">
      <c r="P55" s="25">
        <v>39538</v>
      </c>
      <c r="Q55" s="61">
        <v>164.178416933276</v>
      </c>
      <c r="R55" s="16">
        <v>172.74447139649399</v>
      </c>
      <c r="S55" s="16">
        <v>184.36645570208401</v>
      </c>
      <c r="T55" s="16">
        <v>176.17378798934101</v>
      </c>
      <c r="U55" s="65">
        <v>213.928998977649</v>
      </c>
      <c r="V55" s="66">
        <v>172.98258903176</v>
      </c>
      <c r="W55" s="61">
        <v>161.03745803137701</v>
      </c>
      <c r="X55" s="16">
        <v>168.21914397190801</v>
      </c>
      <c r="Y55" s="16">
        <v>180.90842041296199</v>
      </c>
      <c r="Z55" s="64">
        <v>163.437070043548</v>
      </c>
      <c r="AA55" s="163">
        <f t="shared" si="2"/>
        <v>-2.5705949151356933E-2</v>
      </c>
      <c r="AB55" s="163">
        <f t="shared" si="2"/>
        <v>-1.6730077309125124E-2</v>
      </c>
      <c r="AC55" s="163">
        <f t="shared" si="2"/>
        <v>-4.7902673722816647E-2</v>
      </c>
      <c r="AD55" s="163">
        <f t="shared" si="2"/>
        <v>-8.4849675606822439E-2</v>
      </c>
      <c r="AE55" s="163">
        <f t="shared" si="2"/>
        <v>-2.2921678656562583E-2</v>
      </c>
      <c r="AF55" s="163">
        <f t="shared" si="2"/>
        <v>8.8517061596385282E-2</v>
      </c>
      <c r="AG55" s="163">
        <f t="shared" si="2"/>
        <v>-6.821093092983177E-3</v>
      </c>
      <c r="AH55" s="163">
        <f t="shared" si="2"/>
        <v>2.4671824954557442E-2</v>
      </c>
      <c r="AI55" s="163">
        <f t="shared" si="2"/>
        <v>1.0680364454061175E-2</v>
      </c>
      <c r="AJ55" s="163">
        <f t="shared" si="2"/>
        <v>-7.6196987941582361E-2</v>
      </c>
    </row>
    <row r="56" spans="9:36" x14ac:dyDescent="0.25">
      <c r="P56" s="25">
        <v>39629</v>
      </c>
      <c r="Q56" s="61">
        <v>163.263747093794</v>
      </c>
      <c r="R56" s="16">
        <v>171.97752610987499</v>
      </c>
      <c r="S56" s="16">
        <v>181.51869701531299</v>
      </c>
      <c r="T56" s="16">
        <v>175.090486714565</v>
      </c>
      <c r="U56" s="65">
        <v>201.52036092191199</v>
      </c>
      <c r="V56" s="66">
        <v>161.95347861248399</v>
      </c>
      <c r="W56" s="61">
        <v>155.573184906546</v>
      </c>
      <c r="X56" s="16">
        <v>166.73440814870199</v>
      </c>
      <c r="Y56" s="16">
        <v>177.24545238878801</v>
      </c>
      <c r="Z56" s="64">
        <v>159.42283946819799</v>
      </c>
      <c r="AA56" s="163">
        <f t="shared" si="2"/>
        <v>-6.7688361698273303E-2</v>
      </c>
      <c r="AB56" s="163">
        <f t="shared" si="2"/>
        <v>-3.6572769376057801E-2</v>
      </c>
      <c r="AC56" s="163">
        <f t="shared" si="2"/>
        <v>-8.8450580580499372E-2</v>
      </c>
      <c r="AD56" s="163">
        <f t="shared" si="2"/>
        <v>-0.1126997634120227</v>
      </c>
      <c r="AE56" s="163">
        <f t="shared" si="2"/>
        <v>-7.7468773254659951E-2</v>
      </c>
      <c r="AF56" s="163">
        <f t="shared" si="2"/>
        <v>-3.3919008374249549E-2</v>
      </c>
      <c r="AG56" s="163">
        <f t="shared" si="2"/>
        <v>-6.898497417214644E-2</v>
      </c>
      <c r="AH56" s="163">
        <f t="shared" si="2"/>
        <v>-1.7780053921966021E-2</v>
      </c>
      <c r="AI56" s="163">
        <f t="shared" si="2"/>
        <v>-3.0487686064249564E-2</v>
      </c>
      <c r="AJ56" s="163">
        <f t="shared" si="2"/>
        <v>-7.623255288058095E-2</v>
      </c>
    </row>
    <row r="57" spans="9:36" x14ac:dyDescent="0.25">
      <c r="P57" s="25">
        <v>39721</v>
      </c>
      <c r="Q57" s="61">
        <v>154.48936668999301</v>
      </c>
      <c r="R57" s="16">
        <v>166.04161713054901</v>
      </c>
      <c r="S57" s="16">
        <v>169.44773383274099</v>
      </c>
      <c r="T57" s="16">
        <v>167.07059600275099</v>
      </c>
      <c r="U57" s="65">
        <v>189.001900115393</v>
      </c>
      <c r="V57" s="66">
        <v>152.35771761107199</v>
      </c>
      <c r="W57" s="61">
        <v>153.85177043694699</v>
      </c>
      <c r="X57" s="16">
        <v>162.90976452134501</v>
      </c>
      <c r="Y57" s="16">
        <v>168.95556561903601</v>
      </c>
      <c r="Z57" s="64">
        <v>154.88288157125399</v>
      </c>
      <c r="AA57" s="163">
        <f t="shared" si="2"/>
        <v>-0.10683264585528018</v>
      </c>
      <c r="AB57" s="163">
        <f t="shared" si="2"/>
        <v>-7.1161345933779763E-2</v>
      </c>
      <c r="AC57" s="163">
        <f t="shared" si="2"/>
        <v>-0.12813774256366062</v>
      </c>
      <c r="AD57" s="163">
        <f t="shared" si="2"/>
        <v>-0.12186599805606924</v>
      </c>
      <c r="AE57" s="163">
        <f t="shared" si="2"/>
        <v>-0.13839874790425677</v>
      </c>
      <c r="AF57" s="163">
        <f t="shared" si="2"/>
        <v>-0.11985812741193769</v>
      </c>
      <c r="AG57" s="163">
        <f t="shared" si="2"/>
        <v>-9.5724035106167227E-2</v>
      </c>
      <c r="AH57" s="163">
        <f t="shared" si="2"/>
        <v>-4.1955567456820275E-2</v>
      </c>
      <c r="AI57" s="163">
        <f t="shared" si="2"/>
        <v>-9.8077653504676232E-2</v>
      </c>
      <c r="AJ57" s="163">
        <f t="shared" si="2"/>
        <v>-8.7371397744093637E-2</v>
      </c>
    </row>
    <row r="58" spans="9:36" x14ac:dyDescent="0.25">
      <c r="P58" s="25">
        <v>39813</v>
      </c>
      <c r="Q58" s="61">
        <v>142.52096680552299</v>
      </c>
      <c r="R58" s="16">
        <v>154.73956316610301</v>
      </c>
      <c r="S58" s="16">
        <v>156.844621313978</v>
      </c>
      <c r="T58" s="16">
        <v>156.97553453800001</v>
      </c>
      <c r="U58" s="65">
        <v>170.19588003994599</v>
      </c>
      <c r="V58" s="66">
        <v>149.29194788281501</v>
      </c>
      <c r="W58" s="61">
        <v>150.23300857379601</v>
      </c>
      <c r="X58" s="16">
        <v>160.247329210272</v>
      </c>
      <c r="Y58" s="16">
        <v>157.55660978429299</v>
      </c>
      <c r="Z58" s="64">
        <v>146.74016189948901</v>
      </c>
      <c r="AA58" s="163">
        <f t="shared" si="2"/>
        <v>-0.1418537754382766</v>
      </c>
      <c r="AB58" s="163">
        <f t="shared" si="2"/>
        <v>-0.11915766115642035</v>
      </c>
      <c r="AC58" s="163">
        <f t="shared" si="2"/>
        <v>-0.16181733119174146</v>
      </c>
      <c r="AD58" s="163">
        <f t="shared" si="2"/>
        <v>-0.1262998999267394</v>
      </c>
      <c r="AE58" s="163">
        <f t="shared" si="2"/>
        <v>-0.23884993378720609</v>
      </c>
      <c r="AF58" s="163">
        <f t="shared" si="2"/>
        <v>-0.14006159714221345</v>
      </c>
      <c r="AG58" s="163">
        <f t="shared" si="2"/>
        <v>-0.1160426451932437</v>
      </c>
      <c r="AH58" s="163">
        <f t="shared" si="2"/>
        <v>-4.6265242441807297E-2</v>
      </c>
      <c r="AI58" s="163">
        <f t="shared" si="2"/>
        <v>-0.15356949757509764</v>
      </c>
      <c r="AJ58" s="163">
        <f t="shared" si="2"/>
        <v>-0.12232445701598371</v>
      </c>
    </row>
    <row r="59" spans="9:36" x14ac:dyDescent="0.25">
      <c r="P59" s="25">
        <v>39903</v>
      </c>
      <c r="Q59" s="61">
        <v>131.578309031434</v>
      </c>
      <c r="R59" s="16">
        <v>143.05126794766699</v>
      </c>
      <c r="S59" s="16">
        <v>151.657971141508</v>
      </c>
      <c r="T59" s="16">
        <v>149.25363623628601</v>
      </c>
      <c r="U59" s="65">
        <v>163.225548389583</v>
      </c>
      <c r="V59" s="66">
        <v>136.65818309039301</v>
      </c>
      <c r="W59" s="61">
        <v>134.569750351865</v>
      </c>
      <c r="X59" s="16">
        <v>149.97823395805199</v>
      </c>
      <c r="Y59" s="16">
        <v>147.983889747446</v>
      </c>
      <c r="Z59" s="64">
        <v>135.94620884912601</v>
      </c>
      <c r="AA59" s="163">
        <f t="shared" si="2"/>
        <v>-0.19856512512902991</v>
      </c>
      <c r="AB59" s="163">
        <f t="shared" si="2"/>
        <v>-0.17189090457588829</v>
      </c>
      <c r="AC59" s="163">
        <f t="shared" si="2"/>
        <v>-0.17741017169321371</v>
      </c>
      <c r="AD59" s="163">
        <f t="shared" si="2"/>
        <v>-0.15280452364845409</v>
      </c>
      <c r="AE59" s="163">
        <f t="shared" si="2"/>
        <v>-0.23701064759978352</v>
      </c>
      <c r="AF59" s="163">
        <f t="shared" si="2"/>
        <v>-0.20998879797490921</v>
      </c>
      <c r="AG59" s="163">
        <f t="shared" si="2"/>
        <v>-0.16435746069932977</v>
      </c>
      <c r="AH59" s="163">
        <f t="shared" si="2"/>
        <v>-0.10843539910595545</v>
      </c>
      <c r="AI59" s="163">
        <f t="shared" si="2"/>
        <v>-0.18199556764886193</v>
      </c>
      <c r="AJ59" s="163">
        <f t="shared" si="2"/>
        <v>-0.16820456452809041</v>
      </c>
    </row>
    <row r="60" spans="9:36" x14ac:dyDescent="0.25">
      <c r="P60" s="25">
        <v>39994</v>
      </c>
      <c r="Q60" s="61">
        <v>121.498454893447</v>
      </c>
      <c r="R60" s="16">
        <v>135.53172223350299</v>
      </c>
      <c r="S60" s="16">
        <v>148.82351895432899</v>
      </c>
      <c r="T60" s="16">
        <v>138.530101894871</v>
      </c>
      <c r="U60" s="65">
        <v>155.12305734267099</v>
      </c>
      <c r="V60" s="66">
        <v>126.451122112671</v>
      </c>
      <c r="W60" s="61">
        <v>111.56303836609401</v>
      </c>
      <c r="X60" s="16">
        <v>133.909579646879</v>
      </c>
      <c r="Y60" s="16">
        <v>138.972010164696</v>
      </c>
      <c r="Z60" s="64">
        <v>126.481189930409</v>
      </c>
      <c r="AA60" s="163">
        <f t="shared" si="2"/>
        <v>-0.25581485751612143</v>
      </c>
      <c r="AB60" s="163">
        <f t="shared" si="2"/>
        <v>-0.21192189875488199</v>
      </c>
      <c r="AC60" s="163">
        <f t="shared" si="2"/>
        <v>-0.18012016722567059</v>
      </c>
      <c r="AD60" s="163">
        <f t="shared" si="2"/>
        <v>-0.20880851670311062</v>
      </c>
      <c r="AE60" s="163">
        <f t="shared" si="2"/>
        <v>-0.2302363064803149</v>
      </c>
      <c r="AF60" s="163">
        <f t="shared" si="2"/>
        <v>-0.21921330004131401</v>
      </c>
      <c r="AG60" s="163">
        <f t="shared" si="2"/>
        <v>-0.2828903102220941</v>
      </c>
      <c r="AH60" s="163">
        <f t="shared" si="2"/>
        <v>-0.19686895384273762</v>
      </c>
      <c r="AI60" s="163">
        <f t="shared" si="2"/>
        <v>-0.21593469230533024</v>
      </c>
      <c r="AJ60" s="163">
        <f t="shared" si="2"/>
        <v>-0.20663067881412478</v>
      </c>
    </row>
    <row r="61" spans="9:36" x14ac:dyDescent="0.25">
      <c r="P61" s="25">
        <v>40086</v>
      </c>
      <c r="Q61" s="61">
        <v>120.23732580528601</v>
      </c>
      <c r="R61" s="16">
        <v>133.02337503958699</v>
      </c>
      <c r="S61" s="16">
        <v>145.474239293745</v>
      </c>
      <c r="T61" s="16">
        <v>128.91823022216599</v>
      </c>
      <c r="U61" s="65">
        <v>148.45298557764201</v>
      </c>
      <c r="V61" s="66">
        <v>113.59763889089299</v>
      </c>
      <c r="W61" s="61">
        <v>100.81242125067899</v>
      </c>
      <c r="X61" s="16">
        <v>125.488910219682</v>
      </c>
      <c r="Y61" s="16">
        <v>132.22543788854</v>
      </c>
      <c r="Z61" s="64">
        <v>121.607804734556</v>
      </c>
      <c r="AA61" s="163">
        <f t="shared" si="2"/>
        <v>-0.22171131656872578</v>
      </c>
      <c r="AB61" s="163">
        <f t="shared" si="2"/>
        <v>-0.19885521871906164</v>
      </c>
      <c r="AC61" s="163">
        <f t="shared" si="2"/>
        <v>-0.14148017206686181</v>
      </c>
      <c r="AD61" s="163">
        <f t="shared" si="2"/>
        <v>-0.22836074505867443</v>
      </c>
      <c r="AE61" s="163">
        <f t="shared" si="2"/>
        <v>-0.2145423644576816</v>
      </c>
      <c r="AF61" s="163">
        <f t="shared" si="2"/>
        <v>-0.25440180732506756</v>
      </c>
      <c r="AG61" s="163">
        <f t="shared" si="2"/>
        <v>-0.34474318388169012</v>
      </c>
      <c r="AH61" s="163">
        <f t="shared" si="2"/>
        <v>-0.22970295495553306</v>
      </c>
      <c r="AI61" s="163">
        <f t="shared" si="2"/>
        <v>-0.21739519261126772</v>
      </c>
      <c r="AJ61" s="163">
        <f t="shared" si="2"/>
        <v>-0.21484024896185683</v>
      </c>
    </row>
    <row r="62" spans="9:36" x14ac:dyDescent="0.25">
      <c r="P62" s="25">
        <v>40178</v>
      </c>
      <c r="Q62" s="61">
        <v>122.259703226303</v>
      </c>
      <c r="R62" s="16">
        <v>129.971581768221</v>
      </c>
      <c r="S62" s="16">
        <v>141.34633020035699</v>
      </c>
      <c r="T62" s="16">
        <v>125.60406236530601</v>
      </c>
      <c r="U62" s="65">
        <v>143.61148365904899</v>
      </c>
      <c r="V62" s="66">
        <v>100.451680540786</v>
      </c>
      <c r="W62" s="61">
        <v>99.5822189080085</v>
      </c>
      <c r="X62" s="16">
        <v>123.004040012526</v>
      </c>
      <c r="Y62" s="16">
        <v>128.89537166998201</v>
      </c>
      <c r="Z62" s="64">
        <v>119.621236631241</v>
      </c>
      <c r="AA62" s="163">
        <f t="shared" si="2"/>
        <v>-0.14216338854105237</v>
      </c>
      <c r="AB62" s="163">
        <f t="shared" si="2"/>
        <v>-0.16006237119394717</v>
      </c>
      <c r="AC62" s="163">
        <f t="shared" si="2"/>
        <v>-9.881302261934688E-2</v>
      </c>
      <c r="AD62" s="163">
        <f t="shared" si="2"/>
        <v>-0.19984943682481759</v>
      </c>
      <c r="AE62" s="163">
        <f t="shared" si="2"/>
        <v>-0.15619882440548793</v>
      </c>
      <c r="AF62" s="163">
        <f t="shared" si="2"/>
        <v>-0.32714602518526725</v>
      </c>
      <c r="AG62" s="163">
        <f t="shared" si="2"/>
        <v>-0.33714820828411562</v>
      </c>
      <c r="AH62" s="163">
        <f t="shared" si="2"/>
        <v>-0.23241129434910213</v>
      </c>
      <c r="AI62" s="163">
        <f t="shared" si="2"/>
        <v>-0.18191073134634206</v>
      </c>
      <c r="AJ62" s="163">
        <f t="shared" si="2"/>
        <v>-0.18480915461183256</v>
      </c>
    </row>
    <row r="63" spans="9:36" x14ac:dyDescent="0.25">
      <c r="P63" s="25">
        <v>40268</v>
      </c>
      <c r="Q63" s="61">
        <v>118.410690487514</v>
      </c>
      <c r="R63" s="16">
        <v>127.818172023241</v>
      </c>
      <c r="S63" s="16">
        <v>137.22419996808199</v>
      </c>
      <c r="T63" s="16">
        <v>126.81550388430701</v>
      </c>
      <c r="U63" s="65">
        <v>136.87593001790799</v>
      </c>
      <c r="V63" s="66">
        <v>99.858299769166393</v>
      </c>
      <c r="W63" s="61">
        <v>109.650521764798</v>
      </c>
      <c r="X63" s="16">
        <v>119.988933278451</v>
      </c>
      <c r="Y63" s="16">
        <v>129.593832023239</v>
      </c>
      <c r="Z63" s="64">
        <v>120.284228665139</v>
      </c>
      <c r="AA63" s="163">
        <f t="shared" si="2"/>
        <v>-0.1000743864307776</v>
      </c>
      <c r="AB63" s="163">
        <f t="shared" si="2"/>
        <v>-0.10648696892360832</v>
      </c>
      <c r="AC63" s="163">
        <f t="shared" si="2"/>
        <v>-9.5173178599087582E-2</v>
      </c>
      <c r="AD63" s="163">
        <f t="shared" si="2"/>
        <v>-0.15033558255463075</v>
      </c>
      <c r="AE63" s="163">
        <f t="shared" si="2"/>
        <v>-0.16143072350894694</v>
      </c>
      <c r="AF63" s="163">
        <f t="shared" si="2"/>
        <v>-0.26928415473579959</v>
      </c>
      <c r="AG63" s="163">
        <f t="shared" si="2"/>
        <v>-0.18517704403782931</v>
      </c>
      <c r="AH63" s="163">
        <f t="shared" si="2"/>
        <v>-0.19995768644661338</v>
      </c>
      <c r="AI63" s="163">
        <f t="shared" si="2"/>
        <v>-0.12427067402804493</v>
      </c>
      <c r="AJ63" s="163">
        <f t="shared" si="2"/>
        <v>-0.11520718611115355</v>
      </c>
    </row>
    <row r="64" spans="9:36" x14ac:dyDescent="0.25">
      <c r="P64" s="25">
        <v>40359</v>
      </c>
      <c r="Q64" s="61">
        <v>112.872022498768</v>
      </c>
      <c r="R64" s="16">
        <v>128.947681794358</v>
      </c>
      <c r="S64" s="16">
        <v>132.44882064462701</v>
      </c>
      <c r="T64" s="16">
        <v>126.581600670367</v>
      </c>
      <c r="U64" s="65">
        <v>135.90779022948001</v>
      </c>
      <c r="V64" s="66">
        <v>97.089721086131604</v>
      </c>
      <c r="W64" s="61">
        <v>117.798915106523</v>
      </c>
      <c r="X64" s="16">
        <v>119.461504820236</v>
      </c>
      <c r="Y64" s="16">
        <v>130.48545922199199</v>
      </c>
      <c r="Z64" s="64">
        <v>126.481810491315</v>
      </c>
      <c r="AA64" s="163">
        <f t="shared" si="2"/>
        <v>-7.1000346483782839E-2</v>
      </c>
      <c r="AB64" s="163">
        <f t="shared" si="2"/>
        <v>-4.857933132290293E-2</v>
      </c>
      <c r="AC64" s="163">
        <f t="shared" si="2"/>
        <v>-0.11002762483211448</v>
      </c>
      <c r="AD64" s="163">
        <f t="shared" si="2"/>
        <v>-8.6252020759874926E-2</v>
      </c>
      <c r="AE64" s="163">
        <f t="shared" si="2"/>
        <v>-0.12387112169110959</v>
      </c>
      <c r="AF64" s="163">
        <f t="shared" si="2"/>
        <v>-0.23219565422580968</v>
      </c>
      <c r="AG64" s="163">
        <f t="shared" si="2"/>
        <v>5.589554418521625E-2</v>
      </c>
      <c r="AH64" s="163">
        <f t="shared" si="2"/>
        <v>-0.10789425868367841</v>
      </c>
      <c r="AI64" s="163">
        <f t="shared" si="2"/>
        <v>-6.1066620052819154E-2</v>
      </c>
      <c r="AJ64" s="163">
        <f t="shared" si="2"/>
        <v>4.9063493658962898E-6</v>
      </c>
    </row>
    <row r="65" spans="16:36" x14ac:dyDescent="0.25">
      <c r="P65" s="25">
        <v>40451</v>
      </c>
      <c r="Q65" s="61">
        <v>110.550583131956</v>
      </c>
      <c r="R65" s="16">
        <v>125.371371536835</v>
      </c>
      <c r="S65" s="16">
        <v>132.28122534593601</v>
      </c>
      <c r="T65" s="16">
        <v>126.220343704595</v>
      </c>
      <c r="U65" s="65">
        <v>132.969835371507</v>
      </c>
      <c r="V65" s="66">
        <v>99.061440677514796</v>
      </c>
      <c r="W65" s="61">
        <v>114.096299667948</v>
      </c>
      <c r="X65" s="16">
        <v>120.374376801875</v>
      </c>
      <c r="Y65" s="16">
        <v>129.46046903866201</v>
      </c>
      <c r="Z65" s="64">
        <v>135.51191310833499</v>
      </c>
      <c r="AA65" s="163">
        <f t="shared" si="2"/>
        <v>-8.0563523917829394E-2</v>
      </c>
      <c r="AB65" s="163">
        <f t="shared" si="2"/>
        <v>-5.7523750998460299E-2</v>
      </c>
      <c r="AC65" s="163">
        <f t="shared" si="2"/>
        <v>-9.0689691947241302E-2</v>
      </c>
      <c r="AD65" s="163">
        <f t="shared" si="2"/>
        <v>-2.0927114132126223E-2</v>
      </c>
      <c r="AE65" s="163">
        <f t="shared" si="2"/>
        <v>-0.10429665759761497</v>
      </c>
      <c r="AF65" s="163">
        <f t="shared" si="2"/>
        <v>-0.12796215093290597</v>
      </c>
      <c r="AG65" s="163">
        <f t="shared" si="2"/>
        <v>0.13176827073954978</v>
      </c>
      <c r="AH65" s="163">
        <f t="shared" si="2"/>
        <v>-4.0756855795890279E-2</v>
      </c>
      <c r="AI65" s="163">
        <f t="shared" si="2"/>
        <v>-2.091102055724503E-2</v>
      </c>
      <c r="AJ65" s="163">
        <f t="shared" si="2"/>
        <v>0.11433565801248302</v>
      </c>
    </row>
    <row r="66" spans="16:36" x14ac:dyDescent="0.25">
      <c r="P66" s="25">
        <v>40543</v>
      </c>
      <c r="Q66" s="61">
        <v>108.919236550387</v>
      </c>
      <c r="R66" s="16">
        <v>118.55372082354199</v>
      </c>
      <c r="S66" s="16">
        <v>133.898797663653</v>
      </c>
      <c r="T66" s="16">
        <v>128.125672800453</v>
      </c>
      <c r="U66" s="65">
        <v>130.784118132033</v>
      </c>
      <c r="V66" s="66">
        <v>101.464942039382</v>
      </c>
      <c r="W66" s="61">
        <v>115.870560425973</v>
      </c>
      <c r="X66" s="16">
        <v>119.680298851524</v>
      </c>
      <c r="Y66" s="16">
        <v>130.55352528046501</v>
      </c>
      <c r="Z66" s="64">
        <v>140.25655351945699</v>
      </c>
      <c r="AA66" s="163">
        <f t="shared" si="2"/>
        <v>-0.10911581104710166</v>
      </c>
      <c r="AB66" s="163">
        <f t="shared" si="2"/>
        <v>-8.7848903501386411E-2</v>
      </c>
      <c r="AC66" s="163">
        <f t="shared" si="2"/>
        <v>-5.2689960370015831E-2</v>
      </c>
      <c r="AD66" s="163">
        <f t="shared" si="2"/>
        <v>2.0075866876129833E-2</v>
      </c>
      <c r="AE66" s="163">
        <f t="shared" si="2"/>
        <v>-8.9319915094462132E-2</v>
      </c>
      <c r="AF66" s="163">
        <f t="shared" si="2"/>
        <v>1.0087053727135809E-2</v>
      </c>
      <c r="AG66" s="163">
        <f t="shared" si="2"/>
        <v>0.16356676620161736</v>
      </c>
      <c r="AH66" s="163">
        <f t="shared" si="2"/>
        <v>-2.70213983269455E-2</v>
      </c>
      <c r="AI66" s="163">
        <f t="shared" si="2"/>
        <v>1.2864337865664099E-2</v>
      </c>
      <c r="AJ66" s="163">
        <f t="shared" si="2"/>
        <v>0.17250546365633146</v>
      </c>
    </row>
    <row r="67" spans="16:36" x14ac:dyDescent="0.25">
      <c r="P67" s="25">
        <v>40633</v>
      </c>
      <c r="Q67" s="61">
        <v>106.95490671901599</v>
      </c>
      <c r="R67" s="16">
        <v>118.47474180080501</v>
      </c>
      <c r="S67" s="16">
        <v>131.911152435856</v>
      </c>
      <c r="T67" s="16">
        <v>132.06171892942001</v>
      </c>
      <c r="U67" s="65">
        <v>131.298281663821</v>
      </c>
      <c r="V67" s="66">
        <v>100.338214393649</v>
      </c>
      <c r="W67" s="61">
        <v>120.657473914121</v>
      </c>
      <c r="X67" s="16">
        <v>120.246347414121</v>
      </c>
      <c r="Y67" s="16">
        <v>133.78680138687201</v>
      </c>
      <c r="Z67" s="64">
        <v>141.147997252555</v>
      </c>
      <c r="AA67" s="163">
        <f t="shared" si="2"/>
        <v>-9.6746195139415958E-2</v>
      </c>
      <c r="AB67" s="163">
        <f t="shared" si="2"/>
        <v>-7.3099388565321499E-2</v>
      </c>
      <c r="AC67" s="163">
        <f t="shared" si="2"/>
        <v>-3.8718006980268727E-2</v>
      </c>
      <c r="AD67" s="163">
        <f t="shared" si="2"/>
        <v>4.1368877498598966E-2</v>
      </c>
      <c r="AE67" s="163">
        <f t="shared" si="2"/>
        <v>-4.0749665433193694E-2</v>
      </c>
      <c r="AF67" s="163">
        <f t="shared" si="2"/>
        <v>4.8059562959912316E-3</v>
      </c>
      <c r="AG67" s="163">
        <f t="shared" si="2"/>
        <v>0.1003821228770172</v>
      </c>
      <c r="AH67" s="163">
        <f t="shared" si="2"/>
        <v>2.1453156440072174E-3</v>
      </c>
      <c r="AI67" s="163">
        <f t="shared" si="2"/>
        <v>3.2354698508190838E-2</v>
      </c>
      <c r="AJ67" s="163">
        <f t="shared" si="2"/>
        <v>0.17345390014096496</v>
      </c>
    </row>
    <row r="68" spans="16:36" x14ac:dyDescent="0.25">
      <c r="P68" s="25">
        <v>40724</v>
      </c>
      <c r="Q68" s="61">
        <v>108.334943789912</v>
      </c>
      <c r="R68" s="16">
        <v>123.477560364849</v>
      </c>
      <c r="S68" s="16">
        <v>129.80412512262899</v>
      </c>
      <c r="T68" s="16">
        <v>137.06962278460799</v>
      </c>
      <c r="U68" s="65">
        <v>127.715941605514</v>
      </c>
      <c r="V68" s="66">
        <v>101.301456947218</v>
      </c>
      <c r="W68" s="61">
        <v>120.186347725838</v>
      </c>
      <c r="X68" s="16">
        <v>122.259201155786</v>
      </c>
      <c r="Y68" s="16">
        <v>135.64356635805899</v>
      </c>
      <c r="Z68" s="64">
        <v>143.707762545066</v>
      </c>
      <c r="AA68" s="163">
        <f t="shared" si="2"/>
        <v>-4.0196663516909314E-2</v>
      </c>
      <c r="AB68" s="163">
        <f t="shared" si="2"/>
        <v>-4.2421246767604504E-2</v>
      </c>
      <c r="AC68" s="163">
        <f t="shared" si="2"/>
        <v>-1.9967678905152275E-2</v>
      </c>
      <c r="AD68" s="163">
        <f t="shared" si="2"/>
        <v>8.2855818370894285E-2</v>
      </c>
      <c r="AE68" s="163">
        <f t="shared" si="2"/>
        <v>-6.0275048326031144E-2</v>
      </c>
      <c r="AF68" s="163">
        <f t="shared" si="2"/>
        <v>4.3379832735846779E-2</v>
      </c>
      <c r="AG68" s="163">
        <f t="shared" si="2"/>
        <v>2.026701703624445E-2</v>
      </c>
      <c r="AH68" s="163">
        <f t="shared" si="2"/>
        <v>2.3419228978907691E-2</v>
      </c>
      <c r="AI68" s="163">
        <f t="shared" si="2"/>
        <v>3.9530129769414613E-2</v>
      </c>
      <c r="AJ68" s="163">
        <f t="shared" si="2"/>
        <v>0.13619311730941619</v>
      </c>
    </row>
    <row r="69" spans="16:36" x14ac:dyDescent="0.25">
      <c r="P69" s="25">
        <v>40816</v>
      </c>
      <c r="Q69" s="61">
        <v>109.87417146126199</v>
      </c>
      <c r="R69" s="16">
        <v>123.202652708754</v>
      </c>
      <c r="S69" s="16">
        <v>130.25586856768899</v>
      </c>
      <c r="T69" s="16">
        <v>141.43315464876599</v>
      </c>
      <c r="U69" s="65">
        <v>125.83076062191201</v>
      </c>
      <c r="V69" s="66">
        <v>102.93835885593499</v>
      </c>
      <c r="W69" s="61">
        <v>118.69262032572399</v>
      </c>
      <c r="X69" s="16">
        <v>124.92795918833301</v>
      </c>
      <c r="Y69" s="16">
        <v>136.05669569613599</v>
      </c>
      <c r="Z69" s="64">
        <v>149.598423022421</v>
      </c>
      <c r="AA69" s="163">
        <f t="shared" si="2"/>
        <v>-6.1185717119793814E-3</v>
      </c>
      <c r="AB69" s="163">
        <f t="shared" si="2"/>
        <v>-1.7298357683227628E-2</v>
      </c>
      <c r="AC69" s="163">
        <f t="shared" si="2"/>
        <v>-1.5310991963904064E-2</v>
      </c>
      <c r="AD69" s="163">
        <f t="shared" si="2"/>
        <v>0.12052582410783907</v>
      </c>
      <c r="AE69" s="163">
        <f t="shared" si="2"/>
        <v>-5.3689430611454037E-2</v>
      </c>
      <c r="AF69" s="163">
        <f t="shared" si="2"/>
        <v>3.9136501063427254E-2</v>
      </c>
      <c r="AG69" s="163">
        <f t="shared" si="2"/>
        <v>4.0284572515958628E-2</v>
      </c>
      <c r="AH69" s="163">
        <f t="shared" si="2"/>
        <v>3.7828502272977627E-2</v>
      </c>
      <c r="AI69" s="163">
        <f t="shared" si="2"/>
        <v>5.0951666608778368E-2</v>
      </c>
      <c r="AJ69" s="163">
        <f t="shared" si="2"/>
        <v>0.10395034348621834</v>
      </c>
    </row>
    <row r="70" spans="16:36" x14ac:dyDescent="0.25">
      <c r="P70" s="25">
        <v>40908</v>
      </c>
      <c r="Q70" s="61">
        <v>108.410708423358</v>
      </c>
      <c r="R70" s="16">
        <v>118.992472264905</v>
      </c>
      <c r="S70" s="16">
        <v>131.01808857307199</v>
      </c>
      <c r="T70" s="16">
        <v>144.04105703629199</v>
      </c>
      <c r="U70" s="65">
        <v>128.300623978944</v>
      </c>
      <c r="V70" s="66">
        <v>102.18910223637801</v>
      </c>
      <c r="W70" s="61">
        <v>122.217756673065</v>
      </c>
      <c r="X70" s="16">
        <v>124.919746830132</v>
      </c>
      <c r="Y70" s="16">
        <v>137.933006365426</v>
      </c>
      <c r="Z70" s="64">
        <v>152.722952720439</v>
      </c>
      <c r="AA70" s="163">
        <f t="shared" si="2"/>
        <v>-4.6688550446618571E-3</v>
      </c>
      <c r="AB70" s="163">
        <f t="shared" si="2"/>
        <v>3.7008660573045749E-3</v>
      </c>
      <c r="AC70" s="163">
        <f t="shared" si="2"/>
        <v>-2.1514077354280681E-2</v>
      </c>
      <c r="AD70" s="163">
        <f t="shared" si="2"/>
        <v>0.12421698078125298</v>
      </c>
      <c r="AE70" s="163">
        <f t="shared" si="2"/>
        <v>-1.8989264052549526E-2</v>
      </c>
      <c r="AF70" s="163">
        <f t="shared" si="2"/>
        <v>7.1370483483343961E-3</v>
      </c>
      <c r="AG70" s="163">
        <f t="shared" si="2"/>
        <v>5.4778333890488806E-2</v>
      </c>
      <c r="AH70" s="163">
        <f t="shared" si="2"/>
        <v>4.3778700662404635E-2</v>
      </c>
      <c r="AI70" s="163">
        <f t="shared" si="2"/>
        <v>5.6524563922022208E-2</v>
      </c>
      <c r="AJ70" s="163">
        <f t="shared" si="2"/>
        <v>8.888282856068197E-2</v>
      </c>
    </row>
    <row r="71" spans="16:36" x14ac:dyDescent="0.25">
      <c r="P71" s="25">
        <v>40999</v>
      </c>
      <c r="Q71" s="61">
        <v>107.049372582484</v>
      </c>
      <c r="R71" s="16">
        <v>118.507964792317</v>
      </c>
      <c r="S71" s="16">
        <v>131.35476941452501</v>
      </c>
      <c r="T71" s="16">
        <v>146.12897126698999</v>
      </c>
      <c r="U71" s="65">
        <v>125.810290200433</v>
      </c>
      <c r="V71" s="66">
        <v>103.81587803595001</v>
      </c>
      <c r="W71" s="61">
        <v>125.763049986102</v>
      </c>
      <c r="X71" s="16">
        <v>124.548817330106</v>
      </c>
      <c r="Y71" s="16">
        <v>140.45074360088401</v>
      </c>
      <c r="Z71" s="64">
        <v>150.78127542622801</v>
      </c>
      <c r="AA71" s="163">
        <f t="shared" si="2"/>
        <v>8.8323075925988981E-4</v>
      </c>
      <c r="AB71" s="163">
        <f t="shared" si="2"/>
        <v>2.8042256946081423E-4</v>
      </c>
      <c r="AC71" s="163">
        <f t="shared" si="2"/>
        <v>-4.2178618794308509E-3</v>
      </c>
      <c r="AD71" s="163">
        <f t="shared" si="2"/>
        <v>0.10652028802599633</v>
      </c>
      <c r="AE71" s="163">
        <f t="shared" si="2"/>
        <v>-4.1797892507379308E-2</v>
      </c>
      <c r="AF71" s="163">
        <f t="shared" si="2"/>
        <v>3.4659413298480324E-2</v>
      </c>
      <c r="AG71" s="163">
        <f t="shared" si="2"/>
        <v>4.2314627568077023E-2</v>
      </c>
      <c r="AH71" s="163">
        <f t="shared" si="2"/>
        <v>3.5780462429911175E-2</v>
      </c>
      <c r="AI71" s="163">
        <f t="shared" si="2"/>
        <v>4.9810161726954183E-2</v>
      </c>
      <c r="AJ71" s="163">
        <f t="shared" si="2"/>
        <v>6.8249485371274954E-2</v>
      </c>
    </row>
    <row r="72" spans="16:36" x14ac:dyDescent="0.25">
      <c r="P72" s="25">
        <v>41090</v>
      </c>
      <c r="Q72" s="61">
        <v>107.526562328211</v>
      </c>
      <c r="R72" s="16">
        <v>120.456420847343</v>
      </c>
      <c r="S72" s="16">
        <v>133.56427937609601</v>
      </c>
      <c r="T72" s="16">
        <v>149.94837647960199</v>
      </c>
      <c r="U72" s="65">
        <v>124.449026472379</v>
      </c>
      <c r="V72" s="66">
        <v>105.11399162937499</v>
      </c>
      <c r="W72" s="61">
        <v>127.024858248236</v>
      </c>
      <c r="X72" s="16">
        <v>127.751051180293</v>
      </c>
      <c r="Y72" s="16">
        <v>141.600712992203</v>
      </c>
      <c r="Z72" s="64">
        <v>153.146172471966</v>
      </c>
      <c r="AA72" s="163">
        <f t="shared" si="2"/>
        <v>-7.461871797050601E-3</v>
      </c>
      <c r="AB72" s="163">
        <f t="shared" si="2"/>
        <v>-2.4467113770139326E-2</v>
      </c>
      <c r="AC72" s="163">
        <f t="shared" si="2"/>
        <v>2.8967910302655664E-2</v>
      </c>
      <c r="AD72" s="163">
        <f t="shared" si="2"/>
        <v>9.3957752515535509E-2</v>
      </c>
      <c r="AE72" s="163">
        <f t="shared" si="2"/>
        <v>-2.5579540753226992E-2</v>
      </c>
      <c r="AF72" s="163">
        <f t="shared" si="2"/>
        <v>3.7635536516947399E-2</v>
      </c>
      <c r="AG72" s="163">
        <f t="shared" si="2"/>
        <v>5.6899229003926521E-2</v>
      </c>
      <c r="AH72" s="163">
        <f t="shared" si="2"/>
        <v>4.4919727698115253E-2</v>
      </c>
      <c r="AI72" s="163">
        <f t="shared" si="2"/>
        <v>4.3917649720436325E-2</v>
      </c>
      <c r="AJ72" s="163">
        <f t="shared" si="2"/>
        <v>6.5677801670178892E-2</v>
      </c>
    </row>
    <row r="73" spans="16:36" x14ac:dyDescent="0.25">
      <c r="P73" s="25">
        <v>41182</v>
      </c>
      <c r="Q73" s="61">
        <v>110.275049914221</v>
      </c>
      <c r="R73" s="16">
        <v>123.622068603599</v>
      </c>
      <c r="S73" s="16">
        <v>136.41087777396999</v>
      </c>
      <c r="T73" s="16">
        <v>155.61525498280201</v>
      </c>
      <c r="U73" s="65">
        <v>128.19039575235499</v>
      </c>
      <c r="V73" s="66">
        <v>105.159176924937</v>
      </c>
      <c r="W73" s="61">
        <v>128.218469707683</v>
      </c>
      <c r="X73" s="16">
        <v>129.88694083199999</v>
      </c>
      <c r="Y73" s="16">
        <v>142.60878422136699</v>
      </c>
      <c r="Z73" s="64">
        <v>159.905783053768</v>
      </c>
      <c r="AA73" s="163">
        <f t="shared" si="2"/>
        <v>3.6485231026324172E-3</v>
      </c>
      <c r="AB73" s="163">
        <f t="shared" si="2"/>
        <v>3.4042764958679417E-3</v>
      </c>
      <c r="AC73" s="163">
        <f t="shared" si="2"/>
        <v>4.7253219942888558E-2</v>
      </c>
      <c r="AD73" s="163">
        <f t="shared" si="2"/>
        <v>0.10027422756181714</v>
      </c>
      <c r="AE73" s="163">
        <f t="shared" si="2"/>
        <v>1.8752450662942843E-2</v>
      </c>
      <c r="AF73" s="163">
        <f t="shared" si="2"/>
        <v>2.1574251753033069E-2</v>
      </c>
      <c r="AG73" s="163">
        <f t="shared" si="2"/>
        <v>8.025645870667919E-2</v>
      </c>
      <c r="AH73" s="163">
        <f t="shared" si="2"/>
        <v>3.9694730274038692E-2</v>
      </c>
      <c r="AI73" s="163">
        <f t="shared" si="2"/>
        <v>4.8157045794087194E-2</v>
      </c>
      <c r="AJ73" s="163">
        <f t="shared" si="2"/>
        <v>6.8900191747356843E-2</v>
      </c>
    </row>
    <row r="74" spans="16:36" x14ac:dyDescent="0.25">
      <c r="P74" s="25">
        <v>41274</v>
      </c>
      <c r="Q74" s="61">
        <v>112.832121337169</v>
      </c>
      <c r="R74" s="16">
        <v>124.788263763393</v>
      </c>
      <c r="S74" s="16">
        <v>137.74530412680701</v>
      </c>
      <c r="T74" s="16">
        <v>159.82850849014</v>
      </c>
      <c r="U74" s="65">
        <v>128.24036505196</v>
      </c>
      <c r="V74" s="66">
        <v>110.213020873947</v>
      </c>
      <c r="W74" s="61">
        <v>129.07811378346699</v>
      </c>
      <c r="X74" s="16">
        <v>129.27291046876201</v>
      </c>
      <c r="Y74" s="16">
        <v>142.429638649905</v>
      </c>
      <c r="Z74" s="64">
        <v>164.026498004339</v>
      </c>
      <c r="AA74" s="163">
        <f t="shared" si="2"/>
        <v>4.0783913121799742E-2</v>
      </c>
      <c r="AB74" s="163">
        <f t="shared" si="2"/>
        <v>4.8707211373717918E-2</v>
      </c>
      <c r="AC74" s="163">
        <f t="shared" si="2"/>
        <v>5.1345700635703428E-2</v>
      </c>
      <c r="AD74" s="163">
        <f t="shared" si="2"/>
        <v>0.10960382948224456</v>
      </c>
      <c r="AE74" s="163">
        <f t="shared" si="2"/>
        <v>-4.6966978893181466E-4</v>
      </c>
      <c r="AF74" s="163">
        <f t="shared" si="2"/>
        <v>7.8520296802378375E-2</v>
      </c>
      <c r="AG74" s="163">
        <f t="shared" si="2"/>
        <v>5.6132245404844072E-2</v>
      </c>
      <c r="AH74" s="163">
        <f t="shared" si="2"/>
        <v>3.4847682204715902E-2</v>
      </c>
      <c r="AI74" s="163">
        <f t="shared" si="2"/>
        <v>3.2600118006317347E-2</v>
      </c>
      <c r="AJ74" s="163">
        <f t="shared" si="2"/>
        <v>7.4013401931740219E-2</v>
      </c>
    </row>
    <row r="75" spans="16:36" x14ac:dyDescent="0.25">
      <c r="P75" s="25">
        <v>41364</v>
      </c>
      <c r="Q75" s="61">
        <v>114.48920854025999</v>
      </c>
      <c r="R75" s="16">
        <v>125.31225756923401</v>
      </c>
      <c r="S75" s="16">
        <v>141.11721581376401</v>
      </c>
      <c r="T75" s="16">
        <v>163.498573570887</v>
      </c>
      <c r="U75" s="65">
        <v>128.05156129130299</v>
      </c>
      <c r="V75" s="66">
        <v>114.099850005905</v>
      </c>
      <c r="W75" s="61">
        <v>134.78183764106001</v>
      </c>
      <c r="X75" s="16">
        <v>130.789188834604</v>
      </c>
      <c r="Y75" s="16">
        <v>145.20918318232501</v>
      </c>
      <c r="Z75" s="64">
        <v>166.94456114857701</v>
      </c>
      <c r="AA75" s="163">
        <f t="shared" si="2"/>
        <v>6.949910847953289E-2</v>
      </c>
      <c r="AB75" s="163">
        <f t="shared" si="2"/>
        <v>5.7416333061169444E-2</v>
      </c>
      <c r="AC75" s="163">
        <f t="shared" si="2"/>
        <v>7.4321217590744615E-2</v>
      </c>
      <c r="AD75" s="163">
        <f t="shared" si="2"/>
        <v>0.11886487773982402</v>
      </c>
      <c r="AE75" s="163">
        <f t="shared" si="2"/>
        <v>1.7814688188854344E-2</v>
      </c>
      <c r="AF75" s="163">
        <f t="shared" si="2"/>
        <v>9.9059721542727797E-2</v>
      </c>
      <c r="AG75" s="163">
        <f t="shared" si="2"/>
        <v>7.1712539223203198E-2</v>
      </c>
      <c r="AH75" s="163">
        <f t="shared" si="2"/>
        <v>5.010381983763379E-2</v>
      </c>
      <c r="AI75" s="163">
        <f t="shared" si="2"/>
        <v>3.3879774926382389E-2</v>
      </c>
      <c r="AJ75" s="163">
        <f t="shared" si="2"/>
        <v>0.10719690277628091</v>
      </c>
    </row>
    <row r="76" spans="16:36" x14ac:dyDescent="0.25">
      <c r="P76" s="25">
        <v>41455</v>
      </c>
      <c r="Q76" s="61">
        <v>116.658875329336</v>
      </c>
      <c r="R76" s="16">
        <v>128.983321856446</v>
      </c>
      <c r="S76" s="16">
        <v>149.03061118338201</v>
      </c>
      <c r="T76" s="16">
        <v>170.34302482417701</v>
      </c>
      <c r="U76" s="65">
        <v>131.006415402595</v>
      </c>
      <c r="V76" s="66">
        <v>115.82523530402401</v>
      </c>
      <c r="W76" s="61">
        <v>143.46725457186301</v>
      </c>
      <c r="X76" s="16">
        <v>134.18194894346399</v>
      </c>
      <c r="Y76" s="16">
        <v>152.09172631830401</v>
      </c>
      <c r="Z76" s="64">
        <v>169.79394270169399</v>
      </c>
      <c r="AA76" s="163">
        <f t="shared" si="2"/>
        <v>8.493076318435433E-2</v>
      </c>
      <c r="AB76" s="163">
        <f t="shared" si="2"/>
        <v>7.0788264744386931E-2</v>
      </c>
      <c r="AC76" s="163">
        <f t="shared" si="2"/>
        <v>0.11579691725611174</v>
      </c>
      <c r="AD76" s="163">
        <f t="shared" si="2"/>
        <v>0.13601113145329302</v>
      </c>
      <c r="AE76" s="163">
        <f t="shared" si="2"/>
        <v>5.2691363814496128E-2</v>
      </c>
      <c r="AF76" s="163">
        <f t="shared" ref="AF76:AJ113" si="3">IFERROR(V76/V72-1,"NULL")</f>
        <v>0.10190121703698729</v>
      </c>
      <c r="AG76" s="163">
        <f t="shared" si="3"/>
        <v>0.12944235128760995</v>
      </c>
      <c r="AH76" s="163">
        <f t="shared" si="3"/>
        <v>5.0339294305259186E-2</v>
      </c>
      <c r="AI76" s="163">
        <f t="shared" si="3"/>
        <v>7.4088704106162862E-2</v>
      </c>
      <c r="AJ76" s="163">
        <f t="shared" si="3"/>
        <v>0.10870510154457458</v>
      </c>
    </row>
    <row r="77" spans="16:36" x14ac:dyDescent="0.25">
      <c r="P77" s="25">
        <v>41547</v>
      </c>
      <c r="Q77" s="61">
        <v>119.119580518574</v>
      </c>
      <c r="R77" s="16">
        <v>133.392218899357</v>
      </c>
      <c r="S77" s="16">
        <v>152.219984472373</v>
      </c>
      <c r="T77" s="16">
        <v>177.01319520285301</v>
      </c>
      <c r="U77" s="65">
        <v>130.08831468283401</v>
      </c>
      <c r="V77" s="66">
        <v>117.250733179357</v>
      </c>
      <c r="W77" s="61">
        <v>147.71712073152301</v>
      </c>
      <c r="X77" s="16">
        <v>137.714181370972</v>
      </c>
      <c r="Y77" s="16">
        <v>155.692723047513</v>
      </c>
      <c r="Z77" s="64">
        <v>173.77575836057201</v>
      </c>
      <c r="AA77" s="163">
        <f t="shared" ref="AA77:AE113" si="4">IFERROR(Q77/Q73-1,"NULL")</f>
        <v>8.0204276590514656E-2</v>
      </c>
      <c r="AB77" s="163">
        <f t="shared" si="4"/>
        <v>7.9032412304040456E-2</v>
      </c>
      <c r="AC77" s="163">
        <f t="shared" si="4"/>
        <v>0.11589329939360393</v>
      </c>
      <c r="AD77" s="163">
        <f t="shared" si="4"/>
        <v>0.13750541502127045</v>
      </c>
      <c r="AE77" s="163">
        <f t="shared" si="4"/>
        <v>1.480546900054458E-2</v>
      </c>
      <c r="AF77" s="163">
        <f t="shared" si="3"/>
        <v>0.11498336719629321</v>
      </c>
      <c r="AG77" s="163">
        <f t="shared" si="3"/>
        <v>0.15207365263595585</v>
      </c>
      <c r="AH77" s="163">
        <f t="shared" si="3"/>
        <v>6.0261951577534001E-2</v>
      </c>
      <c r="AI77" s="163">
        <f t="shared" si="3"/>
        <v>9.1747075031761272E-2</v>
      </c>
      <c r="AJ77" s="163">
        <f t="shared" si="3"/>
        <v>8.6738422100345547E-2</v>
      </c>
    </row>
    <row r="78" spans="16:36" x14ac:dyDescent="0.25">
      <c r="P78" s="25">
        <v>41639</v>
      </c>
      <c r="Q78" s="61">
        <v>121.38596595009101</v>
      </c>
      <c r="R78" s="16">
        <v>135.80364537685</v>
      </c>
      <c r="S78" s="16">
        <v>150.51522484294901</v>
      </c>
      <c r="T78" s="16">
        <v>180.66445103080801</v>
      </c>
      <c r="U78" s="65">
        <v>135.339319885565</v>
      </c>
      <c r="V78" s="66">
        <v>116.147771837992</v>
      </c>
      <c r="W78" s="61">
        <v>146.95901288422399</v>
      </c>
      <c r="X78" s="16">
        <v>142.072624369952</v>
      </c>
      <c r="Y78" s="16">
        <v>158.202307262179</v>
      </c>
      <c r="Z78" s="64">
        <v>178.925757430034</v>
      </c>
      <c r="AA78" s="163">
        <f t="shared" si="4"/>
        <v>7.5810367753000873E-2</v>
      </c>
      <c r="AB78" s="163">
        <f t="shared" si="4"/>
        <v>8.8272576933539959E-2</v>
      </c>
      <c r="AC78" s="163">
        <f t="shared" si="4"/>
        <v>9.2706759022333829E-2</v>
      </c>
      <c r="AD78" s="163">
        <f t="shared" si="4"/>
        <v>0.13036436826883979</v>
      </c>
      <c r="AE78" s="163">
        <f t="shared" si="4"/>
        <v>5.5356633075152928E-2</v>
      </c>
      <c r="AF78" s="163">
        <f t="shared" si="3"/>
        <v>5.3848001960065117E-2</v>
      </c>
      <c r="AG78" s="163">
        <f t="shared" si="3"/>
        <v>0.13852773779103122</v>
      </c>
      <c r="AH78" s="163">
        <f t="shared" si="3"/>
        <v>9.9013117711795884E-2</v>
      </c>
      <c r="AI78" s="163">
        <f t="shared" si="3"/>
        <v>0.11074007321638679</v>
      </c>
      <c r="AJ78" s="163">
        <f t="shared" si="3"/>
        <v>9.0834466424448479E-2</v>
      </c>
    </row>
    <row r="79" spans="16:36" x14ac:dyDescent="0.25">
      <c r="P79" s="25">
        <v>41729</v>
      </c>
      <c r="Q79" s="61">
        <v>125.11403504393699</v>
      </c>
      <c r="R79" s="16">
        <v>139.98755355201399</v>
      </c>
      <c r="S79" s="16">
        <v>153.43901829958901</v>
      </c>
      <c r="T79" s="16">
        <v>186.824874686599</v>
      </c>
      <c r="U79" s="65">
        <v>138.90272144055399</v>
      </c>
      <c r="V79" s="66">
        <v>119.83674073300701</v>
      </c>
      <c r="W79" s="61">
        <v>146.776091469584</v>
      </c>
      <c r="X79" s="16">
        <v>146.77680087115201</v>
      </c>
      <c r="Y79" s="16">
        <v>161.32860556874601</v>
      </c>
      <c r="Z79" s="64">
        <v>177.239503501961</v>
      </c>
      <c r="AA79" s="163">
        <f t="shared" si="4"/>
        <v>9.2801991027309683E-2</v>
      </c>
      <c r="AB79" s="163">
        <f t="shared" si="4"/>
        <v>0.11710982043932927</v>
      </c>
      <c r="AC79" s="163">
        <f t="shared" si="4"/>
        <v>8.7316082696007769E-2</v>
      </c>
      <c r="AD79" s="163">
        <f t="shared" si="4"/>
        <v>0.14266975305199581</v>
      </c>
      <c r="AE79" s="163">
        <f t="shared" si="4"/>
        <v>8.4740553257026008E-2</v>
      </c>
      <c r="AF79" s="163">
        <f t="shared" si="3"/>
        <v>5.0279564143205224E-2</v>
      </c>
      <c r="AG79" s="163">
        <f t="shared" si="3"/>
        <v>8.8990134267690424E-2</v>
      </c>
      <c r="AH79" s="163">
        <f t="shared" si="3"/>
        <v>0.12223955342949577</v>
      </c>
      <c r="AI79" s="163">
        <f t="shared" si="3"/>
        <v>0.11100828496625748</v>
      </c>
      <c r="AJ79" s="163">
        <f t="shared" si="3"/>
        <v>6.166683288485042E-2</v>
      </c>
    </row>
    <row r="80" spans="16:36" x14ac:dyDescent="0.25">
      <c r="P80" s="25">
        <v>41820</v>
      </c>
      <c r="Q80" s="61">
        <v>130.777065269281</v>
      </c>
      <c r="R80" s="16">
        <v>146.714176587151</v>
      </c>
      <c r="S80" s="16">
        <v>160.27837539587699</v>
      </c>
      <c r="T80" s="16">
        <v>197.720971866524</v>
      </c>
      <c r="U80" s="65">
        <v>143.659586851791</v>
      </c>
      <c r="V80" s="66">
        <v>126.10306691127199</v>
      </c>
      <c r="W80" s="61">
        <v>152.85795255402601</v>
      </c>
      <c r="X80" s="16">
        <v>149.43491200780699</v>
      </c>
      <c r="Y80" s="16">
        <v>162.602610498583</v>
      </c>
      <c r="Z80" s="64">
        <v>176.52063179254301</v>
      </c>
      <c r="AA80" s="163">
        <f t="shared" si="4"/>
        <v>0.12102113876966825</v>
      </c>
      <c r="AB80" s="163">
        <f t="shared" si="4"/>
        <v>0.13746625901322984</v>
      </c>
      <c r="AC80" s="163">
        <f t="shared" si="4"/>
        <v>7.5472844962399144E-2</v>
      </c>
      <c r="AD80" s="163">
        <f t="shared" si="4"/>
        <v>0.16072244267474822</v>
      </c>
      <c r="AE80" s="163">
        <f t="shared" si="4"/>
        <v>9.6584365050456755E-2</v>
      </c>
      <c r="AF80" s="163">
        <f t="shared" si="3"/>
        <v>8.873568510584251E-2</v>
      </c>
      <c r="AG80" s="163">
        <f t="shared" si="3"/>
        <v>6.5455340385420113E-2</v>
      </c>
      <c r="AH80" s="163">
        <f t="shared" si="3"/>
        <v>0.11367373319916263</v>
      </c>
      <c r="AI80" s="163">
        <f t="shared" si="3"/>
        <v>6.9108849210386181E-2</v>
      </c>
      <c r="AJ80" s="163">
        <f t="shared" si="3"/>
        <v>3.9616778925187779E-2</v>
      </c>
    </row>
    <row r="81" spans="15:36" x14ac:dyDescent="0.25">
      <c r="P81" s="25">
        <v>41912</v>
      </c>
      <c r="Q81" s="61">
        <v>133.00268363523199</v>
      </c>
      <c r="R81" s="16">
        <v>150.34993365051801</v>
      </c>
      <c r="S81" s="16">
        <v>164.64537876354601</v>
      </c>
      <c r="T81" s="16">
        <v>203.25765898487799</v>
      </c>
      <c r="U81" s="65">
        <v>150.266503219398</v>
      </c>
      <c r="V81" s="66">
        <v>131.41055449599401</v>
      </c>
      <c r="W81" s="61">
        <v>157.76763517994999</v>
      </c>
      <c r="X81" s="16">
        <v>152.80052621522199</v>
      </c>
      <c r="Y81" s="16">
        <v>164.11429053762501</v>
      </c>
      <c r="Z81" s="64">
        <v>186.65006393606399</v>
      </c>
      <c r="AA81" s="163">
        <f t="shared" si="4"/>
        <v>0.11654761590176377</v>
      </c>
      <c r="AB81" s="163">
        <f t="shared" si="4"/>
        <v>0.12712671616892002</v>
      </c>
      <c r="AC81" s="163">
        <f t="shared" si="4"/>
        <v>8.1627877799633763E-2</v>
      </c>
      <c r="AD81" s="163">
        <f t="shared" si="4"/>
        <v>0.14826275381306697</v>
      </c>
      <c r="AE81" s="163">
        <f t="shared" si="4"/>
        <v>0.15511146090069716</v>
      </c>
      <c r="AF81" s="163">
        <f t="shared" si="3"/>
        <v>0.12076531150536085</v>
      </c>
      <c r="AG81" s="163">
        <f t="shared" si="3"/>
        <v>6.8038927367761737E-2</v>
      </c>
      <c r="AH81" s="163">
        <f t="shared" si="3"/>
        <v>0.10954823021175053</v>
      </c>
      <c r="AI81" s="163">
        <f t="shared" si="3"/>
        <v>5.409095123567198E-2</v>
      </c>
      <c r="AJ81" s="163">
        <f t="shared" si="3"/>
        <v>7.4085739558556352E-2</v>
      </c>
    </row>
    <row r="82" spans="15:36" x14ac:dyDescent="0.25">
      <c r="P82" s="25">
        <v>42004</v>
      </c>
      <c r="Q82" s="61">
        <v>133.36174290987901</v>
      </c>
      <c r="R82" s="16">
        <v>151.34017324153101</v>
      </c>
      <c r="S82" s="16">
        <v>165.82871750035</v>
      </c>
      <c r="T82" s="16">
        <v>203.121993145592</v>
      </c>
      <c r="U82" s="65">
        <v>157.59753925961601</v>
      </c>
      <c r="V82" s="66">
        <v>139.190320227679</v>
      </c>
      <c r="W82" s="61">
        <v>160.97608514792699</v>
      </c>
      <c r="X82" s="16">
        <v>158.46544493245699</v>
      </c>
      <c r="Y82" s="16">
        <v>168.52545055643299</v>
      </c>
      <c r="Z82" s="64">
        <v>195.812134140989</v>
      </c>
      <c r="AA82" s="163">
        <f t="shared" si="4"/>
        <v>9.8658661782301538E-2</v>
      </c>
      <c r="AB82" s="163">
        <f t="shared" si="4"/>
        <v>0.1144043506458734</v>
      </c>
      <c r="AC82" s="163">
        <f t="shared" si="4"/>
        <v>0.10174048953107184</v>
      </c>
      <c r="AD82" s="163">
        <f t="shared" si="4"/>
        <v>0.12430526308108281</v>
      </c>
      <c r="AE82" s="163">
        <f t="shared" si="4"/>
        <v>0.16446232619516077</v>
      </c>
      <c r="AF82" s="163">
        <f t="shared" si="3"/>
        <v>0.1983899305604222</v>
      </c>
      <c r="AG82" s="163">
        <f t="shared" si="3"/>
        <v>9.5380827542342006E-2</v>
      </c>
      <c r="AH82" s="163">
        <f t="shared" si="3"/>
        <v>0.11538338673760729</v>
      </c>
      <c r="AI82" s="163">
        <f t="shared" si="3"/>
        <v>6.5252798602652984E-2</v>
      </c>
      <c r="AJ82" s="163">
        <f t="shared" si="3"/>
        <v>9.4376443914499841E-2</v>
      </c>
    </row>
    <row r="83" spans="15:36" x14ac:dyDescent="0.25">
      <c r="P83" s="25">
        <v>42094</v>
      </c>
      <c r="Q83" s="61">
        <v>137.50941229573701</v>
      </c>
      <c r="R83" s="16">
        <v>155.082265042757</v>
      </c>
      <c r="S83" s="16">
        <v>168.71951126668199</v>
      </c>
      <c r="T83" s="16">
        <v>208.445882734913</v>
      </c>
      <c r="U83" s="65">
        <v>159.83911060653401</v>
      </c>
      <c r="V83" s="66">
        <v>139.79795941159901</v>
      </c>
      <c r="W83" s="61">
        <v>168.3850172381</v>
      </c>
      <c r="X83" s="16">
        <v>162.198589799422</v>
      </c>
      <c r="Y83" s="16">
        <v>174.68962975998701</v>
      </c>
      <c r="Z83" s="64">
        <v>200.44872500645499</v>
      </c>
      <c r="AA83" s="163">
        <f t="shared" si="4"/>
        <v>9.9072635995210767E-2</v>
      </c>
      <c r="AB83" s="163">
        <f t="shared" si="4"/>
        <v>0.10782895413008564</v>
      </c>
      <c r="AC83" s="163">
        <f t="shared" si="4"/>
        <v>9.958674877114948E-2</v>
      </c>
      <c r="AD83" s="163">
        <f t="shared" si="4"/>
        <v>0.11572874374776654</v>
      </c>
      <c r="AE83" s="163">
        <f t="shared" si="4"/>
        <v>0.15072699043510207</v>
      </c>
      <c r="AF83" s="163">
        <f t="shared" si="3"/>
        <v>0.16657010660082161</v>
      </c>
      <c r="AG83" s="163">
        <f t="shared" si="3"/>
        <v>0.14722374435889618</v>
      </c>
      <c r="AH83" s="163">
        <f t="shared" si="3"/>
        <v>0.10506966248574945</v>
      </c>
      <c r="AI83" s="163">
        <f t="shared" si="3"/>
        <v>8.2818692594150978E-2</v>
      </c>
      <c r="AJ83" s="163">
        <f t="shared" si="3"/>
        <v>0.13094835545077688</v>
      </c>
    </row>
    <row r="84" spans="15:36" x14ac:dyDescent="0.25">
      <c r="P84" s="25">
        <v>42185</v>
      </c>
      <c r="Q84" s="61">
        <v>142.73884760944901</v>
      </c>
      <c r="R84" s="16">
        <v>161.78306211176999</v>
      </c>
      <c r="S84" s="16">
        <v>172.27818390797901</v>
      </c>
      <c r="T84" s="16">
        <v>220.19771012910701</v>
      </c>
      <c r="U84" s="65">
        <v>164.40774366257699</v>
      </c>
      <c r="V84" s="66">
        <v>141.26372046526501</v>
      </c>
      <c r="W84" s="61">
        <v>173.59309066370699</v>
      </c>
      <c r="X84" s="16">
        <v>164.86304895076</v>
      </c>
      <c r="Y84" s="16">
        <v>177.67621076919701</v>
      </c>
      <c r="Z84" s="64">
        <v>205.824807056954</v>
      </c>
      <c r="AA84" s="163">
        <f t="shared" si="4"/>
        <v>9.1466973322407163E-2</v>
      </c>
      <c r="AB84" s="163">
        <f t="shared" si="4"/>
        <v>0.10270913060448383</v>
      </c>
      <c r="AC84" s="163">
        <f t="shared" si="4"/>
        <v>7.4868543448005864E-2</v>
      </c>
      <c r="AD84" s="163">
        <f t="shared" si="4"/>
        <v>0.11367908042529984</v>
      </c>
      <c r="AE84" s="163">
        <f t="shared" si="4"/>
        <v>0.14442584212769027</v>
      </c>
      <c r="AF84" s="163">
        <f t="shared" si="3"/>
        <v>0.12022430481139912</v>
      </c>
      <c r="AG84" s="163">
        <f t="shared" si="3"/>
        <v>0.13564971768382383</v>
      </c>
      <c r="AH84" s="163">
        <f t="shared" si="3"/>
        <v>0.10324318953088429</v>
      </c>
      <c r="AI84" s="163">
        <f t="shared" si="3"/>
        <v>9.2702080393385566E-2</v>
      </c>
      <c r="AJ84" s="163">
        <f t="shared" si="3"/>
        <v>0.16600991604681603</v>
      </c>
    </row>
    <row r="85" spans="15:36" x14ac:dyDescent="0.25">
      <c r="P85" s="25">
        <v>42277</v>
      </c>
      <c r="Q85" s="61">
        <v>143.12385261785599</v>
      </c>
      <c r="R85" s="16">
        <v>164.25789125113999</v>
      </c>
      <c r="S85" s="16">
        <v>173.60829876391401</v>
      </c>
      <c r="T85" s="16">
        <v>225.89298393586199</v>
      </c>
      <c r="U85" s="65">
        <v>165.663067716423</v>
      </c>
      <c r="V85" s="66">
        <v>146.45938341271099</v>
      </c>
      <c r="W85" s="61">
        <v>172.835785593119</v>
      </c>
      <c r="X85" s="16">
        <v>166.620297185385</v>
      </c>
      <c r="Y85" s="16">
        <v>178.23557588778499</v>
      </c>
      <c r="Z85" s="64">
        <v>209.24294104520001</v>
      </c>
      <c r="AA85" s="163">
        <f t="shared" si="4"/>
        <v>7.6097479434188875E-2</v>
      </c>
      <c r="AB85" s="163">
        <f t="shared" si="4"/>
        <v>9.2503915784561963E-2</v>
      </c>
      <c r="AC85" s="163">
        <f t="shared" si="4"/>
        <v>5.4437725903258016E-2</v>
      </c>
      <c r="AD85" s="163">
        <f t="shared" si="4"/>
        <v>0.1113627159932411</v>
      </c>
      <c r="AE85" s="163">
        <f t="shared" si="4"/>
        <v>0.1024617207904619</v>
      </c>
      <c r="AF85" s="163">
        <f t="shared" si="3"/>
        <v>0.11451765784289214</v>
      </c>
      <c r="AG85" s="163">
        <f t="shared" si="3"/>
        <v>9.5508501448869687E-2</v>
      </c>
      <c r="AH85" s="163">
        <f t="shared" si="3"/>
        <v>9.0443215821767842E-2</v>
      </c>
      <c r="AI85" s="163">
        <f t="shared" si="3"/>
        <v>8.6045433971044138E-2</v>
      </c>
      <c r="AJ85" s="163">
        <f t="shared" si="3"/>
        <v>0.12104403627139981</v>
      </c>
    </row>
    <row r="86" spans="15:36" x14ac:dyDescent="0.25">
      <c r="P86" s="25">
        <v>42369</v>
      </c>
      <c r="Q86" s="61">
        <v>141.98267089673101</v>
      </c>
      <c r="R86" s="16">
        <v>163.58725081690099</v>
      </c>
      <c r="S86" s="16">
        <v>174.90092035244501</v>
      </c>
      <c r="T86" s="16">
        <v>225.57496963702701</v>
      </c>
      <c r="U86" s="65">
        <v>170.826819854371</v>
      </c>
      <c r="V86" s="66">
        <v>151.27164043597401</v>
      </c>
      <c r="W86" s="61">
        <v>167.398165913143</v>
      </c>
      <c r="X86" s="16">
        <v>168.576949337017</v>
      </c>
      <c r="Y86" s="16">
        <v>179.02223684375701</v>
      </c>
      <c r="Z86" s="64">
        <v>212.530624691409</v>
      </c>
      <c r="AA86" s="163">
        <f t="shared" si="4"/>
        <v>6.4643186259778496E-2</v>
      </c>
      <c r="AB86" s="163">
        <f t="shared" si="4"/>
        <v>8.0924167807210567E-2</v>
      </c>
      <c r="AC86" s="163">
        <f t="shared" si="4"/>
        <v>5.4708273626224324E-2</v>
      </c>
      <c r="AD86" s="163">
        <f t="shared" si="4"/>
        <v>0.11053936673091513</v>
      </c>
      <c r="AE86" s="163">
        <f t="shared" si="4"/>
        <v>8.3943446432636959E-2</v>
      </c>
      <c r="AF86" s="163">
        <f t="shared" si="3"/>
        <v>8.6797129200745671E-2</v>
      </c>
      <c r="AG86" s="163">
        <f t="shared" si="3"/>
        <v>3.9894626331075989E-2</v>
      </c>
      <c r="AH86" s="163">
        <f t="shared" si="3"/>
        <v>6.3808891641138787E-2</v>
      </c>
      <c r="AI86" s="163">
        <f t="shared" si="3"/>
        <v>6.2286059777119762E-2</v>
      </c>
      <c r="AJ86" s="163">
        <f t="shared" si="3"/>
        <v>8.5380258091576344E-2</v>
      </c>
    </row>
    <row r="87" spans="15:36" x14ac:dyDescent="0.25">
      <c r="P87" s="25">
        <v>42460</v>
      </c>
      <c r="Q87" s="61">
        <v>144.61692978586299</v>
      </c>
      <c r="R87" s="16">
        <v>169.04087608638099</v>
      </c>
      <c r="S87" s="16">
        <v>179.10145500741299</v>
      </c>
      <c r="T87" s="16">
        <v>232.78467144929999</v>
      </c>
      <c r="U87" s="65">
        <v>174.571908447243</v>
      </c>
      <c r="V87" s="66">
        <v>153.99791308183001</v>
      </c>
      <c r="W87" s="61">
        <v>165.14889934482099</v>
      </c>
      <c r="X87" s="16">
        <v>173.30365564067401</v>
      </c>
      <c r="Y87" s="16">
        <v>179.71368499663001</v>
      </c>
      <c r="Z87" s="64">
        <v>217.577412741693</v>
      </c>
      <c r="AA87" s="163">
        <f t="shared" si="4"/>
        <v>5.1687498124419973E-2</v>
      </c>
      <c r="AB87" s="163">
        <f t="shared" si="4"/>
        <v>9.0007784189736428E-2</v>
      </c>
      <c r="AC87" s="163">
        <f t="shared" si="4"/>
        <v>6.1533747121404803E-2</v>
      </c>
      <c r="AD87" s="163">
        <f t="shared" si="4"/>
        <v>0.11676310606402995</v>
      </c>
      <c r="AE87" s="163">
        <f t="shared" si="4"/>
        <v>9.2172671537042117E-2</v>
      </c>
      <c r="AF87" s="163">
        <f t="shared" si="3"/>
        <v>0.10157482791592765</v>
      </c>
      <c r="AG87" s="163">
        <f t="shared" si="3"/>
        <v>-1.9218561997728534E-2</v>
      </c>
      <c r="AH87" s="163">
        <f t="shared" si="3"/>
        <v>6.8465859382530692E-2</v>
      </c>
      <c r="AI87" s="163">
        <f t="shared" si="3"/>
        <v>2.8759894010570219E-2</v>
      </c>
      <c r="AJ87" s="163">
        <f t="shared" si="3"/>
        <v>8.5451717064732646E-2</v>
      </c>
    </row>
    <row r="88" spans="15:36" x14ac:dyDescent="0.25">
      <c r="P88" s="25">
        <v>42551</v>
      </c>
      <c r="Q88" s="61">
        <v>148.88555795004001</v>
      </c>
      <c r="R88" s="16">
        <v>178.92247236929799</v>
      </c>
      <c r="S88" s="16">
        <v>184.68074808933599</v>
      </c>
      <c r="T88" s="16">
        <v>246.958204265673</v>
      </c>
      <c r="U88" s="65">
        <v>179.70634559326299</v>
      </c>
      <c r="V88" s="66">
        <v>161.07958417582199</v>
      </c>
      <c r="W88" s="61">
        <v>170.80323093113199</v>
      </c>
      <c r="X88" s="16">
        <v>177.834463079139</v>
      </c>
      <c r="Y88" s="16">
        <v>181.584270238074</v>
      </c>
      <c r="Z88" s="64">
        <v>222.50727872225099</v>
      </c>
      <c r="AA88" s="163">
        <f t="shared" si="4"/>
        <v>4.3062631116436823E-2</v>
      </c>
      <c r="AB88" s="163">
        <f t="shared" si="4"/>
        <v>0.10594069634858938</v>
      </c>
      <c r="AC88" s="163">
        <f t="shared" si="4"/>
        <v>7.1991495963189989E-2</v>
      </c>
      <c r="AD88" s="163">
        <f t="shared" si="4"/>
        <v>0.12152939338413504</v>
      </c>
      <c r="AE88" s="163">
        <f t="shared" si="4"/>
        <v>9.3052806333040916E-2</v>
      </c>
      <c r="AF88" s="163">
        <f t="shared" si="3"/>
        <v>0.14027567478253888</v>
      </c>
      <c r="AG88" s="163">
        <f t="shared" si="3"/>
        <v>-1.6071260220717254E-2</v>
      </c>
      <c r="AH88" s="163">
        <f t="shared" si="3"/>
        <v>7.8679935928233302E-2</v>
      </c>
      <c r="AI88" s="163">
        <f t="shared" si="3"/>
        <v>2.1995400802156784E-2</v>
      </c>
      <c r="AJ88" s="163">
        <f t="shared" si="3"/>
        <v>8.1051802762923231E-2</v>
      </c>
    </row>
    <row r="89" spans="15:36" x14ac:dyDescent="0.25">
      <c r="P89" s="25">
        <v>42643</v>
      </c>
      <c r="Q89" s="61">
        <v>152.96368724998399</v>
      </c>
      <c r="R89" s="16">
        <v>181.59199151479601</v>
      </c>
      <c r="S89" s="16">
        <v>189.280329861811</v>
      </c>
      <c r="T89" s="16">
        <v>253.766880111083</v>
      </c>
      <c r="U89" s="65">
        <v>187.709935358358</v>
      </c>
      <c r="V89" s="66">
        <v>162.27718283038899</v>
      </c>
      <c r="W89" s="61">
        <v>175.82635882204499</v>
      </c>
      <c r="X89" s="16">
        <v>179.747714722978</v>
      </c>
      <c r="Y89" s="16">
        <v>185.91998280721299</v>
      </c>
      <c r="Z89" s="64">
        <v>226.87934267507501</v>
      </c>
      <c r="AA89" s="163">
        <f t="shared" si="4"/>
        <v>6.8750487442513109E-2</v>
      </c>
      <c r="AB89" s="163">
        <f t="shared" si="4"/>
        <v>0.10552978691996762</v>
      </c>
      <c r="AC89" s="163">
        <f t="shared" si="4"/>
        <v>9.0272361456689598E-2</v>
      </c>
      <c r="AD89" s="163">
        <f t="shared" si="4"/>
        <v>0.12339425372828439</v>
      </c>
      <c r="AE89" s="163">
        <f t="shared" si="4"/>
        <v>0.13308257504728904</v>
      </c>
      <c r="AF89" s="163">
        <f t="shared" si="3"/>
        <v>0.10800127003883864</v>
      </c>
      <c r="AG89" s="163">
        <f t="shared" si="3"/>
        <v>1.730297472056086E-2</v>
      </c>
      <c r="AH89" s="163">
        <f t="shared" si="3"/>
        <v>7.8786424939496946E-2</v>
      </c>
      <c r="AI89" s="163">
        <f t="shared" si="3"/>
        <v>4.3113766043351598E-2</v>
      </c>
      <c r="AJ89" s="163">
        <f t="shared" si="3"/>
        <v>8.4286722131597491E-2</v>
      </c>
    </row>
    <row r="90" spans="15:36" x14ac:dyDescent="0.25">
      <c r="O90" s="68"/>
      <c r="P90" s="25">
        <v>42735</v>
      </c>
      <c r="Q90" s="61">
        <v>156.35327585665999</v>
      </c>
      <c r="R90" s="16">
        <v>180.563917612701</v>
      </c>
      <c r="S90" s="16">
        <v>193.226465326984</v>
      </c>
      <c r="T90" s="16">
        <v>253.983413728763</v>
      </c>
      <c r="U90" s="65">
        <v>192.73685600344899</v>
      </c>
      <c r="V90" s="66">
        <v>165.95272084497699</v>
      </c>
      <c r="W90" s="61">
        <v>174.74894797932899</v>
      </c>
      <c r="X90" s="16">
        <v>182.68218859382901</v>
      </c>
      <c r="Y90" s="16">
        <v>190.70314306783999</v>
      </c>
      <c r="Z90" s="64">
        <v>229.14861294326701</v>
      </c>
      <c r="AA90" s="163">
        <f t="shared" si="4"/>
        <v>0.10121379510025719</v>
      </c>
      <c r="AB90" s="163">
        <f t="shared" si="4"/>
        <v>0.10377744421416768</v>
      </c>
      <c r="AC90" s="163">
        <f t="shared" si="4"/>
        <v>0.1047767212294306</v>
      </c>
      <c r="AD90" s="163">
        <f t="shared" si="4"/>
        <v>0.12593792714434615</v>
      </c>
      <c r="AE90" s="163">
        <f t="shared" si="4"/>
        <v>0.12825876035013817</v>
      </c>
      <c r="AF90" s="163">
        <f t="shared" si="3"/>
        <v>9.7051108632729921E-2</v>
      </c>
      <c r="AG90" s="163">
        <f t="shared" si="3"/>
        <v>4.3911962990084596E-2</v>
      </c>
      <c r="AH90" s="163">
        <f t="shared" si="3"/>
        <v>8.3672407836809182E-2</v>
      </c>
      <c r="AI90" s="163">
        <f t="shared" si="3"/>
        <v>6.5248353668363457E-2</v>
      </c>
      <c r="AJ90" s="163">
        <f t="shared" si="3"/>
        <v>7.8191029062221196E-2</v>
      </c>
    </row>
    <row r="91" spans="15:36" x14ac:dyDescent="0.25">
      <c r="O91" s="69"/>
      <c r="P91" s="25">
        <v>42825</v>
      </c>
      <c r="Q91" s="61">
        <v>161.86577483676399</v>
      </c>
      <c r="R91" s="16">
        <v>190.76725876435501</v>
      </c>
      <c r="S91" s="16">
        <v>199.83993413057601</v>
      </c>
      <c r="T91" s="16">
        <v>262.44246193864302</v>
      </c>
      <c r="U91" s="65">
        <v>198.56266810911399</v>
      </c>
      <c r="V91" s="66">
        <v>172.20477702172701</v>
      </c>
      <c r="W91" s="61">
        <v>175.28295995071201</v>
      </c>
      <c r="X91" s="16">
        <v>189.485089034726</v>
      </c>
      <c r="Y91" s="16">
        <v>190.639951518944</v>
      </c>
      <c r="Z91" s="64">
        <v>230.80330264840501</v>
      </c>
      <c r="AA91" s="163">
        <f t="shared" si="4"/>
        <v>0.11927265415219157</v>
      </c>
      <c r="AB91" s="163">
        <f t="shared" si="4"/>
        <v>0.12852739042166172</v>
      </c>
      <c r="AC91" s="163">
        <f t="shared" si="4"/>
        <v>0.11579179589749655</v>
      </c>
      <c r="AD91" s="163">
        <f t="shared" si="4"/>
        <v>0.12740439610862619</v>
      </c>
      <c r="AE91" s="163">
        <f t="shared" si="4"/>
        <v>0.13742623240623608</v>
      </c>
      <c r="AF91" s="163">
        <f t="shared" si="3"/>
        <v>0.11822799137688578</v>
      </c>
      <c r="AG91" s="163">
        <f t="shared" si="3"/>
        <v>6.1363173754683809E-2</v>
      </c>
      <c r="AH91" s="163">
        <f t="shared" si="3"/>
        <v>9.337041007145519E-2</v>
      </c>
      <c r="AI91" s="163">
        <f t="shared" si="3"/>
        <v>6.0798188643891526E-2</v>
      </c>
      <c r="AJ91" s="163">
        <f t="shared" si="3"/>
        <v>6.0787053858452289E-2</v>
      </c>
    </row>
    <row r="92" spans="15:36" x14ac:dyDescent="0.25">
      <c r="O92" s="70"/>
      <c r="P92" s="25">
        <v>42916</v>
      </c>
      <c r="Q92" s="61">
        <v>168.353150065969</v>
      </c>
      <c r="R92" s="16">
        <v>208.48248934623999</v>
      </c>
      <c r="S92" s="16">
        <v>208.266231925912</v>
      </c>
      <c r="T92" s="16">
        <v>276.04863884818599</v>
      </c>
      <c r="U92" s="65">
        <v>207.61876335436199</v>
      </c>
      <c r="V92" s="66">
        <v>173.512030349837</v>
      </c>
      <c r="W92" s="61">
        <v>182.07847273670399</v>
      </c>
      <c r="X92" s="16">
        <v>195.297867724974</v>
      </c>
      <c r="Y92" s="16">
        <v>188.42797078498</v>
      </c>
      <c r="Z92" s="64">
        <v>235.04756776676101</v>
      </c>
      <c r="AA92" s="163">
        <f t="shared" si="4"/>
        <v>0.13075540961777854</v>
      </c>
      <c r="AB92" s="163">
        <f t="shared" si="4"/>
        <v>0.16521131518868004</v>
      </c>
      <c r="AC92" s="163">
        <f t="shared" si="4"/>
        <v>0.12770948829580742</v>
      </c>
      <c r="AD92" s="163">
        <f t="shared" si="4"/>
        <v>0.1177949712948918</v>
      </c>
      <c r="AE92" s="163">
        <f t="shared" si="4"/>
        <v>0.15532238257336983</v>
      </c>
      <c r="AF92" s="163">
        <f t="shared" si="3"/>
        <v>7.7182010604427198E-2</v>
      </c>
      <c r="AG92" s="163">
        <f t="shared" si="3"/>
        <v>6.6013047552468063E-2</v>
      </c>
      <c r="AH92" s="163">
        <f t="shared" si="3"/>
        <v>9.8200339481237187E-2</v>
      </c>
      <c r="AI92" s="163">
        <f t="shared" si="3"/>
        <v>3.7688840216904662E-2</v>
      </c>
      <c r="AJ92" s="163">
        <f t="shared" si="3"/>
        <v>5.6359005945884944E-2</v>
      </c>
    </row>
    <row r="93" spans="15:36" x14ac:dyDescent="0.25">
      <c r="O93" s="70"/>
      <c r="P93" s="25">
        <v>43008</v>
      </c>
      <c r="Q93" s="61">
        <v>168.43286101345899</v>
      </c>
      <c r="R93" s="16">
        <v>212.97622386408099</v>
      </c>
      <c r="S93" s="16">
        <v>210.75102592829401</v>
      </c>
      <c r="T93" s="16">
        <v>279.271347768917</v>
      </c>
      <c r="U93" s="65">
        <v>217.78798965234799</v>
      </c>
      <c r="V93" s="66">
        <v>177.24481126788399</v>
      </c>
      <c r="W93" s="61">
        <v>184.052459230625</v>
      </c>
      <c r="X93" s="16">
        <v>198.161920962415</v>
      </c>
      <c r="Y93" s="16">
        <v>188.15381900645301</v>
      </c>
      <c r="Z93" s="64">
        <v>240.598034636497</v>
      </c>
      <c r="AA93" s="163">
        <f t="shared" si="4"/>
        <v>0.10112971281997263</v>
      </c>
      <c r="AB93" s="163">
        <f t="shared" si="4"/>
        <v>0.17282828437248465</v>
      </c>
      <c r="AC93" s="163">
        <f t="shared" si="4"/>
        <v>0.11343331915238242</v>
      </c>
      <c r="AD93" s="163">
        <f t="shared" si="4"/>
        <v>0.10050353161401437</v>
      </c>
      <c r="AE93" s="163">
        <f t="shared" si="4"/>
        <v>0.16023687950543386</v>
      </c>
      <c r="AF93" s="163">
        <f t="shared" si="3"/>
        <v>9.2234953654199536E-2</v>
      </c>
      <c r="AG93" s="163">
        <f t="shared" si="3"/>
        <v>4.6785365196043704E-2</v>
      </c>
      <c r="AH93" s="163">
        <f t="shared" si="3"/>
        <v>0.10244473075953398</v>
      </c>
      <c r="AI93" s="163">
        <f t="shared" si="3"/>
        <v>1.2015040909058028E-2</v>
      </c>
      <c r="AJ93" s="163">
        <f t="shared" si="3"/>
        <v>6.0466906328572989E-2</v>
      </c>
    </row>
    <row r="94" spans="15:36" x14ac:dyDescent="0.25">
      <c r="O94" s="70"/>
      <c r="P94" s="25">
        <v>43100</v>
      </c>
      <c r="Q94" s="61">
        <v>167.26600117953001</v>
      </c>
      <c r="R94" s="16">
        <v>208.46566591454101</v>
      </c>
      <c r="S94" s="16">
        <v>208.98938646406</v>
      </c>
      <c r="T94" s="16">
        <v>277.445117844165</v>
      </c>
      <c r="U94" s="65">
        <v>235.81930246788301</v>
      </c>
      <c r="V94" s="66">
        <v>180.70270367806401</v>
      </c>
      <c r="W94" s="61">
        <v>182.480038996833</v>
      </c>
      <c r="X94" s="16">
        <v>203.23620063174201</v>
      </c>
      <c r="Y94" s="16">
        <v>189.29318863591999</v>
      </c>
      <c r="Z94" s="64">
        <v>245.892642626125</v>
      </c>
      <c r="AA94" s="163">
        <f t="shared" si="4"/>
        <v>6.9795309775757319E-2</v>
      </c>
      <c r="AB94" s="163">
        <f t="shared" si="4"/>
        <v>0.15452560329183607</v>
      </c>
      <c r="AC94" s="163">
        <f t="shared" si="4"/>
        <v>8.157744390967081E-2</v>
      </c>
      <c r="AD94" s="163">
        <f t="shared" si="4"/>
        <v>9.2374945950043363E-2</v>
      </c>
      <c r="AE94" s="163">
        <f t="shared" si="4"/>
        <v>0.22352988088413706</v>
      </c>
      <c r="AF94" s="163">
        <f t="shared" si="3"/>
        <v>8.8880632736751286E-2</v>
      </c>
      <c r="AG94" s="163">
        <f t="shared" si="3"/>
        <v>4.4241130529830253E-2</v>
      </c>
      <c r="AH94" s="163">
        <f t="shared" si="3"/>
        <v>0.11251240307620947</v>
      </c>
      <c r="AI94" s="163">
        <f t="shared" si="3"/>
        <v>-7.3934514619846681E-3</v>
      </c>
      <c r="AJ94" s="163">
        <f t="shared" si="3"/>
        <v>7.307061329235931E-2</v>
      </c>
    </row>
    <row r="95" spans="15:36" x14ac:dyDescent="0.25">
      <c r="O95" s="70"/>
      <c r="P95" s="25">
        <v>43190</v>
      </c>
      <c r="Q95" s="61">
        <v>171.88043633226701</v>
      </c>
      <c r="R95" s="16">
        <v>211.48540347819801</v>
      </c>
      <c r="S95" s="16">
        <v>208.762491921741</v>
      </c>
      <c r="T95" s="16">
        <v>287.00065272007998</v>
      </c>
      <c r="U95" s="65">
        <v>242.956836704229</v>
      </c>
      <c r="V95" s="66">
        <v>181.323246795622</v>
      </c>
      <c r="W95" s="61">
        <v>183.546514694748</v>
      </c>
      <c r="X95" s="16">
        <v>211.556239147642</v>
      </c>
      <c r="Y95" s="16">
        <v>191.47842939596501</v>
      </c>
      <c r="Z95" s="64">
        <v>250.35647722060801</v>
      </c>
      <c r="AA95" s="163">
        <f t="shared" si="4"/>
        <v>6.1870160666159801E-2</v>
      </c>
      <c r="AB95" s="163">
        <f t="shared" si="4"/>
        <v>0.10860430059140835</v>
      </c>
      <c r="AC95" s="163">
        <f t="shared" si="4"/>
        <v>4.4648522478670127E-2</v>
      </c>
      <c r="AD95" s="163">
        <f t="shared" si="4"/>
        <v>9.3575523564393581E-2</v>
      </c>
      <c r="AE95" s="163">
        <f t="shared" si="4"/>
        <v>0.22357761918629926</v>
      </c>
      <c r="AF95" s="163">
        <f t="shared" si="3"/>
        <v>5.2951317214298355E-2</v>
      </c>
      <c r="AG95" s="163">
        <f t="shared" si="3"/>
        <v>4.7144084891991955E-2</v>
      </c>
      <c r="AH95" s="163">
        <f t="shared" si="3"/>
        <v>0.11647961444011634</v>
      </c>
      <c r="AI95" s="163">
        <f t="shared" si="3"/>
        <v>4.3982274981730907E-3</v>
      </c>
      <c r="AJ95" s="163">
        <f t="shared" si="3"/>
        <v>8.4717914985772191E-2</v>
      </c>
    </row>
    <row r="96" spans="15:36" x14ac:dyDescent="0.25">
      <c r="O96" s="70"/>
      <c r="P96" s="25">
        <v>43281</v>
      </c>
      <c r="Q96" s="61">
        <v>177.88791346959701</v>
      </c>
      <c r="R96" s="16">
        <v>218.300918970743</v>
      </c>
      <c r="S96" s="16">
        <v>209.18416540955599</v>
      </c>
      <c r="T96" s="16">
        <v>302.84019967847502</v>
      </c>
      <c r="U96" s="65">
        <v>243.66372505619501</v>
      </c>
      <c r="V96" s="66">
        <v>183.916182657034</v>
      </c>
      <c r="W96" s="61">
        <v>185.40502815552199</v>
      </c>
      <c r="X96" s="16">
        <v>217.474696917752</v>
      </c>
      <c r="Y96" s="16">
        <v>192.31059173710401</v>
      </c>
      <c r="Z96" s="64">
        <v>254.827679503241</v>
      </c>
      <c r="AA96" s="163">
        <f t="shared" si="4"/>
        <v>5.6635491524166914E-2</v>
      </c>
      <c r="AB96" s="163">
        <f t="shared" si="4"/>
        <v>4.7094744768693353E-2</v>
      </c>
      <c r="AC96" s="163">
        <f t="shared" si="4"/>
        <v>4.407500318969193E-3</v>
      </c>
      <c r="AD96" s="163">
        <f t="shared" si="4"/>
        <v>9.705376900997198E-2</v>
      </c>
      <c r="AE96" s="163">
        <f t="shared" si="4"/>
        <v>0.17361129177092627</v>
      </c>
      <c r="AF96" s="163">
        <f t="shared" si="3"/>
        <v>5.9962137992507047E-2</v>
      </c>
      <c r="AG96" s="163">
        <f t="shared" si="3"/>
        <v>1.8269899614263618E-2</v>
      </c>
      <c r="AH96" s="163">
        <f t="shared" si="3"/>
        <v>0.11355387261067418</v>
      </c>
      <c r="AI96" s="163">
        <f t="shared" si="3"/>
        <v>2.0605332297265688E-2</v>
      </c>
      <c r="AJ96" s="163">
        <f t="shared" si="3"/>
        <v>8.4153654191852389E-2</v>
      </c>
    </row>
    <row r="97" spans="15:36" x14ac:dyDescent="0.25">
      <c r="O97" s="70"/>
      <c r="P97" s="25">
        <v>43373</v>
      </c>
      <c r="Q97" s="61">
        <v>179.605030328796</v>
      </c>
      <c r="R97" s="16">
        <v>223.980403313549</v>
      </c>
      <c r="S97" s="16">
        <v>210.892925482224</v>
      </c>
      <c r="T97" s="16">
        <v>307.00466624506998</v>
      </c>
      <c r="U97" s="65">
        <v>245.373705352505</v>
      </c>
      <c r="V97" s="66">
        <v>183.99911116072599</v>
      </c>
      <c r="W97" s="61">
        <v>187.412532595058</v>
      </c>
      <c r="X97" s="16">
        <v>218.71897187972701</v>
      </c>
      <c r="Y97" s="16">
        <v>189.39036987108801</v>
      </c>
      <c r="Z97" s="64">
        <v>259.11964927717997</v>
      </c>
      <c r="AA97" s="163">
        <f t="shared" si="4"/>
        <v>6.6330104755771391E-2</v>
      </c>
      <c r="AB97" s="163">
        <f t="shared" si="4"/>
        <v>5.1668581824846127E-2</v>
      </c>
      <c r="AC97" s="163">
        <f t="shared" si="4"/>
        <v>6.7330421432099108E-4</v>
      </c>
      <c r="AD97" s="163">
        <f t="shared" si="4"/>
        <v>9.9305992890831529E-2</v>
      </c>
      <c r="AE97" s="163">
        <f t="shared" si="4"/>
        <v>0.12666316330938043</v>
      </c>
      <c r="AF97" s="163">
        <f t="shared" si="3"/>
        <v>3.8107179806994074E-2</v>
      </c>
      <c r="AG97" s="163">
        <f t="shared" si="3"/>
        <v>1.82560633988742E-2</v>
      </c>
      <c r="AH97" s="163">
        <f t="shared" si="3"/>
        <v>0.10373865381134961</v>
      </c>
      <c r="AI97" s="163">
        <f t="shared" si="3"/>
        <v>6.5720210791606615E-3</v>
      </c>
      <c r="AJ97" s="163">
        <f t="shared" si="3"/>
        <v>7.6981570812355127E-2</v>
      </c>
    </row>
    <row r="98" spans="15:36" x14ac:dyDescent="0.25">
      <c r="O98" s="68"/>
      <c r="P98" s="25">
        <v>43465</v>
      </c>
      <c r="Q98" s="61">
        <v>179.50016147467301</v>
      </c>
      <c r="R98" s="16">
        <v>227.97319124856401</v>
      </c>
      <c r="S98" s="16">
        <v>212.596505697412</v>
      </c>
      <c r="T98" s="16">
        <v>304.51613736176199</v>
      </c>
      <c r="U98" s="65">
        <v>241.896362402562</v>
      </c>
      <c r="V98" s="66">
        <v>185.81034747853101</v>
      </c>
      <c r="W98" s="61">
        <v>188.35639525606101</v>
      </c>
      <c r="X98" s="16">
        <v>218.99316003893301</v>
      </c>
      <c r="Y98" s="16">
        <v>186.15027115612099</v>
      </c>
      <c r="Z98" s="64">
        <v>261.35487061063401</v>
      </c>
      <c r="AA98" s="163">
        <f t="shared" si="4"/>
        <v>7.3141942826814077E-2</v>
      </c>
      <c r="AB98" s="163">
        <f t="shared" si="4"/>
        <v>9.3576682032713965E-2</v>
      </c>
      <c r="AC98" s="163">
        <f t="shared" si="4"/>
        <v>1.7259820196526166E-2</v>
      </c>
      <c r="AD98" s="163">
        <f t="shared" si="4"/>
        <v>9.7572520749138691E-2</v>
      </c>
      <c r="AE98" s="163">
        <f t="shared" si="4"/>
        <v>2.5769985200879253E-2</v>
      </c>
      <c r="AF98" s="163">
        <f t="shared" si="3"/>
        <v>2.8265453125519757E-2</v>
      </c>
      <c r="AG98" s="163">
        <f t="shared" si="3"/>
        <v>3.220273456501177E-2</v>
      </c>
      <c r="AH98" s="163">
        <f t="shared" si="3"/>
        <v>7.7530279341041952E-2</v>
      </c>
      <c r="AI98" s="163">
        <f t="shared" si="3"/>
        <v>-1.6603436723991005E-2</v>
      </c>
      <c r="AJ98" s="163">
        <f t="shared" si="3"/>
        <v>6.2882027779981309E-2</v>
      </c>
    </row>
    <row r="99" spans="15:36" x14ac:dyDescent="0.25">
      <c r="O99" s="68"/>
      <c r="P99" s="25">
        <v>43555</v>
      </c>
      <c r="Q99" s="61">
        <v>181.56625813889099</v>
      </c>
      <c r="R99" s="16">
        <v>232.074150241235</v>
      </c>
      <c r="S99" s="16">
        <v>213.169990169946</v>
      </c>
      <c r="T99" s="16">
        <v>309.90382314346601</v>
      </c>
      <c r="U99" s="65">
        <v>240.83646703320699</v>
      </c>
      <c r="V99" s="66">
        <v>182.809278401271</v>
      </c>
      <c r="W99" s="61">
        <v>194.62204214044399</v>
      </c>
      <c r="X99" s="16">
        <v>223.65514961773101</v>
      </c>
      <c r="Y99" s="16">
        <v>187.53560816116499</v>
      </c>
      <c r="Z99" s="64">
        <v>265.86746334723102</v>
      </c>
      <c r="AA99" s="163">
        <f t="shared" si="4"/>
        <v>5.6352089937100391E-2</v>
      </c>
      <c r="AB99" s="163">
        <f t="shared" si="4"/>
        <v>9.735303914324045E-2</v>
      </c>
      <c r="AC99" s="163">
        <f t="shared" si="4"/>
        <v>2.1112500658677869E-2</v>
      </c>
      <c r="AD99" s="163">
        <f t="shared" si="4"/>
        <v>7.9801806045800783E-2</v>
      </c>
      <c r="AE99" s="163">
        <f t="shared" si="4"/>
        <v>-8.7273513262082769E-3</v>
      </c>
      <c r="AF99" s="163">
        <f t="shared" si="3"/>
        <v>8.1954831049544374E-3</v>
      </c>
      <c r="AG99" s="163">
        <f t="shared" si="3"/>
        <v>6.0341801990168253E-2</v>
      </c>
      <c r="AH99" s="163">
        <f t="shared" si="3"/>
        <v>5.7190043266203805E-2</v>
      </c>
      <c r="AI99" s="163">
        <f t="shared" si="3"/>
        <v>-2.0591464256511705E-2</v>
      </c>
      <c r="AJ99" s="163">
        <f t="shared" si="3"/>
        <v>6.1955601464048105E-2</v>
      </c>
    </row>
    <row r="100" spans="15:36" x14ac:dyDescent="0.25">
      <c r="O100" s="68"/>
      <c r="P100" s="25">
        <v>43646</v>
      </c>
      <c r="Q100" s="61">
        <v>184.344069842815</v>
      </c>
      <c r="R100" s="16">
        <v>235.49609934911001</v>
      </c>
      <c r="S100" s="16">
        <v>214.542939565719</v>
      </c>
      <c r="T100" s="16">
        <v>321.27323051314301</v>
      </c>
      <c r="U100" s="65">
        <v>254.43314044313499</v>
      </c>
      <c r="V100" s="66">
        <v>185.95949248853799</v>
      </c>
      <c r="W100" s="61">
        <v>201.498404803032</v>
      </c>
      <c r="X100" s="16">
        <v>231.79952634160099</v>
      </c>
      <c r="Y100" s="16">
        <v>190.19917645505299</v>
      </c>
      <c r="Z100" s="64">
        <v>272.108575112425</v>
      </c>
      <c r="AA100" s="163">
        <f t="shared" si="4"/>
        <v>3.6293395359440428E-2</v>
      </c>
      <c r="AB100" s="163">
        <f t="shared" si="4"/>
        <v>7.8768245500018041E-2</v>
      </c>
      <c r="AC100" s="163">
        <f t="shared" si="4"/>
        <v>2.5617494257613727E-2</v>
      </c>
      <c r="AD100" s="163">
        <f t="shared" si="4"/>
        <v>6.0867186239601967E-2</v>
      </c>
      <c r="AE100" s="163">
        <f t="shared" si="4"/>
        <v>4.4197860738016237E-2</v>
      </c>
      <c r="AF100" s="163">
        <f t="shared" si="3"/>
        <v>1.1110005666626677E-2</v>
      </c>
      <c r="AG100" s="163">
        <f t="shared" si="3"/>
        <v>8.6801187689529824E-2</v>
      </c>
      <c r="AH100" s="163">
        <f t="shared" si="3"/>
        <v>6.5868947637924835E-2</v>
      </c>
      <c r="AI100" s="163">
        <f t="shared" si="3"/>
        <v>-1.0979193932996623E-2</v>
      </c>
      <c r="AJ100" s="163">
        <f t="shared" si="3"/>
        <v>6.7814044545204899E-2</v>
      </c>
    </row>
    <row r="101" spans="15:36" x14ac:dyDescent="0.25">
      <c r="O101" s="68"/>
      <c r="P101" s="25">
        <v>43738</v>
      </c>
      <c r="Q101" s="61">
        <v>186.137134183406</v>
      </c>
      <c r="R101" s="16">
        <v>238.652726746578</v>
      </c>
      <c r="S101" s="16">
        <v>216.19849797414599</v>
      </c>
      <c r="T101" s="16">
        <v>332.629987016418</v>
      </c>
      <c r="U101" s="65">
        <v>261.16706513328103</v>
      </c>
      <c r="V101" s="66">
        <v>186.69244795580099</v>
      </c>
      <c r="W101" s="61">
        <v>201.80825416790901</v>
      </c>
      <c r="X101" s="16">
        <v>237.45449669525999</v>
      </c>
      <c r="Y101" s="16">
        <v>190.39124170893899</v>
      </c>
      <c r="Z101" s="64">
        <v>277.01430083365199</v>
      </c>
      <c r="AA101" s="163">
        <f t="shared" si="4"/>
        <v>3.6369270073627336E-2</v>
      </c>
      <c r="AB101" s="163">
        <f t="shared" si="4"/>
        <v>6.5507174806223034E-2</v>
      </c>
      <c r="AC101" s="163">
        <f t="shared" si="4"/>
        <v>2.5157659887311778E-2</v>
      </c>
      <c r="AD101" s="163">
        <f t="shared" si="4"/>
        <v>8.3468831548287659E-2</v>
      </c>
      <c r="AE101" s="163">
        <f t="shared" si="4"/>
        <v>6.4364515986288007E-2</v>
      </c>
      <c r="AF101" s="163">
        <f t="shared" si="3"/>
        <v>1.4637770683154638E-2</v>
      </c>
      <c r="AG101" s="163">
        <f t="shared" si="3"/>
        <v>7.6813014442080219E-2</v>
      </c>
      <c r="AH101" s="163">
        <f t="shared" si="3"/>
        <v>8.5660263737137532E-2</v>
      </c>
      <c r="AI101" s="163">
        <f t="shared" si="3"/>
        <v>5.2847029050751004E-3</v>
      </c>
      <c r="AJ101" s="163">
        <f t="shared" si="3"/>
        <v>6.9059415626678833E-2</v>
      </c>
    </row>
    <row r="102" spans="15:36" x14ac:dyDescent="0.25">
      <c r="O102" s="68"/>
      <c r="P102" s="25">
        <v>43830</v>
      </c>
      <c r="Q102" s="61">
        <v>187.03995246051201</v>
      </c>
      <c r="R102" s="16">
        <v>242.96704247087899</v>
      </c>
      <c r="S102" s="16">
        <v>217.31300720779299</v>
      </c>
      <c r="T102" s="16">
        <v>337.75508061152499</v>
      </c>
      <c r="U102" s="65">
        <v>273.70094225317001</v>
      </c>
      <c r="V102" s="66">
        <v>190.58598437860101</v>
      </c>
      <c r="W102" s="61">
        <v>201.665847735515</v>
      </c>
      <c r="X102" s="16">
        <v>243.80859606417201</v>
      </c>
      <c r="Y102" s="16">
        <v>190.525512360942</v>
      </c>
      <c r="Z102" s="64">
        <v>282.45743746257602</v>
      </c>
      <c r="AA102" s="163">
        <f t="shared" si="4"/>
        <v>4.2004368820040661E-2</v>
      </c>
      <c r="AB102" s="163">
        <f t="shared" si="4"/>
        <v>6.577023877323751E-2</v>
      </c>
      <c r="AC102" s="163">
        <f t="shared" si="4"/>
        <v>2.2185225927908503E-2</v>
      </c>
      <c r="AD102" s="163">
        <f t="shared" si="4"/>
        <v>0.10915330641500764</v>
      </c>
      <c r="AE102" s="163">
        <f t="shared" si="4"/>
        <v>0.13148019066809735</v>
      </c>
      <c r="AF102" s="163">
        <f t="shared" si="3"/>
        <v>2.5701673587483098E-2</v>
      </c>
      <c r="AG102" s="163">
        <f t="shared" si="3"/>
        <v>7.0661006552819483E-2</v>
      </c>
      <c r="AH102" s="163">
        <f t="shared" si="3"/>
        <v>0.11331603243145705</v>
      </c>
      <c r="AI102" s="163">
        <f t="shared" si="3"/>
        <v>2.3503813223842096E-2</v>
      </c>
      <c r="AJ102" s="163">
        <f t="shared" si="3"/>
        <v>8.0742963781917032E-2</v>
      </c>
    </row>
    <row r="103" spans="15:36" x14ac:dyDescent="0.25">
      <c r="O103" s="68"/>
      <c r="P103" s="25">
        <v>43921</v>
      </c>
      <c r="Q103" s="61">
        <v>187.44800239345301</v>
      </c>
      <c r="R103" s="16">
        <v>248.53976253353599</v>
      </c>
      <c r="S103" s="16">
        <v>216.76628403884101</v>
      </c>
      <c r="T103" s="16">
        <v>337.78797083727198</v>
      </c>
      <c r="U103" s="65">
        <v>282.35822967321701</v>
      </c>
      <c r="V103" s="66">
        <v>195.806533306631</v>
      </c>
      <c r="W103" s="61">
        <v>200.605995819681</v>
      </c>
      <c r="X103" s="16">
        <v>249.135698699367</v>
      </c>
      <c r="Y103" s="16">
        <v>191.1170963978</v>
      </c>
      <c r="Z103" s="64">
        <v>285.94717683849098</v>
      </c>
      <c r="AA103" s="163">
        <f t="shared" si="4"/>
        <v>3.2394478549327754E-2</v>
      </c>
      <c r="AB103" s="163">
        <f t="shared" si="4"/>
        <v>7.0949790294116744E-2</v>
      </c>
      <c r="AC103" s="163">
        <f t="shared" si="4"/>
        <v>1.6870544798674114E-2</v>
      </c>
      <c r="AD103" s="163">
        <f t="shared" si="4"/>
        <v>8.9976778637214094E-2</v>
      </c>
      <c r="AE103" s="163">
        <f t="shared" si="4"/>
        <v>0.17240645966744284</v>
      </c>
      <c r="AF103" s="163">
        <f t="shared" si="3"/>
        <v>7.1097348116164527E-2</v>
      </c>
      <c r="AG103" s="163">
        <f t="shared" si="3"/>
        <v>3.0746536278346337E-2</v>
      </c>
      <c r="AH103" s="163">
        <f t="shared" si="3"/>
        <v>0.11392784438537218</v>
      </c>
      <c r="AI103" s="163">
        <f t="shared" si="3"/>
        <v>1.909764375817713E-2</v>
      </c>
      <c r="AJ103" s="163">
        <f t="shared" si="3"/>
        <v>7.5525275783878909E-2</v>
      </c>
    </row>
    <row r="104" spans="15:36" x14ac:dyDescent="0.25">
      <c r="O104" s="68"/>
      <c r="P104" s="25">
        <v>44012</v>
      </c>
      <c r="Q104" s="61">
        <v>187.069669068455</v>
      </c>
      <c r="R104" s="16">
        <v>253.96523802613399</v>
      </c>
      <c r="S104" s="16">
        <v>213.26261375441899</v>
      </c>
      <c r="T104" s="16">
        <v>337.82805041373899</v>
      </c>
      <c r="U104" s="65">
        <v>287.08159520805702</v>
      </c>
      <c r="V104" s="66">
        <v>191.069213745024</v>
      </c>
      <c r="W104" s="61">
        <v>193.12984435604901</v>
      </c>
      <c r="X104" s="16">
        <v>254.106768494167</v>
      </c>
      <c r="Y104" s="16">
        <v>190.116946107112</v>
      </c>
      <c r="Z104" s="64">
        <v>291.68471114312598</v>
      </c>
      <c r="AA104" s="163">
        <f t="shared" si="4"/>
        <v>1.478539140404167E-2</v>
      </c>
      <c r="AB104" s="163">
        <f t="shared" si="4"/>
        <v>7.8426516312036565E-2</v>
      </c>
      <c r="AC104" s="163">
        <f t="shared" si="4"/>
        <v>-5.9676902623393424E-3</v>
      </c>
      <c r="AD104" s="163">
        <f t="shared" si="4"/>
        <v>5.1528787114178076E-2</v>
      </c>
      <c r="AE104" s="163">
        <f t="shared" si="4"/>
        <v>0.12831840501618474</v>
      </c>
      <c r="AF104" s="163">
        <f t="shared" si="3"/>
        <v>2.7477603794820782E-2</v>
      </c>
      <c r="AG104" s="163">
        <f t="shared" si="3"/>
        <v>-4.1531646144610468E-2</v>
      </c>
      <c r="AH104" s="163">
        <f t="shared" si="3"/>
        <v>9.6235063568214541E-2</v>
      </c>
      <c r="AI104" s="163">
        <f t="shared" si="3"/>
        <v>-4.3233808617682001E-4</v>
      </c>
      <c r="AJ104" s="163">
        <f t="shared" si="3"/>
        <v>7.1942370881229456E-2</v>
      </c>
    </row>
    <row r="105" spans="15:36" x14ac:dyDescent="0.25">
      <c r="O105" s="68"/>
      <c r="P105" s="25">
        <v>44104</v>
      </c>
      <c r="Q105" s="61">
        <v>191.62456984714399</v>
      </c>
      <c r="R105" s="16">
        <v>261.44174719941498</v>
      </c>
      <c r="S105" s="16">
        <v>216.136635210836</v>
      </c>
      <c r="T105" s="16">
        <v>351.35838170007798</v>
      </c>
      <c r="U105" s="65">
        <v>297.70770752256698</v>
      </c>
      <c r="V105" s="66">
        <v>190.63110891128801</v>
      </c>
      <c r="W105" s="61">
        <v>190.84277852029899</v>
      </c>
      <c r="X105" s="16">
        <v>266.86069735410302</v>
      </c>
      <c r="Y105" s="16">
        <v>191.171418606071</v>
      </c>
      <c r="Z105" s="64">
        <v>300.56592150616802</v>
      </c>
      <c r="AA105" s="163">
        <f t="shared" si="4"/>
        <v>2.9480606799989983E-2</v>
      </c>
      <c r="AB105" s="163">
        <f t="shared" si="4"/>
        <v>9.5490299916146881E-2</v>
      </c>
      <c r="AC105" s="163">
        <f t="shared" si="4"/>
        <v>-2.8613872848171074E-4</v>
      </c>
      <c r="AD105" s="163">
        <f t="shared" si="4"/>
        <v>5.6303987658020693E-2</v>
      </c>
      <c r="AE105" s="163">
        <f t="shared" si="4"/>
        <v>0.13991290353030617</v>
      </c>
      <c r="AF105" s="163">
        <f t="shared" si="3"/>
        <v>2.1097055604624604E-2</v>
      </c>
      <c r="AG105" s="163">
        <f t="shared" si="3"/>
        <v>-5.4336110744442112E-2</v>
      </c>
      <c r="AH105" s="163">
        <f t="shared" si="3"/>
        <v>0.12383930844898594</v>
      </c>
      <c r="AI105" s="163">
        <f t="shared" si="3"/>
        <v>4.0977562314798988E-3</v>
      </c>
      <c r="AJ105" s="163">
        <f t="shared" si="3"/>
        <v>8.5019511995010122E-2</v>
      </c>
    </row>
    <row r="106" spans="15:36" x14ac:dyDescent="0.25">
      <c r="O106" s="68"/>
      <c r="P106" s="25">
        <v>44196</v>
      </c>
      <c r="Q106" s="61">
        <v>197.271063048667</v>
      </c>
      <c r="R106" s="16">
        <v>270.43528570653399</v>
      </c>
      <c r="S106" s="16">
        <v>225.19931382200801</v>
      </c>
      <c r="T106" s="16">
        <v>369.50884075985601</v>
      </c>
      <c r="U106" s="65">
        <v>318.04795109994501</v>
      </c>
      <c r="V106" s="66">
        <v>190.38564756151999</v>
      </c>
      <c r="W106" s="61">
        <v>194.856183659198</v>
      </c>
      <c r="X106" s="16">
        <v>279.38274174810999</v>
      </c>
      <c r="Y106" s="16">
        <v>194.05675575134501</v>
      </c>
      <c r="Z106" s="64">
        <v>306.31598654453802</v>
      </c>
      <c r="AA106" s="163">
        <f t="shared" si="4"/>
        <v>5.4700134669436462E-2</v>
      </c>
      <c r="AB106" s="163">
        <f t="shared" si="4"/>
        <v>0.11305337117459957</v>
      </c>
      <c r="AC106" s="163">
        <f t="shared" si="4"/>
        <v>3.6290080909304301E-2</v>
      </c>
      <c r="AD106" s="163">
        <f t="shared" si="4"/>
        <v>9.4014159878332615E-2</v>
      </c>
      <c r="AE106" s="163">
        <f t="shared" si="4"/>
        <v>0.16202724214867548</v>
      </c>
      <c r="AF106" s="163">
        <f t="shared" si="3"/>
        <v>-1.0511623807711867E-3</v>
      </c>
      <c r="AG106" s="163">
        <f t="shared" si="3"/>
        <v>-3.3767066425882342E-2</v>
      </c>
      <c r="AH106" s="163">
        <f t="shared" si="3"/>
        <v>0.14591013712483969</v>
      </c>
      <c r="AI106" s="163">
        <f t="shared" si="3"/>
        <v>1.853422854842246E-2</v>
      </c>
      <c r="AJ106" s="163">
        <f t="shared" si="3"/>
        <v>8.4467767237048186E-2</v>
      </c>
    </row>
    <row r="107" spans="15:36" x14ac:dyDescent="0.25">
      <c r="O107" s="68"/>
      <c r="P107" s="25">
        <v>44286</v>
      </c>
      <c r="Q107" s="61">
        <v>199.20158583096801</v>
      </c>
      <c r="R107" s="16">
        <v>281.09791601231399</v>
      </c>
      <c r="S107" s="16">
        <v>233.83808703294099</v>
      </c>
      <c r="T107" s="16">
        <v>384.50314928494799</v>
      </c>
      <c r="U107" s="65">
        <v>320.786923259952</v>
      </c>
      <c r="V107" s="66">
        <v>187.43566054141399</v>
      </c>
      <c r="W107" s="61">
        <v>195.04484635057</v>
      </c>
      <c r="X107" s="16">
        <v>284.36506225377599</v>
      </c>
      <c r="Y107" s="16">
        <v>198.99059233782199</v>
      </c>
      <c r="Z107" s="64">
        <v>316.01183002870198</v>
      </c>
      <c r="AA107" s="163">
        <f t="shared" si="4"/>
        <v>6.2703167211375588E-2</v>
      </c>
      <c r="AB107" s="163">
        <f t="shared" si="4"/>
        <v>0.13099776529473761</v>
      </c>
      <c r="AC107" s="163">
        <f t="shared" si="4"/>
        <v>7.8756726719737324E-2</v>
      </c>
      <c r="AD107" s="163">
        <f t="shared" si="4"/>
        <v>0.13829734176703656</v>
      </c>
      <c r="AE107" s="163">
        <f t="shared" si="4"/>
        <v>0.13609907397142229</v>
      </c>
      <c r="AF107" s="163">
        <f t="shared" si="3"/>
        <v>-4.2750732694441296E-2</v>
      </c>
      <c r="AG107" s="163">
        <f t="shared" si="3"/>
        <v>-2.7721751019395002E-2</v>
      </c>
      <c r="AH107" s="163">
        <f t="shared" si="3"/>
        <v>0.14140632489975036</v>
      </c>
      <c r="AI107" s="163">
        <f t="shared" si="3"/>
        <v>4.1197235037695012E-2</v>
      </c>
      <c r="AJ107" s="163">
        <f t="shared" si="3"/>
        <v>0.10514058408484361</v>
      </c>
    </row>
    <row r="108" spans="15:36" x14ac:dyDescent="0.25">
      <c r="O108" s="68"/>
      <c r="P108" s="25">
        <v>44377</v>
      </c>
      <c r="Q108" s="61">
        <v>205.65229618139799</v>
      </c>
      <c r="R108" s="16">
        <v>297.11068842674098</v>
      </c>
      <c r="S108" s="16">
        <v>244.75060763855399</v>
      </c>
      <c r="T108" s="16">
        <v>410.17970643173402</v>
      </c>
      <c r="U108" s="65">
        <v>336.970205272984</v>
      </c>
      <c r="V108" s="66">
        <v>197.03986022956099</v>
      </c>
      <c r="W108" s="61">
        <v>202.49585645611</v>
      </c>
      <c r="X108" s="16">
        <v>296.990085953895</v>
      </c>
      <c r="Y108" s="16">
        <v>207.78836648224001</v>
      </c>
      <c r="Z108" s="64">
        <v>335.26486046864102</v>
      </c>
      <c r="AA108" s="163">
        <f t="shared" si="4"/>
        <v>9.9335328947115276E-2</v>
      </c>
      <c r="AB108" s="163">
        <f t="shared" si="4"/>
        <v>0.16988722840945325</v>
      </c>
      <c r="AC108" s="163">
        <f t="shared" si="4"/>
        <v>0.14764891665631907</v>
      </c>
      <c r="AD108" s="163">
        <f t="shared" si="4"/>
        <v>0.2141671064003885</v>
      </c>
      <c r="AE108" s="163">
        <f t="shared" si="4"/>
        <v>0.17377850373435177</v>
      </c>
      <c r="AF108" s="163">
        <f t="shared" si="3"/>
        <v>3.1248605505356908E-2</v>
      </c>
      <c r="AG108" s="163">
        <f t="shared" si="3"/>
        <v>4.849593355853421E-2</v>
      </c>
      <c r="AH108" s="163">
        <f t="shared" si="3"/>
        <v>0.16876102007771743</v>
      </c>
      <c r="AI108" s="163">
        <f t="shared" si="3"/>
        <v>9.2950264229322954E-2</v>
      </c>
      <c r="AJ108" s="163">
        <f t="shared" si="3"/>
        <v>0.14940841141355121</v>
      </c>
    </row>
    <row r="109" spans="15:36" x14ac:dyDescent="0.25">
      <c r="O109" s="68"/>
      <c r="P109" s="25">
        <v>44469</v>
      </c>
      <c r="Q109" s="61">
        <v>215.850893091389</v>
      </c>
      <c r="R109" s="16">
        <v>311.30547899553801</v>
      </c>
      <c r="S109" s="16">
        <v>254.464586802376</v>
      </c>
      <c r="T109" s="16">
        <v>433.63208245660502</v>
      </c>
      <c r="U109" s="65">
        <v>343.885203869409</v>
      </c>
      <c r="V109" s="66">
        <v>204.67137591847199</v>
      </c>
      <c r="W109" s="61">
        <v>217.122829253215</v>
      </c>
      <c r="X109" s="16">
        <v>324.19414355112701</v>
      </c>
      <c r="Y109" s="16">
        <v>214.253500986848</v>
      </c>
      <c r="Z109" s="64">
        <v>360.33839819273101</v>
      </c>
      <c r="AA109" s="163">
        <f t="shared" si="4"/>
        <v>0.12642597587339655</v>
      </c>
      <c r="AB109" s="163">
        <f t="shared" si="4"/>
        <v>0.19072597368349675</v>
      </c>
      <c r="AC109" s="163">
        <f t="shared" si="4"/>
        <v>0.17733204532471802</v>
      </c>
      <c r="AD109" s="163">
        <f t="shared" si="4"/>
        <v>0.23415892445325648</v>
      </c>
      <c r="AE109" s="163">
        <f t="shared" si="4"/>
        <v>0.15511018082506878</v>
      </c>
      <c r="AF109" s="163">
        <f t="shared" si="3"/>
        <v>7.3651499418795119E-2</v>
      </c>
      <c r="AG109" s="163">
        <f t="shared" si="3"/>
        <v>0.13770524060003009</v>
      </c>
      <c r="AH109" s="163">
        <f t="shared" si="3"/>
        <v>0.21484409943269789</v>
      </c>
      <c r="AI109" s="163">
        <f t="shared" si="3"/>
        <v>0.1207402369511108</v>
      </c>
      <c r="AJ109" s="163">
        <f t="shared" si="3"/>
        <v>0.19886644629250272</v>
      </c>
    </row>
    <row r="110" spans="15:36" x14ac:dyDescent="0.25">
      <c r="O110" s="68"/>
      <c r="P110" s="25">
        <v>44561</v>
      </c>
      <c r="Q110" s="61">
        <v>221.150601178063</v>
      </c>
      <c r="R110" s="16">
        <v>320.86912079105502</v>
      </c>
      <c r="S110" s="16">
        <v>259.349140787571</v>
      </c>
      <c r="T110" s="16">
        <v>444.04338162289099</v>
      </c>
      <c r="U110" s="65">
        <v>346.95836243788102</v>
      </c>
      <c r="V110" s="66">
        <v>219.19075500151001</v>
      </c>
      <c r="W110" s="61">
        <v>221.450853363444</v>
      </c>
      <c r="X110" s="16">
        <v>344.67812043288802</v>
      </c>
      <c r="Y110" s="16">
        <v>218.40093975011499</v>
      </c>
      <c r="Z110" s="64">
        <v>380.48465224131797</v>
      </c>
      <c r="AA110" s="163">
        <f t="shared" si="4"/>
        <v>0.12104937115640158</v>
      </c>
      <c r="AB110" s="163">
        <f t="shared" si="4"/>
        <v>0.18649132620678022</v>
      </c>
      <c r="AC110" s="163">
        <f t="shared" si="4"/>
        <v>0.15164267770617701</v>
      </c>
      <c r="AD110" s="163">
        <f t="shared" si="4"/>
        <v>0.20171246974703649</v>
      </c>
      <c r="AE110" s="163">
        <f t="shared" si="4"/>
        <v>9.0899536494266187E-2</v>
      </c>
      <c r="AF110" s="163">
        <f t="shared" si="3"/>
        <v>0.15129873395883031</v>
      </c>
      <c r="AG110" s="163">
        <f t="shared" si="3"/>
        <v>0.13648358088937984</v>
      </c>
      <c r="AH110" s="163">
        <f t="shared" si="3"/>
        <v>0.23371299986614069</v>
      </c>
      <c r="AI110" s="163">
        <f t="shared" si="3"/>
        <v>0.12544878380819391</v>
      </c>
      <c r="AJ110" s="163">
        <f t="shared" si="3"/>
        <v>0.24213122708173085</v>
      </c>
    </row>
    <row r="111" spans="15:36" x14ac:dyDescent="0.25">
      <c r="O111" s="68"/>
      <c r="P111" s="25">
        <v>44651</v>
      </c>
      <c r="Q111" s="61">
        <v>226.478137298782</v>
      </c>
      <c r="R111" s="16">
        <v>341.93797597081999</v>
      </c>
      <c r="S111" s="16">
        <v>265.02530660297703</v>
      </c>
      <c r="T111" s="16">
        <v>464.96946584484601</v>
      </c>
      <c r="U111" s="65">
        <v>359.05970009385101</v>
      </c>
      <c r="V111" s="66">
        <v>232.87955736946799</v>
      </c>
      <c r="W111" s="61">
        <v>213.22404878736</v>
      </c>
      <c r="X111" s="16">
        <v>367.01444314850301</v>
      </c>
      <c r="Y111" s="16">
        <v>222.25888322998901</v>
      </c>
      <c r="Z111" s="64">
        <v>397.094964020931</v>
      </c>
      <c r="AA111" s="163">
        <f t="shared" si="4"/>
        <v>0.13692938916138675</v>
      </c>
      <c r="AB111" s="163">
        <f t="shared" si="4"/>
        <v>0.2164372501283176</v>
      </c>
      <c r="AC111" s="163">
        <f t="shared" si="4"/>
        <v>0.1333710002752575</v>
      </c>
      <c r="AD111" s="163">
        <f t="shared" si="4"/>
        <v>0.20927349154236952</v>
      </c>
      <c r="AE111" s="163">
        <f t="shared" si="4"/>
        <v>0.11930903057068942</v>
      </c>
      <c r="AF111" s="163">
        <f t="shared" si="3"/>
        <v>0.24245064518025994</v>
      </c>
      <c r="AG111" s="163">
        <f t="shared" si="3"/>
        <v>9.320524370131289E-2</v>
      </c>
      <c r="AH111" s="163">
        <f t="shared" si="3"/>
        <v>0.29064534243298912</v>
      </c>
      <c r="AI111" s="163">
        <f t="shared" si="3"/>
        <v>0.11693161279034214</v>
      </c>
      <c r="AJ111" s="163">
        <f t="shared" si="3"/>
        <v>0.2565825905468937</v>
      </c>
    </row>
    <row r="112" spans="15:36" x14ac:dyDescent="0.25">
      <c r="O112" s="68"/>
      <c r="P112" s="25">
        <v>44742</v>
      </c>
      <c r="Q112" s="61">
        <v>237.422180282597</v>
      </c>
      <c r="R112" s="16">
        <v>373.712726126826</v>
      </c>
      <c r="S112" s="16">
        <v>273.20927296297702</v>
      </c>
      <c r="T112" s="16">
        <v>497.52567811520498</v>
      </c>
      <c r="U112" s="65">
        <v>381.32141809568998</v>
      </c>
      <c r="V112" s="66">
        <v>237.77493569185299</v>
      </c>
      <c r="W112" s="61">
        <v>204.33261644874801</v>
      </c>
      <c r="X112" s="16">
        <v>398.92105823507598</v>
      </c>
      <c r="Y112" s="16">
        <v>223.71746955978</v>
      </c>
      <c r="Z112" s="64">
        <v>413.94325805706001</v>
      </c>
      <c r="AA112" s="163">
        <f t="shared" si="4"/>
        <v>0.15448348834955872</v>
      </c>
      <c r="AB112" s="163">
        <f t="shared" si="4"/>
        <v>0.25782323115236183</v>
      </c>
      <c r="AC112" s="163">
        <f t="shared" si="4"/>
        <v>0.11627617842914861</v>
      </c>
      <c r="AD112" s="163">
        <f t="shared" si="4"/>
        <v>0.21294561947814916</v>
      </c>
      <c r="AE112" s="163">
        <f t="shared" si="4"/>
        <v>0.13161760929805788</v>
      </c>
      <c r="AF112" s="163">
        <f t="shared" si="3"/>
        <v>0.20673520279010371</v>
      </c>
      <c r="AG112" s="163">
        <f t="shared" si="3"/>
        <v>9.0706053189593128E-3</v>
      </c>
      <c r="AH112" s="163">
        <f t="shared" si="3"/>
        <v>0.34321338355046915</v>
      </c>
      <c r="AI112" s="163">
        <f t="shared" si="3"/>
        <v>7.6660225724915598E-2</v>
      </c>
      <c r="AJ112" s="163">
        <f t="shared" si="3"/>
        <v>0.23467534736101037</v>
      </c>
    </row>
    <row r="113" spans="15:36" x14ac:dyDescent="0.25">
      <c r="P113" s="25">
        <v>44834</v>
      </c>
      <c r="Q113" s="61">
        <v>236.08544061495601</v>
      </c>
      <c r="R113" s="16">
        <v>378.41178325172598</v>
      </c>
      <c r="S113" s="16">
        <v>275.15622499833501</v>
      </c>
      <c r="T113" s="16">
        <v>484.21784448118399</v>
      </c>
      <c r="U113" s="65">
        <v>395.532954621832</v>
      </c>
      <c r="V113" s="66">
        <v>240.77298611310701</v>
      </c>
      <c r="W113" s="61">
        <v>194.99671086942601</v>
      </c>
      <c r="X113" s="16">
        <v>408.306252046922</v>
      </c>
      <c r="Y113" s="16">
        <v>224.13952243760599</v>
      </c>
      <c r="Z113" s="64">
        <v>407.47629563682199</v>
      </c>
      <c r="AA113" s="163">
        <f t="shared" si="4"/>
        <v>9.3743172584418888E-2</v>
      </c>
      <c r="AB113" s="163">
        <f t="shared" si="4"/>
        <v>0.21556416055610073</v>
      </c>
      <c r="AC113" s="163">
        <f t="shared" si="4"/>
        <v>8.1314411785042173E-2</v>
      </c>
      <c r="AD113" s="163">
        <f t="shared" si="4"/>
        <v>0.11665594883570751</v>
      </c>
      <c r="AE113" s="163">
        <f t="shared" si="4"/>
        <v>0.15018892982681598</v>
      </c>
      <c r="AF113" s="163">
        <f t="shared" si="3"/>
        <v>0.17638817363995041</v>
      </c>
      <c r="AG113" s="163">
        <f t="shared" si="3"/>
        <v>-0.10190599698746949</v>
      </c>
      <c r="AH113" s="163">
        <f t="shared" si="3"/>
        <v>0.25944980860682976</v>
      </c>
      <c r="AI113" s="163">
        <f t="shared" si="3"/>
        <v>4.6141703193754768E-2</v>
      </c>
      <c r="AJ113" s="163">
        <f t="shared" si="3"/>
        <v>0.13081563796839313</v>
      </c>
    </row>
    <row r="114" spans="15:36" x14ac:dyDescent="0.25">
      <c r="P114" s="25">
        <v>44926</v>
      </c>
      <c r="Q114" s="61">
        <v>226.558573683128</v>
      </c>
      <c r="R114" s="16">
        <v>368.816361997238</v>
      </c>
      <c r="S114" s="16">
        <v>273.79878420758502</v>
      </c>
      <c r="T114" s="16">
        <v>453.68678174025899</v>
      </c>
      <c r="U114" s="65">
        <v>412.42246495020601</v>
      </c>
      <c r="V114" s="66">
        <v>240.94300149745499</v>
      </c>
      <c r="W114" s="61">
        <v>183.273916465962</v>
      </c>
      <c r="X114" s="16">
        <v>399.335613617435</v>
      </c>
      <c r="Y114" s="16">
        <v>222.60321465580699</v>
      </c>
      <c r="Z114" s="64">
        <v>380.30852249558097</v>
      </c>
      <c r="AA114" s="163">
        <f t="shared" ref="AA114:AJ119" si="5">IFERROR(Q114/Q110-1,"NULL")</f>
        <v>2.4453799701456225E-2</v>
      </c>
      <c r="AB114" s="163">
        <f t="shared" si="5"/>
        <v>0.14942927847957499</v>
      </c>
      <c r="AC114" s="163">
        <f t="shared" si="5"/>
        <v>5.5715023293057664E-2</v>
      </c>
      <c r="AD114" s="163">
        <f t="shared" si="5"/>
        <v>2.1717247720534072E-2</v>
      </c>
      <c r="AE114" s="163">
        <f t="shared" si="5"/>
        <v>0.18867999621725673</v>
      </c>
      <c r="AF114" s="163">
        <f t="shared" si="5"/>
        <v>9.9238886675649729E-2</v>
      </c>
      <c r="AG114" s="163">
        <f t="shared" si="5"/>
        <v>-0.17239462534301553</v>
      </c>
      <c r="AH114" s="163">
        <f t="shared" si="5"/>
        <v>0.15857546488852137</v>
      </c>
      <c r="AI114" s="163">
        <f t="shared" si="5"/>
        <v>1.9241102673367871E-2</v>
      </c>
      <c r="AJ114" s="163">
        <f t="shared" si="5"/>
        <v>-4.6290893653522236E-4</v>
      </c>
    </row>
    <row r="115" spans="15:36" x14ac:dyDescent="0.25">
      <c r="P115" s="25">
        <v>45016</v>
      </c>
      <c r="Q115" s="61">
        <v>224.68168262777999</v>
      </c>
      <c r="R115" s="16">
        <v>375.98501910815901</v>
      </c>
      <c r="S115" s="16">
        <v>275.57899255261799</v>
      </c>
      <c r="T115" s="16">
        <v>447.42483198138802</v>
      </c>
      <c r="U115" s="65">
        <v>414.88847719482402</v>
      </c>
      <c r="V115" s="66">
        <v>236.70814719731601</v>
      </c>
      <c r="W115" s="61">
        <v>174.66572346753199</v>
      </c>
      <c r="X115" s="16">
        <v>388.74581617130201</v>
      </c>
      <c r="Y115" s="16">
        <v>219.24562301685501</v>
      </c>
      <c r="Z115" s="64">
        <v>355.19165913428498</v>
      </c>
      <c r="AA115" s="163">
        <f t="shared" si="5"/>
        <v>-7.9321328426152915E-3</v>
      </c>
      <c r="AB115" s="163">
        <f t="shared" si="5"/>
        <v>9.9570815557042724E-2</v>
      </c>
      <c r="AC115" s="163">
        <f t="shared" si="5"/>
        <v>3.9821427187143987E-2</v>
      </c>
      <c r="AD115" s="163">
        <f t="shared" si="5"/>
        <v>-3.7732873128732303E-2</v>
      </c>
      <c r="AE115" s="163">
        <f t="shared" si="5"/>
        <v>0.15548605729459619</v>
      </c>
      <c r="AF115" s="163">
        <f t="shared" si="5"/>
        <v>1.6440214294008992E-2</v>
      </c>
      <c r="AG115" s="163">
        <f t="shared" si="5"/>
        <v>-0.18083478640948569</v>
      </c>
      <c r="AH115" s="163">
        <f t="shared" si="5"/>
        <v>5.9211220235291906E-2</v>
      </c>
      <c r="AI115" s="163">
        <f t="shared" si="5"/>
        <v>-1.3557434327679641E-2</v>
      </c>
      <c r="AJ115" s="163">
        <f t="shared" si="5"/>
        <v>-0.10552464443854614</v>
      </c>
    </row>
    <row r="116" spans="15:36" x14ac:dyDescent="0.25">
      <c r="P116" s="25">
        <v>45107</v>
      </c>
      <c r="Q116" s="61">
        <v>227.668223787073</v>
      </c>
      <c r="R116" s="16">
        <v>389.68400431052498</v>
      </c>
      <c r="S116" s="16">
        <v>279.65734789481201</v>
      </c>
      <c r="T116" s="16">
        <v>448.16442009596801</v>
      </c>
      <c r="U116" s="65">
        <v>404.88430243941298</v>
      </c>
      <c r="V116" s="66">
        <v>245.69978554761201</v>
      </c>
      <c r="W116" s="61">
        <v>172.94919362876399</v>
      </c>
      <c r="X116" s="16">
        <v>385.182489387489</v>
      </c>
      <c r="Y116" s="16">
        <v>220.21793272958701</v>
      </c>
      <c r="Z116" s="64">
        <v>341.099826111102</v>
      </c>
      <c r="AA116" s="163">
        <f t="shared" si="5"/>
        <v>-4.1082751762763436E-2</v>
      </c>
      <c r="AB116" s="163">
        <f t="shared" si="5"/>
        <v>4.2736778993923918E-2</v>
      </c>
      <c r="AC116" s="163">
        <f t="shared" si="5"/>
        <v>2.3601230155569253E-2</v>
      </c>
      <c r="AD116" s="163">
        <f t="shared" si="5"/>
        <v>-9.9213488248956483E-2</v>
      </c>
      <c r="AE116" s="163">
        <f t="shared" si="5"/>
        <v>6.1792711412318457E-2</v>
      </c>
      <c r="AF116" s="163">
        <f t="shared" si="5"/>
        <v>3.3329206178523973E-2</v>
      </c>
      <c r="AG116" s="163">
        <f t="shared" si="5"/>
        <v>-0.15358988381502869</v>
      </c>
      <c r="AH116" s="163">
        <f t="shared" si="5"/>
        <v>-3.4439317163074246E-2</v>
      </c>
      <c r="AI116" s="163">
        <f t="shared" si="5"/>
        <v>-1.564266231456668E-2</v>
      </c>
      <c r="AJ116" s="163">
        <f t="shared" si="5"/>
        <v>-0.17597443738512808</v>
      </c>
    </row>
    <row r="117" spans="15:36" x14ac:dyDescent="0.25">
      <c r="P117" s="25">
        <v>45199</v>
      </c>
      <c r="Q117" s="61">
        <v>224.210376146187</v>
      </c>
      <c r="R117" s="16">
        <v>398.33003060408703</v>
      </c>
      <c r="S117" s="16">
        <v>281.551209578238</v>
      </c>
      <c r="T117" s="16">
        <v>449.35247633612897</v>
      </c>
      <c r="U117" s="65">
        <v>398.16233189281598</v>
      </c>
      <c r="V117" s="66">
        <v>254.20924125686699</v>
      </c>
      <c r="W117" s="61">
        <v>160.58352363293901</v>
      </c>
      <c r="X117" s="16">
        <v>385.19842507366502</v>
      </c>
      <c r="Y117" s="16">
        <v>220.65335394763301</v>
      </c>
      <c r="Z117" s="64">
        <v>337.746241950132</v>
      </c>
      <c r="AA117" s="163">
        <f t="shared" si="5"/>
        <v>-5.02998593976689E-2</v>
      </c>
      <c r="AB117" s="163">
        <f t="shared" si="5"/>
        <v>5.2636435317108266E-2</v>
      </c>
      <c r="AC117" s="163">
        <f t="shared" si="5"/>
        <v>2.3241286218190105E-2</v>
      </c>
      <c r="AD117" s="163">
        <f t="shared" si="5"/>
        <v>-7.2003476415478995E-2</v>
      </c>
      <c r="AE117" s="163">
        <f t="shared" si="5"/>
        <v>6.6476819194443149E-3</v>
      </c>
      <c r="AF117" s="163">
        <f t="shared" si="5"/>
        <v>5.5804662145312545E-2</v>
      </c>
      <c r="AG117" s="163">
        <f t="shared" si="5"/>
        <v>-0.17648086002604846</v>
      </c>
      <c r="AH117" s="163">
        <f t="shared" si="5"/>
        <v>-5.6594350092394552E-2</v>
      </c>
      <c r="AI117" s="163">
        <f t="shared" si="5"/>
        <v>-1.5553564369458428E-2</v>
      </c>
      <c r="AJ117" s="163">
        <f t="shared" si="5"/>
        <v>-0.17112665063795374</v>
      </c>
    </row>
    <row r="118" spans="15:36" x14ac:dyDescent="0.25">
      <c r="P118" s="25">
        <v>45291</v>
      </c>
      <c r="Q118" s="61">
        <v>218.59583084473701</v>
      </c>
      <c r="R118" s="16">
        <v>398.40929362276199</v>
      </c>
      <c r="S118" s="16">
        <v>281.89822289925399</v>
      </c>
      <c r="T118" s="16">
        <v>444.46528879820897</v>
      </c>
      <c r="U118" s="65">
        <v>393.10217176167498</v>
      </c>
      <c r="V118" s="66">
        <v>247.40546061270601</v>
      </c>
      <c r="W118" s="61">
        <v>143.93992771756999</v>
      </c>
      <c r="X118" s="16">
        <v>385.29440636879502</v>
      </c>
      <c r="Y118" s="16">
        <v>220.23609725444101</v>
      </c>
      <c r="Z118" s="64">
        <v>331.50740711876801</v>
      </c>
      <c r="AA118" s="163">
        <f t="shared" si="5"/>
        <v>-3.5146508511869179E-2</v>
      </c>
      <c r="AB118" s="163">
        <f t="shared" si="5"/>
        <v>8.0237578032792412E-2</v>
      </c>
      <c r="AC118" s="163">
        <f t="shared" si="5"/>
        <v>2.958171898063755E-2</v>
      </c>
      <c r="AD118" s="163">
        <f t="shared" si="5"/>
        <v>-2.0325681314051214E-2</v>
      </c>
      <c r="AE118" s="163">
        <f t="shared" si="5"/>
        <v>-4.6845879723995343E-2</v>
      </c>
      <c r="AF118" s="163">
        <f t="shared" si="5"/>
        <v>2.6821526564735132E-2</v>
      </c>
      <c r="AG118" s="163">
        <f t="shared" si="5"/>
        <v>-0.21461858570418668</v>
      </c>
      <c r="AH118" s="163">
        <f t="shared" si="5"/>
        <v>-3.5161420043270941E-2</v>
      </c>
      <c r="AI118" s="163">
        <f t="shared" si="5"/>
        <v>-1.0633797023219427E-2</v>
      </c>
      <c r="AJ118" s="163">
        <f t="shared" si="5"/>
        <v>-0.12831980481683791</v>
      </c>
    </row>
    <row r="119" spans="15:36" x14ac:dyDescent="0.25">
      <c r="P119" s="25">
        <v>45382</v>
      </c>
      <c r="Q119" s="61">
        <v>220.684676901763</v>
      </c>
      <c r="R119" s="16">
        <v>390.54916638136899</v>
      </c>
      <c r="S119" s="16">
        <v>288.46388219887399</v>
      </c>
      <c r="T119" s="16">
        <v>435.26105316148499</v>
      </c>
      <c r="U119" s="65">
        <v>413.19784812770098</v>
      </c>
      <c r="V119" s="66">
        <v>249.81063747868799</v>
      </c>
      <c r="W119" s="61">
        <v>140.59858515659499</v>
      </c>
      <c r="X119" s="16">
        <v>385.156593799044</v>
      </c>
      <c r="Y119" s="16">
        <v>223.42904313142699</v>
      </c>
      <c r="Z119" s="64">
        <v>323.38386959985598</v>
      </c>
      <c r="AA119" s="163">
        <f t="shared" si="5"/>
        <v>-1.778963767437447E-2</v>
      </c>
      <c r="AB119" s="163">
        <f t="shared" si="5"/>
        <v>3.8735977586969561E-2</v>
      </c>
      <c r="AC119" s="163">
        <f t="shared" si="5"/>
        <v>4.6755703426108575E-2</v>
      </c>
      <c r="AD119" s="163">
        <f t="shared" si="5"/>
        <v>-2.7186195200737173E-2</v>
      </c>
      <c r="AE119" s="163">
        <f t="shared" si="5"/>
        <v>-4.074900027481676E-3</v>
      </c>
      <c r="AF119" s="163">
        <f t="shared" si="5"/>
        <v>5.535293329151858E-2</v>
      </c>
      <c r="AG119" s="163">
        <f t="shared" si="5"/>
        <v>-0.19504192141779675</v>
      </c>
      <c r="AH119" s="163">
        <f t="shared" si="5"/>
        <v>-9.2328257255800406E-3</v>
      </c>
      <c r="AI119" s="163">
        <f t="shared" si="5"/>
        <v>1.9080974374801496E-2</v>
      </c>
      <c r="AJ119" s="163">
        <f t="shared" si="5"/>
        <v>-8.9551059875546346E-2</v>
      </c>
    </row>
    <row r="120" spans="15:36" ht="30" x14ac:dyDescent="0.25">
      <c r="O120" s="68"/>
      <c r="P120" s="68"/>
      <c r="Q120" s="164" t="s">
        <v>9</v>
      </c>
      <c r="R120" s="165" t="s">
        <v>10</v>
      </c>
      <c r="S120" s="165" t="s">
        <v>11</v>
      </c>
      <c r="T120" s="165" t="s">
        <v>12</v>
      </c>
      <c r="U120" s="165" t="s">
        <v>13</v>
      </c>
      <c r="V120" s="166" t="s">
        <v>14</v>
      </c>
      <c r="W120" s="164" t="s">
        <v>9</v>
      </c>
      <c r="X120" s="165" t="s">
        <v>10</v>
      </c>
      <c r="Y120" s="165" t="s">
        <v>11</v>
      </c>
      <c r="Z120" s="165" t="s">
        <v>12</v>
      </c>
    </row>
    <row r="121" spans="15:36" x14ac:dyDescent="0.25">
      <c r="O121" s="69"/>
      <c r="P121" s="69"/>
      <c r="Q121" s="167" t="s">
        <v>128</v>
      </c>
      <c r="R121" s="167" t="s">
        <v>129</v>
      </c>
      <c r="S121" s="167" t="s">
        <v>130</v>
      </c>
      <c r="T121" s="167" t="s">
        <v>131</v>
      </c>
      <c r="U121" s="167" t="s">
        <v>132</v>
      </c>
      <c r="V121" s="167" t="s">
        <v>133</v>
      </c>
      <c r="W121" s="167" t="s">
        <v>128</v>
      </c>
      <c r="X121" s="167" t="s">
        <v>129</v>
      </c>
      <c r="Y121" s="167" t="s">
        <v>130</v>
      </c>
      <c r="Z121" s="167" t="s">
        <v>131</v>
      </c>
    </row>
    <row r="122" spans="15:36" x14ac:dyDescent="0.25">
      <c r="O122" s="70" t="s">
        <v>134</v>
      </c>
      <c r="P122" s="140" t="s">
        <v>134</v>
      </c>
      <c r="Q122" s="168">
        <f>Q114/Q113-1</f>
        <v>-4.0353470790119084E-2</v>
      </c>
      <c r="R122" s="168">
        <f t="shared" ref="Q122:Z127" si="6">R114/R113-1</f>
        <v>-2.5357088968090968E-2</v>
      </c>
      <c r="S122" s="168">
        <f t="shared" si="6"/>
        <v>-4.9333457411628867E-3</v>
      </c>
      <c r="T122" s="168">
        <f t="shared" si="6"/>
        <v>-6.3052328799731772E-2</v>
      </c>
      <c r="U122" s="168">
        <f t="shared" si="6"/>
        <v>4.2700640063030981E-2</v>
      </c>
      <c r="V122" s="168">
        <f t="shared" si="6"/>
        <v>7.0612317059559615E-4</v>
      </c>
      <c r="W122" s="168">
        <f t="shared" si="6"/>
        <v>-6.0117908405715847E-2</v>
      </c>
      <c r="X122" s="168">
        <f t="shared" si="6"/>
        <v>-2.1970367547681113E-2</v>
      </c>
      <c r="Y122" s="168">
        <f t="shared" si="6"/>
        <v>-6.8542475913709877E-3</v>
      </c>
      <c r="Z122" s="168">
        <f t="shared" si="6"/>
        <v>-6.6673260339677021E-2</v>
      </c>
    </row>
    <row r="123" spans="15:36" x14ac:dyDescent="0.25">
      <c r="O123" s="70" t="s">
        <v>134</v>
      </c>
      <c r="P123" s="140" t="s">
        <v>134</v>
      </c>
      <c r="Q123" s="168">
        <f>Q115/Q114-1</f>
        <v>-8.2843523634338334E-3</v>
      </c>
      <c r="R123" s="168">
        <f t="shared" si="6"/>
        <v>1.9436928101835838E-2</v>
      </c>
      <c r="S123" s="168">
        <f t="shared" si="6"/>
        <v>6.5018855002778597E-3</v>
      </c>
      <c r="T123" s="168">
        <f t="shared" si="6"/>
        <v>-1.3802363240232096E-2</v>
      </c>
      <c r="U123" s="168">
        <f t="shared" si="6"/>
        <v>5.9793354004509247E-3</v>
      </c>
      <c r="V123" s="168">
        <f t="shared" si="6"/>
        <v>-1.7576166453557307E-2</v>
      </c>
      <c r="W123" s="168">
        <f t="shared" si="6"/>
        <v>-4.6969002269500515E-2</v>
      </c>
      <c r="X123" s="168">
        <f t="shared" si="6"/>
        <v>-2.6518540007498648E-2</v>
      </c>
      <c r="Y123" s="168">
        <f t="shared" si="6"/>
        <v>-1.5083302566602841E-2</v>
      </c>
      <c r="Z123" s="168">
        <f t="shared" si="6"/>
        <v>-6.6043388132559833E-2</v>
      </c>
    </row>
    <row r="124" spans="15:36" x14ac:dyDescent="0.25">
      <c r="O124" s="70" t="s">
        <v>134</v>
      </c>
      <c r="P124" s="140" t="s">
        <v>134</v>
      </c>
      <c r="Q124" s="168">
        <f t="shared" si="6"/>
        <v>1.3292321493963088E-2</v>
      </c>
      <c r="R124" s="168">
        <f t="shared" si="6"/>
        <v>3.6434922952143456E-2</v>
      </c>
      <c r="S124" s="168">
        <f t="shared" si="6"/>
        <v>1.4799224369090203E-2</v>
      </c>
      <c r="T124" s="168">
        <f t="shared" si="6"/>
        <v>1.6529885283853574E-3</v>
      </c>
      <c r="U124" s="168">
        <f t="shared" si="6"/>
        <v>-2.4112925051695933E-2</v>
      </c>
      <c r="V124" s="168">
        <f t="shared" si="6"/>
        <v>3.7986180267807645E-2</v>
      </c>
      <c r="W124" s="168">
        <f t="shared" si="6"/>
        <v>-9.8275139775039211E-3</v>
      </c>
      <c r="X124" s="168">
        <f t="shared" si="6"/>
        <v>-9.1662125625110447E-3</v>
      </c>
      <c r="Y124" s="168">
        <f t="shared" si="6"/>
        <v>4.4347964595727873E-3</v>
      </c>
      <c r="Z124" s="168">
        <f t="shared" si="6"/>
        <v>-3.9673884959824934E-2</v>
      </c>
    </row>
    <row r="125" spans="15:36" x14ac:dyDescent="0.25">
      <c r="O125" s="70" t="s">
        <v>134</v>
      </c>
      <c r="P125" s="140" t="s">
        <v>134</v>
      </c>
      <c r="Q125" s="168">
        <f t="shared" si="6"/>
        <v>-1.5188099522048137E-2</v>
      </c>
      <c r="R125" s="168">
        <f t="shared" si="6"/>
        <v>2.2187275325451505E-2</v>
      </c>
      <c r="S125" s="168">
        <f t="shared" si="6"/>
        <v>6.7720791092473753E-3</v>
      </c>
      <c r="T125" s="168">
        <f t="shared" si="6"/>
        <v>2.6509383317545598E-3</v>
      </c>
      <c r="U125" s="168">
        <f t="shared" si="6"/>
        <v>-1.6602200940113887E-2</v>
      </c>
      <c r="V125" s="168">
        <f t="shared" si="6"/>
        <v>3.4633549599114355E-2</v>
      </c>
      <c r="W125" s="168">
        <f t="shared" si="6"/>
        <v>-7.1498858921354325E-2</v>
      </c>
      <c r="X125" s="168">
        <f t="shared" si="6"/>
        <v>4.1371782505850163E-5</v>
      </c>
      <c r="Y125" s="168">
        <f t="shared" si="6"/>
        <v>1.9772287054418136E-3</v>
      </c>
      <c r="Z125" s="168">
        <f t="shared" si="6"/>
        <v>-9.8316794798883889E-3</v>
      </c>
    </row>
    <row r="126" spans="15:36" x14ac:dyDescent="0.25">
      <c r="O126" s="70" t="s">
        <v>134</v>
      </c>
      <c r="P126" s="140" t="s">
        <v>134</v>
      </c>
      <c r="Q126" s="168">
        <f>Q118/Q117-1</f>
        <v>-2.5041416003821593E-2</v>
      </c>
      <c r="R126" s="168">
        <f t="shared" si="6"/>
        <v>1.9898830764719655E-4</v>
      </c>
      <c r="S126" s="168">
        <f t="shared" si="6"/>
        <v>1.2325051685475596E-3</v>
      </c>
      <c r="T126" s="168">
        <f t="shared" si="6"/>
        <v>-1.0876066774502924E-2</v>
      </c>
      <c r="U126" s="168">
        <f t="shared" si="6"/>
        <v>-1.2708786657656956E-2</v>
      </c>
      <c r="V126" s="168">
        <f t="shared" si="6"/>
        <v>-2.6764489797937996E-2</v>
      </c>
      <c r="W126" s="168">
        <f t="shared" si="6"/>
        <v>-0.1036444806966178</v>
      </c>
      <c r="X126" s="168">
        <f t="shared" si="6"/>
        <v>2.4917364371779271E-4</v>
      </c>
      <c r="Y126" s="168">
        <f t="shared" si="6"/>
        <v>-1.891005442369198E-3</v>
      </c>
      <c r="Z126" s="168">
        <f t="shared" si="6"/>
        <v>-1.8471959289143358E-2</v>
      </c>
    </row>
    <row r="127" spans="15:36" x14ac:dyDescent="0.25">
      <c r="O127" s="70" t="s">
        <v>135</v>
      </c>
      <c r="P127" s="140" t="str">
        <f>"QTR "&amp;YEAR(P119)&amp;"Q"&amp;(MONTH(P119)/3)</f>
        <v>QTR 2024Q1</v>
      </c>
      <c r="Q127" s="168">
        <f>Q119/Q118-1</f>
        <v>9.5557451802896765E-3</v>
      </c>
      <c r="R127" s="168">
        <f>R119/R118-1</f>
        <v>-1.9728774823298822E-2</v>
      </c>
      <c r="S127" s="168">
        <f t="shared" si="6"/>
        <v>2.3290885739164269E-2</v>
      </c>
      <c r="T127" s="168">
        <f t="shared" si="6"/>
        <v>-2.0708558955439105E-2</v>
      </c>
      <c r="U127" s="168">
        <f>U119/U118-1</f>
        <v>5.1120746232379943E-2</v>
      </c>
      <c r="V127" s="168">
        <f t="shared" si="6"/>
        <v>9.7215997578448121E-3</v>
      </c>
      <c r="W127" s="168">
        <f>W119/W118-1</f>
        <v>-2.3213451708348543E-2</v>
      </c>
      <c r="X127" s="168">
        <f t="shared" si="6"/>
        <v>-3.5768121071322323E-4</v>
      </c>
      <c r="Y127" s="168">
        <f t="shared" si="6"/>
        <v>1.4497831721459908E-2</v>
      </c>
      <c r="Z127" s="168">
        <f t="shared" si="6"/>
        <v>-2.4504844671545012E-2</v>
      </c>
    </row>
    <row r="128" spans="15:36" x14ac:dyDescent="0.25">
      <c r="O128" s="68"/>
      <c r="P128" s="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spans="15:26" x14ac:dyDescent="0.25">
      <c r="O129" s="68"/>
      <c r="P129" s="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spans="15:26" x14ac:dyDescent="0.25">
      <c r="O130" s="68" t="s">
        <v>136</v>
      </c>
      <c r="P130" s="140" t="s">
        <v>136</v>
      </c>
      <c r="Q130" s="168">
        <f>Q114/Q110-1</f>
        <v>2.4453799701456225E-2</v>
      </c>
      <c r="R130" s="168">
        <f t="shared" ref="Q130:Z135" si="7">R114/R110-1</f>
        <v>0.14942927847957499</v>
      </c>
      <c r="S130" s="168">
        <f t="shared" si="7"/>
        <v>5.5715023293057664E-2</v>
      </c>
      <c r="T130" s="168">
        <f t="shared" si="7"/>
        <v>2.1717247720534072E-2</v>
      </c>
      <c r="U130" s="168">
        <f>U114/U110-1</f>
        <v>0.18867999621725673</v>
      </c>
      <c r="V130" s="168">
        <f t="shared" si="7"/>
        <v>9.9238886675649729E-2</v>
      </c>
      <c r="W130" s="168">
        <f t="shared" si="7"/>
        <v>-0.17239462534301553</v>
      </c>
      <c r="X130" s="168">
        <f t="shared" si="7"/>
        <v>0.15857546488852137</v>
      </c>
      <c r="Y130" s="168">
        <f t="shared" si="7"/>
        <v>1.9241102673367871E-2</v>
      </c>
      <c r="Z130" s="168">
        <f t="shared" si="7"/>
        <v>-4.6290893653522236E-4</v>
      </c>
    </row>
    <row r="131" spans="15:26" x14ac:dyDescent="0.25">
      <c r="O131" s="68" t="s">
        <v>136</v>
      </c>
      <c r="P131" s="140" t="s">
        <v>136</v>
      </c>
      <c r="Q131" s="168">
        <f t="shared" si="7"/>
        <v>-7.9321328426152915E-3</v>
      </c>
      <c r="R131" s="168">
        <f t="shared" si="7"/>
        <v>9.9570815557042724E-2</v>
      </c>
      <c r="S131" s="168">
        <f t="shared" si="7"/>
        <v>3.9821427187143987E-2</v>
      </c>
      <c r="T131" s="168">
        <f t="shared" si="7"/>
        <v>-3.7732873128732303E-2</v>
      </c>
      <c r="U131" s="168">
        <f t="shared" si="7"/>
        <v>0.15548605729459619</v>
      </c>
      <c r="V131" s="168">
        <f>V115/V111-1</f>
        <v>1.6440214294008992E-2</v>
      </c>
      <c r="W131" s="168">
        <f t="shared" si="7"/>
        <v>-0.18083478640948569</v>
      </c>
      <c r="X131" s="168">
        <f t="shared" si="7"/>
        <v>5.9211220235291906E-2</v>
      </c>
      <c r="Y131" s="168">
        <f t="shared" si="7"/>
        <v>-1.3557434327679641E-2</v>
      </c>
      <c r="Z131" s="168">
        <f t="shared" si="7"/>
        <v>-0.10552464443854614</v>
      </c>
    </row>
    <row r="132" spans="15:26" x14ac:dyDescent="0.25">
      <c r="O132" s="68" t="s">
        <v>136</v>
      </c>
      <c r="P132" s="140" t="s">
        <v>136</v>
      </c>
      <c r="Q132" s="168">
        <f t="shared" si="7"/>
        <v>-4.1082751762763436E-2</v>
      </c>
      <c r="R132" s="168">
        <f t="shared" si="7"/>
        <v>4.2736778993923918E-2</v>
      </c>
      <c r="S132" s="168">
        <f t="shared" si="7"/>
        <v>2.3601230155569253E-2</v>
      </c>
      <c r="T132" s="168">
        <f t="shared" si="7"/>
        <v>-9.9213488248956483E-2</v>
      </c>
      <c r="U132" s="168">
        <f t="shared" si="7"/>
        <v>6.1792711412318457E-2</v>
      </c>
      <c r="V132" s="168">
        <f t="shared" si="7"/>
        <v>3.3329206178523973E-2</v>
      </c>
      <c r="W132" s="168">
        <f t="shared" si="7"/>
        <v>-0.15358988381502869</v>
      </c>
      <c r="X132" s="168">
        <f t="shared" si="7"/>
        <v>-3.4439317163074246E-2</v>
      </c>
      <c r="Y132" s="168">
        <f t="shared" si="7"/>
        <v>-1.564266231456668E-2</v>
      </c>
      <c r="Z132" s="168">
        <f t="shared" si="7"/>
        <v>-0.17597443738512808</v>
      </c>
    </row>
    <row r="133" spans="15:26" x14ac:dyDescent="0.25">
      <c r="O133" s="68" t="s">
        <v>136</v>
      </c>
      <c r="P133" s="140" t="s">
        <v>136</v>
      </c>
      <c r="Q133" s="168">
        <f t="shared" si="7"/>
        <v>-5.02998593976689E-2</v>
      </c>
      <c r="R133" s="168">
        <f t="shared" si="7"/>
        <v>5.2636435317108266E-2</v>
      </c>
      <c r="S133" s="168">
        <f t="shared" si="7"/>
        <v>2.3241286218190105E-2</v>
      </c>
      <c r="T133" s="168">
        <f t="shared" si="7"/>
        <v>-7.2003476415478995E-2</v>
      </c>
      <c r="U133" s="168">
        <f t="shared" si="7"/>
        <v>6.6476819194443149E-3</v>
      </c>
      <c r="V133" s="168">
        <f t="shared" si="7"/>
        <v>5.5804662145312545E-2</v>
      </c>
      <c r="W133" s="168">
        <f t="shared" si="7"/>
        <v>-0.17648086002604846</v>
      </c>
      <c r="X133" s="168">
        <f t="shared" si="7"/>
        <v>-5.6594350092394552E-2</v>
      </c>
      <c r="Y133" s="168">
        <f t="shared" si="7"/>
        <v>-1.5553564369458428E-2</v>
      </c>
      <c r="Z133" s="168">
        <f t="shared" si="7"/>
        <v>-0.17112665063795374</v>
      </c>
    </row>
    <row r="134" spans="15:26" x14ac:dyDescent="0.25">
      <c r="O134" s="68" t="s">
        <v>136</v>
      </c>
      <c r="P134" s="140" t="s">
        <v>136</v>
      </c>
      <c r="Q134" s="168">
        <f t="shared" si="7"/>
        <v>-3.5146508511869179E-2</v>
      </c>
      <c r="R134" s="168">
        <f t="shared" si="7"/>
        <v>8.0237578032792412E-2</v>
      </c>
      <c r="S134" s="168">
        <f t="shared" si="7"/>
        <v>2.958171898063755E-2</v>
      </c>
      <c r="T134" s="168">
        <f t="shared" si="7"/>
        <v>-2.0325681314051214E-2</v>
      </c>
      <c r="U134" s="168">
        <f>U118/U114-1</f>
        <v>-4.6845879723995343E-2</v>
      </c>
      <c r="V134" s="168">
        <f t="shared" si="7"/>
        <v>2.6821526564735132E-2</v>
      </c>
      <c r="W134" s="168">
        <f t="shared" si="7"/>
        <v>-0.21461858570418668</v>
      </c>
      <c r="X134" s="168">
        <f t="shared" si="7"/>
        <v>-3.5161420043270941E-2</v>
      </c>
      <c r="Y134" s="168">
        <f t="shared" si="7"/>
        <v>-1.0633797023219427E-2</v>
      </c>
      <c r="Z134" s="168">
        <f t="shared" si="7"/>
        <v>-0.12831980481683791</v>
      </c>
    </row>
    <row r="135" spans="15:26" x14ac:dyDescent="0.25">
      <c r="O135" s="68" t="s">
        <v>136</v>
      </c>
      <c r="P135" s="140" t="str">
        <f>"Y/Y "&amp;RIGHT(P127,4)</f>
        <v>Y/Y 24Q1</v>
      </c>
      <c r="Q135" s="168">
        <f>Q119/Q115-1</f>
        <v>-1.778963767437447E-2</v>
      </c>
      <c r="R135" s="168">
        <f t="shared" si="7"/>
        <v>3.8735977586969561E-2</v>
      </c>
      <c r="S135" s="168">
        <f t="shared" si="7"/>
        <v>4.6755703426108575E-2</v>
      </c>
      <c r="T135" s="168">
        <f t="shared" si="7"/>
        <v>-2.7186195200737173E-2</v>
      </c>
      <c r="U135" s="168">
        <f>U119/U115-1</f>
        <v>-4.074900027481676E-3</v>
      </c>
      <c r="V135" s="168">
        <f t="shared" si="7"/>
        <v>5.535293329151858E-2</v>
      </c>
      <c r="W135" s="168">
        <f>W119/W115-1</f>
        <v>-0.19504192141779675</v>
      </c>
      <c r="X135" s="168">
        <f t="shared" si="7"/>
        <v>-9.2328257255800406E-3</v>
      </c>
      <c r="Y135" s="168">
        <f t="shared" si="7"/>
        <v>1.9080974374801496E-2</v>
      </c>
      <c r="Z135" s="168">
        <f t="shared" si="7"/>
        <v>-8.9551059875546346E-2</v>
      </c>
    </row>
    <row r="136" spans="15:26" x14ac:dyDescent="0.25">
      <c r="O136" s="68"/>
      <c r="P136" s="68"/>
      <c r="Q136" s="169"/>
      <c r="R136" s="143"/>
      <c r="S136" s="143"/>
      <c r="T136" s="143"/>
      <c r="U136" s="170"/>
      <c r="V136" s="170"/>
      <c r="W136" s="169"/>
      <c r="X136" s="143"/>
      <c r="Y136" s="143"/>
      <c r="Z136" s="143"/>
    </row>
    <row r="137" spans="15:26" x14ac:dyDescent="0.25">
      <c r="O137" s="68" t="s">
        <v>103</v>
      </c>
      <c r="P137" s="68" t="s">
        <v>103</v>
      </c>
      <c r="Q137" s="169">
        <f>MIN($Q$59:$Q$70)</f>
        <v>106.95490671901599</v>
      </c>
      <c r="R137" s="169">
        <f>MIN($R$59:$R$70)</f>
        <v>118.47474180080501</v>
      </c>
      <c r="S137" s="169">
        <f>MIN($S$59:$S$70)</f>
        <v>129.80412512262899</v>
      </c>
      <c r="T137" s="169">
        <f>MIN($T$59:$T$70)</f>
        <v>125.60406236530601</v>
      </c>
      <c r="U137" s="169">
        <f>MIN($U$59:$U$70)</f>
        <v>125.83076062191201</v>
      </c>
      <c r="V137" s="169">
        <f>MIN($V$59:$V$70)</f>
        <v>97.089721086131604</v>
      </c>
      <c r="W137" s="169">
        <f>MIN($Q$59:$Q$70)</f>
        <v>106.95490671901599</v>
      </c>
      <c r="X137" s="169">
        <f>MIN($R$59:$R$70)</f>
        <v>118.47474180080501</v>
      </c>
      <c r="Y137" s="169">
        <f>MIN($S$59:$S$70)</f>
        <v>129.80412512262899</v>
      </c>
      <c r="Z137" s="169">
        <f>MIN($T$59:$T$70)</f>
        <v>125.60406236530601</v>
      </c>
    </row>
    <row r="138" spans="15:26" x14ac:dyDescent="0.25">
      <c r="O138" s="68" t="s">
        <v>104</v>
      </c>
      <c r="P138" s="68" t="s">
        <v>104</v>
      </c>
      <c r="Q138" s="168">
        <f t="shared" ref="Q138:Z138" si="8">Q119/Q137-1</f>
        <v>1.0633431758444654</v>
      </c>
      <c r="R138" s="168">
        <f t="shared" si="8"/>
        <v>2.2964761977536998</v>
      </c>
      <c r="S138" s="168">
        <f t="shared" si="8"/>
        <v>1.2223013477141458</v>
      </c>
      <c r="T138" s="168">
        <f t="shared" si="8"/>
        <v>2.4653421630231569</v>
      </c>
      <c r="U138" s="168">
        <f t="shared" si="8"/>
        <v>2.2837586460217838</v>
      </c>
      <c r="V138" s="168">
        <f t="shared" si="8"/>
        <v>1.5729874870798368</v>
      </c>
      <c r="W138" s="168">
        <f t="shared" si="8"/>
        <v>0.31455946687855274</v>
      </c>
      <c r="X138" s="168">
        <f t="shared" si="8"/>
        <v>2.2509595542872662</v>
      </c>
      <c r="Y138" s="168">
        <f t="shared" si="8"/>
        <v>0.72127844874227498</v>
      </c>
      <c r="Z138" s="168">
        <f t="shared" si="8"/>
        <v>1.5746290646183763</v>
      </c>
    </row>
  </sheetData>
  <mergeCells count="14">
    <mergeCell ref="I49:N49"/>
    <mergeCell ref="AA5:AF5"/>
    <mergeCell ref="AG5:AJ5"/>
    <mergeCell ref="I27:N27"/>
    <mergeCell ref="I28:N28"/>
    <mergeCell ref="I48:N48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7" priority="6">
      <formula>$O90=""</formula>
    </cfRule>
  </conditionalFormatting>
  <conditionalFormatting sqref="P7:P119">
    <cfRule type="expression" dxfId="16" priority="8">
      <formula>$Q7=""</formula>
    </cfRule>
  </conditionalFormatting>
  <conditionalFormatting sqref="O122:O138">
    <cfRule type="expression" dxfId="8" priority="5">
      <formula>$O122=""</formula>
    </cfRule>
  </conditionalFormatting>
  <conditionalFormatting sqref="O120:P120">
    <cfRule type="expression" dxfId="7" priority="3">
      <formula>$O120=""</formula>
    </cfRule>
  </conditionalFormatting>
  <conditionalFormatting sqref="P122:P128">
    <cfRule type="expression" dxfId="6" priority="1">
      <formula>$O122=""</formula>
    </cfRule>
  </conditionalFormatting>
  <conditionalFormatting sqref="P129">
    <cfRule type="expression" dxfId="5" priority="4">
      <formula>$O130=""</formula>
    </cfRule>
  </conditionalFormatting>
  <conditionalFormatting sqref="P130:P138">
    <cfRule type="expression" dxfId="4" priority="2">
      <formula>$O130=""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4013-105F-4163-B27E-9FC8F554E9FA}">
  <sheetPr codeName="Sheet5"/>
  <dimension ref="A1:V410"/>
  <sheetViews>
    <sheetView workbookViewId="0">
      <selection activeCell="K34" sqref="K34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15" t="s">
        <v>7</v>
      </c>
      <c r="P5" s="116"/>
      <c r="Q5" s="116"/>
      <c r="R5" s="117"/>
      <c r="S5" s="115" t="s">
        <v>16</v>
      </c>
      <c r="T5" s="116"/>
      <c r="U5" s="116"/>
      <c r="V5" s="11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08" t="s">
        <v>81</v>
      </c>
      <c r="B7" s="108"/>
      <c r="C7" s="108"/>
      <c r="D7" s="108"/>
      <c r="E7" s="108"/>
      <c r="F7" s="108"/>
      <c r="G7" s="60"/>
      <c r="H7" s="108" t="s">
        <v>82</v>
      </c>
      <c r="I7" s="108"/>
      <c r="J7" s="108"/>
      <c r="K7" s="108"/>
      <c r="L7" s="108"/>
      <c r="M7" s="108"/>
      <c r="N7" s="25">
        <v>35155</v>
      </c>
      <c r="O7" s="61">
        <v>66.386647321144807</v>
      </c>
      <c r="P7" s="16">
        <v>55.328644685979597</v>
      </c>
      <c r="Q7" s="16">
        <v>74.703302280064094</v>
      </c>
      <c r="R7" s="64">
        <v>62.874113382107502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H8" s="108" t="s">
        <v>74</v>
      </c>
      <c r="I8" s="108"/>
      <c r="J8" s="108"/>
      <c r="K8" s="108"/>
      <c r="L8" s="108"/>
      <c r="M8" s="108"/>
      <c r="N8" s="25">
        <v>35246</v>
      </c>
      <c r="O8" s="61">
        <v>66.695788799637697</v>
      </c>
      <c r="P8" s="16">
        <v>54.535569695638102</v>
      </c>
      <c r="Q8" s="16">
        <v>74.117338005698102</v>
      </c>
      <c r="R8" s="64">
        <v>64.894145008793799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69.833634514736801</v>
      </c>
      <c r="P9" s="16">
        <v>56.404932565152201</v>
      </c>
      <c r="Q9" s="16">
        <v>77.056683014927302</v>
      </c>
      <c r="R9" s="64">
        <v>66.975784744509099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72.091682111170996</v>
      </c>
      <c r="P10" s="16">
        <v>62.212687572148198</v>
      </c>
      <c r="Q10" s="16">
        <v>82.477155435529397</v>
      </c>
      <c r="R10" s="64">
        <v>67.159579707723495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71.561908753191702</v>
      </c>
      <c r="P11" s="16">
        <v>66.097492227506706</v>
      </c>
      <c r="Q11" s="16">
        <v>85.002034271493798</v>
      </c>
      <c r="R11" s="64">
        <v>67.812606724190204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71.906732388624903</v>
      </c>
      <c r="P12" s="16">
        <v>66.473610321883498</v>
      </c>
      <c r="Q12" s="16">
        <v>86.315987052896602</v>
      </c>
      <c r="R12" s="64">
        <v>69.959845127073507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72.342948271887096</v>
      </c>
      <c r="P13" s="16">
        <v>70.707025048738799</v>
      </c>
      <c r="Q13" s="16">
        <v>87.723500198152493</v>
      </c>
      <c r="R13" s="64">
        <v>73.957334670612397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73.086038390425202</v>
      </c>
      <c r="P14" s="16">
        <v>77.208647569361602</v>
      </c>
      <c r="Q14" s="16">
        <v>88.748075555221007</v>
      </c>
      <c r="R14" s="64">
        <v>77.213113250066201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74.979292474800999</v>
      </c>
      <c r="P15" s="16">
        <v>78.075754958766595</v>
      </c>
      <c r="Q15" s="16">
        <v>88.431999849475005</v>
      </c>
      <c r="R15" s="64">
        <v>78.190374071486403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77.312525882775603</v>
      </c>
      <c r="P16" s="16">
        <v>78.048605546171103</v>
      </c>
      <c r="Q16" s="16">
        <v>85.731234064567303</v>
      </c>
      <c r="R16" s="64">
        <v>79.436861045072305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77.607428883457203</v>
      </c>
      <c r="P17" s="16">
        <v>82.837133590273496</v>
      </c>
      <c r="Q17" s="16">
        <v>85.205016999310601</v>
      </c>
      <c r="R17" s="64">
        <v>81.490742940990401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77.655832763038205</v>
      </c>
      <c r="P18" s="16">
        <v>87.984640547606404</v>
      </c>
      <c r="Q18" s="16">
        <v>88.254302478027</v>
      </c>
      <c r="R18" s="64">
        <v>83.379772099678704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82.414898557510497</v>
      </c>
      <c r="P19" s="16">
        <v>88.902120087549605</v>
      </c>
      <c r="Q19" s="16">
        <v>90.289334422711207</v>
      </c>
      <c r="R19" s="64">
        <v>84.900985762613601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90.863074429152803</v>
      </c>
      <c r="P20" s="16">
        <v>88.397614626114503</v>
      </c>
      <c r="Q20" s="16">
        <v>91.830913274626894</v>
      </c>
      <c r="R20" s="64">
        <v>86.021310549289197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94.249201691358394</v>
      </c>
      <c r="P21" s="16">
        <v>88.463049833822296</v>
      </c>
      <c r="Q21" s="16">
        <v>93.622857984251297</v>
      </c>
      <c r="R21" s="64">
        <v>87.947722998752894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92.460052407135194</v>
      </c>
      <c r="P22" s="16">
        <v>90.579443949652998</v>
      </c>
      <c r="Q22" s="16">
        <v>94.476695064660305</v>
      </c>
      <c r="R22" s="64">
        <v>91.059522534392897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93.804010413571504</v>
      </c>
      <c r="P23" s="16">
        <v>94.601311448606594</v>
      </c>
      <c r="Q23" s="16">
        <v>95.9933762406624</v>
      </c>
      <c r="R23" s="64">
        <v>94.618321639639106</v>
      </c>
      <c r="S23" s="61">
        <v>100.90721009841501</v>
      </c>
      <c r="T23" s="16">
        <v>75.627208309321006</v>
      </c>
      <c r="U23" s="16">
        <v>98.193352843860396</v>
      </c>
      <c r="V23" s="64">
        <v>91.160594670915899</v>
      </c>
    </row>
    <row r="24" spans="14:22" x14ac:dyDescent="0.25">
      <c r="N24" s="25">
        <v>36707</v>
      </c>
      <c r="O24" s="61">
        <v>98.612177385886</v>
      </c>
      <c r="P24" s="16">
        <v>99.695658399626296</v>
      </c>
      <c r="Q24" s="16">
        <v>99.167514019219695</v>
      </c>
      <c r="R24" s="64">
        <v>98.084701789335796</v>
      </c>
      <c r="S24" s="61">
        <v>100.66094253867</v>
      </c>
      <c r="T24" s="16">
        <v>84.222373923167098</v>
      </c>
      <c r="U24" s="16">
        <v>97.881769798564306</v>
      </c>
      <c r="V24" s="64">
        <v>94.937281481800795</v>
      </c>
    </row>
    <row r="25" spans="14:22" x14ac:dyDescent="0.25">
      <c r="N25" s="25">
        <v>36799</v>
      </c>
      <c r="O25" s="61">
        <v>101.156449439713</v>
      </c>
      <c r="P25" s="16">
        <v>100.446018892515</v>
      </c>
      <c r="Q25" s="16">
        <v>100.742771081458</v>
      </c>
      <c r="R25" s="64">
        <v>99.359598293043007</v>
      </c>
      <c r="S25" s="61">
        <v>100.57028693896601</v>
      </c>
      <c r="T25" s="16">
        <v>96.789902513896806</v>
      </c>
      <c r="U25" s="16">
        <v>98.758885220877005</v>
      </c>
      <c r="V25" s="64">
        <v>97.828117936416604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101.25495971517201</v>
      </c>
      <c r="P27" s="16">
        <v>103.617827472427</v>
      </c>
      <c r="Q27" s="16">
        <v>99.754914541197707</v>
      </c>
      <c r="R27" s="64">
        <v>102.430102322151</v>
      </c>
      <c r="S27" s="61">
        <v>99.747270373379095</v>
      </c>
      <c r="T27" s="16">
        <v>103.680013697044</v>
      </c>
      <c r="U27" s="16">
        <v>100.594062603068</v>
      </c>
      <c r="V27" s="64">
        <v>100.145685784823</v>
      </c>
    </row>
    <row r="28" spans="14:22" x14ac:dyDescent="0.25">
      <c r="N28" s="25">
        <v>37072</v>
      </c>
      <c r="O28" s="61">
        <v>106.530425128525</v>
      </c>
      <c r="P28" s="16">
        <v>103.22322841469401</v>
      </c>
      <c r="Q28" s="16">
        <v>101.87037086521499</v>
      </c>
      <c r="R28" s="64">
        <v>105.25355926641799</v>
      </c>
      <c r="S28" s="61">
        <v>104.36455887407099</v>
      </c>
      <c r="T28" s="16">
        <v>109.478134104579</v>
      </c>
      <c r="U28" s="16">
        <v>99.852754579833004</v>
      </c>
      <c r="V28" s="64">
        <v>99.061799172122505</v>
      </c>
    </row>
    <row r="29" spans="14:22" x14ac:dyDescent="0.25">
      <c r="N29" s="25">
        <v>37164</v>
      </c>
      <c r="O29" s="61">
        <v>109.18670559918399</v>
      </c>
      <c r="P29" s="16">
        <v>100.326092450207</v>
      </c>
      <c r="Q29" s="16">
        <v>105.853537629043</v>
      </c>
      <c r="R29" s="64">
        <v>105.843725445643</v>
      </c>
      <c r="S29" s="61">
        <v>110.368674404392</v>
      </c>
      <c r="T29" s="16">
        <v>107.531681286238</v>
      </c>
      <c r="U29" s="16">
        <v>98.240332430542594</v>
      </c>
      <c r="V29" s="64">
        <v>98.643743663294998</v>
      </c>
    </row>
    <row r="30" spans="14:22" x14ac:dyDescent="0.25">
      <c r="N30" s="25">
        <v>37256</v>
      </c>
      <c r="O30" s="61">
        <v>108.09791918436299</v>
      </c>
      <c r="P30" s="16">
        <v>103.08924274736199</v>
      </c>
      <c r="Q30" s="16">
        <v>108.023351959523</v>
      </c>
      <c r="R30" s="64">
        <v>105.995305491831</v>
      </c>
      <c r="S30" s="61">
        <v>111.396015837833</v>
      </c>
      <c r="T30" s="16">
        <v>102.670484836859</v>
      </c>
      <c r="U30" s="16">
        <v>99.115568238397401</v>
      </c>
      <c r="V30" s="64">
        <v>98.811021206413201</v>
      </c>
    </row>
    <row r="31" spans="14:22" x14ac:dyDescent="0.25">
      <c r="N31" s="25">
        <v>37346</v>
      </c>
      <c r="O31" s="61">
        <v>109.41660381454599</v>
      </c>
      <c r="P31" s="16">
        <v>109.201667996791</v>
      </c>
      <c r="Q31" s="16">
        <v>107.829346948292</v>
      </c>
      <c r="R31" s="64">
        <v>108.369375654873</v>
      </c>
      <c r="S31" s="61">
        <v>111.01797392831701</v>
      </c>
      <c r="T31" s="16">
        <v>102.541317047101</v>
      </c>
      <c r="U31" s="16">
        <v>102.478836053677</v>
      </c>
      <c r="V31" s="64">
        <v>99.669460506447507</v>
      </c>
    </row>
    <row r="32" spans="14:22" x14ac:dyDescent="0.25">
      <c r="N32" s="25">
        <v>37437</v>
      </c>
      <c r="O32" s="61">
        <v>114.199518798664</v>
      </c>
      <c r="P32" s="16">
        <v>114.136504747589</v>
      </c>
      <c r="Q32" s="16">
        <v>108.56353659231</v>
      </c>
      <c r="R32" s="64">
        <v>112.362945225635</v>
      </c>
      <c r="S32" s="61">
        <v>110.470764594465</v>
      </c>
      <c r="T32" s="16">
        <v>106.14649205450699</v>
      </c>
      <c r="U32" s="16">
        <v>103.878325995119</v>
      </c>
      <c r="V32" s="64">
        <v>100.17051663458101</v>
      </c>
    </row>
    <row r="33" spans="1:22" x14ac:dyDescent="0.25">
      <c r="N33" s="25">
        <v>37529</v>
      </c>
      <c r="O33" s="61">
        <v>117.823248988532</v>
      </c>
      <c r="P33" s="16">
        <v>116.427543843526</v>
      </c>
      <c r="Q33" s="16">
        <v>112.494485607019</v>
      </c>
      <c r="R33" s="64">
        <v>116.25937324193499</v>
      </c>
      <c r="S33" s="61">
        <v>113.57661224066</v>
      </c>
      <c r="T33" s="16">
        <v>106.356605943448</v>
      </c>
      <c r="U33" s="16">
        <v>104.518228993256</v>
      </c>
      <c r="V33" s="64">
        <v>101.231529310808</v>
      </c>
    </row>
    <row r="34" spans="1:22" x14ac:dyDescent="0.25">
      <c r="N34" s="25">
        <v>37621</v>
      </c>
      <c r="O34" s="61">
        <v>117.925112594466</v>
      </c>
      <c r="P34" s="16">
        <v>118.036989812003</v>
      </c>
      <c r="Q34" s="16">
        <v>117.36001987352699</v>
      </c>
      <c r="R34" s="64">
        <v>118.688707186481</v>
      </c>
      <c r="S34" s="61">
        <v>119.57433315330501</v>
      </c>
      <c r="T34" s="16">
        <v>103.846293252469</v>
      </c>
      <c r="U34" s="16">
        <v>107.713272431981</v>
      </c>
      <c r="V34" s="64">
        <v>103.95890194966201</v>
      </c>
    </row>
    <row r="35" spans="1:22" x14ac:dyDescent="0.25">
      <c r="N35" s="25">
        <v>37711</v>
      </c>
      <c r="O35" s="61">
        <v>119.17205552828401</v>
      </c>
      <c r="P35" s="16">
        <v>121.671831169718</v>
      </c>
      <c r="Q35" s="16">
        <v>119.97154777103501</v>
      </c>
      <c r="R35" s="64">
        <v>121.67743321001301</v>
      </c>
      <c r="S35" s="61">
        <v>115.813168233849</v>
      </c>
      <c r="T35" s="16">
        <v>106.464019440434</v>
      </c>
      <c r="U35" s="16">
        <v>111.641802019396</v>
      </c>
      <c r="V35" s="64">
        <v>107.003117757412</v>
      </c>
    </row>
    <row r="36" spans="1:22" x14ac:dyDescent="0.25">
      <c r="N36" s="25">
        <v>37802</v>
      </c>
      <c r="O36" s="61">
        <v>122.413224675549</v>
      </c>
      <c r="P36" s="16">
        <v>127.03137078810801</v>
      </c>
      <c r="Q36" s="16">
        <v>119.665095541276</v>
      </c>
      <c r="R36" s="64">
        <v>125.88401755356399</v>
      </c>
      <c r="S36" s="61">
        <v>109.685009502421</v>
      </c>
      <c r="T36" s="16">
        <v>106.354391307084</v>
      </c>
      <c r="U36" s="16">
        <v>113.022803435208</v>
      </c>
      <c r="V36" s="64">
        <v>110.022909307362</v>
      </c>
    </row>
    <row r="37" spans="1:22" x14ac:dyDescent="0.25">
      <c r="N37" s="25">
        <v>37894</v>
      </c>
      <c r="O37" s="61">
        <v>124.629618192061</v>
      </c>
      <c r="P37" s="16">
        <v>132.43139679695699</v>
      </c>
      <c r="Q37" s="16">
        <v>121.504523492091</v>
      </c>
      <c r="R37" s="64">
        <v>129.039184116803</v>
      </c>
      <c r="S37" s="61">
        <v>115.248279063127</v>
      </c>
      <c r="T37" s="16">
        <v>102.427992827759</v>
      </c>
      <c r="U37" s="16">
        <v>111.772236339123</v>
      </c>
      <c r="V37" s="64">
        <v>110.977390564503</v>
      </c>
    </row>
    <row r="38" spans="1:22" x14ac:dyDescent="0.25">
      <c r="A38" s="71"/>
      <c r="N38" s="25">
        <v>37986</v>
      </c>
      <c r="O38" s="61">
        <v>126.96805788486699</v>
      </c>
      <c r="P38" s="16">
        <v>136.816309189354</v>
      </c>
      <c r="Q38" s="16">
        <v>127.805115499301</v>
      </c>
      <c r="R38" s="64">
        <v>132.10295763828</v>
      </c>
      <c r="S38" s="61">
        <v>125.95081802941</v>
      </c>
      <c r="T38" s="16">
        <v>108.097822789774</v>
      </c>
      <c r="U38" s="16">
        <v>112.392086513378</v>
      </c>
      <c r="V38" s="64">
        <v>111.259061562331</v>
      </c>
    </row>
    <row r="39" spans="1:22" x14ac:dyDescent="0.25">
      <c r="N39" s="25">
        <v>38077</v>
      </c>
      <c r="O39" s="61">
        <v>131.12277278121201</v>
      </c>
      <c r="P39" s="16">
        <v>141.540128202755</v>
      </c>
      <c r="Q39" s="16">
        <v>135.19209618162</v>
      </c>
      <c r="R39" s="64">
        <v>138.88304526127001</v>
      </c>
      <c r="S39" s="61">
        <v>119.744074135958</v>
      </c>
      <c r="T39" s="16">
        <v>122.736592836265</v>
      </c>
      <c r="U39" s="16">
        <v>116.584938430421</v>
      </c>
      <c r="V39" s="64">
        <v>115.39451690375699</v>
      </c>
    </row>
    <row r="40" spans="1:22" x14ac:dyDescent="0.25">
      <c r="N40" s="25">
        <v>38168</v>
      </c>
      <c r="O40" s="61">
        <v>134.04728143105501</v>
      </c>
      <c r="P40" s="16">
        <v>146.13252089069701</v>
      </c>
      <c r="Q40" s="16">
        <v>141.37726999633301</v>
      </c>
      <c r="R40" s="64">
        <v>148.09015156170901</v>
      </c>
      <c r="S40" s="61">
        <v>112.334486286702</v>
      </c>
      <c r="T40" s="16">
        <v>128.515276156168</v>
      </c>
      <c r="U40" s="16">
        <v>122.847194312187</v>
      </c>
      <c r="V40" s="64">
        <v>122.040930512081</v>
      </c>
    </row>
    <row r="41" spans="1:22" x14ac:dyDescent="0.25">
      <c r="N41" s="25">
        <v>38260</v>
      </c>
      <c r="O41" s="61">
        <v>134.51891396911799</v>
      </c>
      <c r="P41" s="16">
        <v>150.07350357130301</v>
      </c>
      <c r="Q41" s="16">
        <v>144.92821713713599</v>
      </c>
      <c r="R41" s="64">
        <v>151.75754522893601</v>
      </c>
      <c r="S41" s="61">
        <v>120.614899472858</v>
      </c>
      <c r="T41" s="16">
        <v>125.51067528435</v>
      </c>
      <c r="U41" s="16">
        <v>128.904838522944</v>
      </c>
      <c r="V41" s="64">
        <v>126.65572230131301</v>
      </c>
    </row>
    <row r="42" spans="1:22" x14ac:dyDescent="0.25">
      <c r="N42" s="25">
        <v>38352</v>
      </c>
      <c r="O42" s="61">
        <v>135.53603274235101</v>
      </c>
      <c r="P42" s="16">
        <v>155.10757132607301</v>
      </c>
      <c r="Q42" s="16">
        <v>149.93330133219499</v>
      </c>
      <c r="R42" s="64">
        <v>153.02232467438401</v>
      </c>
      <c r="S42" s="61">
        <v>128.48631842253101</v>
      </c>
      <c r="T42" s="16">
        <v>129.93006944090101</v>
      </c>
      <c r="U42" s="16">
        <v>133.398775592459</v>
      </c>
      <c r="V42" s="64">
        <v>128.49602850221001</v>
      </c>
    </row>
    <row r="43" spans="1:22" x14ac:dyDescent="0.25">
      <c r="N43" s="25">
        <v>38442</v>
      </c>
      <c r="O43" s="61">
        <v>139.373843358496</v>
      </c>
      <c r="P43" s="16">
        <v>163.92913235834499</v>
      </c>
      <c r="Q43" s="16">
        <v>160.418388940911</v>
      </c>
      <c r="R43" s="64">
        <v>160.72093964488701</v>
      </c>
      <c r="S43" s="61">
        <v>130.83305656662699</v>
      </c>
      <c r="T43" s="16">
        <v>138.15313917256299</v>
      </c>
      <c r="U43" s="16">
        <v>137.88656356278</v>
      </c>
      <c r="V43" s="64">
        <v>131.48818655488699</v>
      </c>
    </row>
    <row r="44" spans="1:22" x14ac:dyDescent="0.25">
      <c r="N44" s="25">
        <v>38533</v>
      </c>
      <c r="O44" s="61">
        <v>144.72326961264801</v>
      </c>
      <c r="P44" s="16">
        <v>174.71447210966801</v>
      </c>
      <c r="Q44" s="16">
        <v>172.67305139909601</v>
      </c>
      <c r="R44" s="64">
        <v>171.34342237110999</v>
      </c>
      <c r="S44" s="61">
        <v>132.06721756052099</v>
      </c>
      <c r="T44" s="16">
        <v>138.15162853376401</v>
      </c>
      <c r="U44" s="16">
        <v>145.02621753816001</v>
      </c>
      <c r="V44" s="64">
        <v>136.62504859019501</v>
      </c>
    </row>
    <row r="45" spans="1:22" x14ac:dyDescent="0.25">
      <c r="N45" s="25">
        <v>38625</v>
      </c>
      <c r="O45" s="61">
        <v>147.288394623465</v>
      </c>
      <c r="P45" s="16">
        <v>178.07222758155501</v>
      </c>
      <c r="Q45" s="16">
        <v>175.66010477719001</v>
      </c>
      <c r="R45" s="64">
        <v>176.10093575427399</v>
      </c>
      <c r="S45" s="61">
        <v>131.61117051033901</v>
      </c>
      <c r="T45" s="16">
        <v>142.38747418905999</v>
      </c>
      <c r="U45" s="16">
        <v>153.82762814876699</v>
      </c>
      <c r="V45" s="64">
        <v>142.04898550700699</v>
      </c>
    </row>
    <row r="46" spans="1:22" x14ac:dyDescent="0.25">
      <c r="N46" s="25">
        <v>38717</v>
      </c>
      <c r="O46" s="61">
        <v>147.134368807622</v>
      </c>
      <c r="P46" s="16">
        <v>178.99388749554501</v>
      </c>
      <c r="Q46" s="16">
        <v>174.81760682266599</v>
      </c>
      <c r="R46" s="64">
        <v>177.145770072712</v>
      </c>
      <c r="S46" s="61">
        <v>130.07502024133299</v>
      </c>
      <c r="T46" s="16">
        <v>155.045759471503</v>
      </c>
      <c r="U46" s="16">
        <v>157.48292363124099</v>
      </c>
      <c r="V46" s="64">
        <v>147.616131957372</v>
      </c>
    </row>
    <row r="47" spans="1:22" x14ac:dyDescent="0.25">
      <c r="N47" s="25">
        <v>38807</v>
      </c>
      <c r="O47" s="61">
        <v>145.45917775611099</v>
      </c>
      <c r="P47" s="16">
        <v>184.024465796756</v>
      </c>
      <c r="Q47" s="16">
        <v>179.079729022359</v>
      </c>
      <c r="R47" s="64">
        <v>181.50493938013801</v>
      </c>
      <c r="S47" s="61">
        <v>132.00026912275399</v>
      </c>
      <c r="T47" s="16">
        <v>161.140491356837</v>
      </c>
      <c r="U47" s="16">
        <v>157.58361145584101</v>
      </c>
      <c r="V47" s="64">
        <v>152.514478174023</v>
      </c>
    </row>
    <row r="48" spans="1:22" x14ac:dyDescent="0.25">
      <c r="N48" s="25">
        <v>38898</v>
      </c>
      <c r="O48" s="61">
        <v>142.02717870982499</v>
      </c>
      <c r="P48" s="16">
        <v>186.28096290001699</v>
      </c>
      <c r="Q48" s="16">
        <v>180.04228806337301</v>
      </c>
      <c r="R48" s="64">
        <v>186.796387202196</v>
      </c>
      <c r="S48" s="61">
        <v>136.135859439743</v>
      </c>
      <c r="T48" s="16">
        <v>167.40645105982199</v>
      </c>
      <c r="U48" s="16">
        <v>159.53564139076801</v>
      </c>
      <c r="V48" s="64">
        <v>155.406602775956</v>
      </c>
    </row>
    <row r="49" spans="14:22" x14ac:dyDescent="0.25">
      <c r="N49" s="25">
        <v>38990</v>
      </c>
      <c r="O49" s="61">
        <v>142.338568488205</v>
      </c>
      <c r="P49" s="16">
        <v>184.72142707751999</v>
      </c>
      <c r="Q49" s="16">
        <v>174.815286835736</v>
      </c>
      <c r="R49" s="64">
        <v>188.15840780888499</v>
      </c>
      <c r="S49" s="61">
        <v>137.27344109531299</v>
      </c>
      <c r="T49" s="16">
        <v>179.580456042143</v>
      </c>
      <c r="U49" s="16">
        <v>159.33248904979899</v>
      </c>
      <c r="V49" s="64">
        <v>157.982899376267</v>
      </c>
    </row>
    <row r="50" spans="14:22" x14ac:dyDescent="0.25">
      <c r="N50" s="25">
        <v>39082</v>
      </c>
      <c r="O50" s="61">
        <v>144.99894794486499</v>
      </c>
      <c r="P50" s="16">
        <v>186.89803960695099</v>
      </c>
      <c r="Q50" s="16">
        <v>173.99868865303901</v>
      </c>
      <c r="R50" s="64">
        <v>188.73752661486</v>
      </c>
      <c r="S50" s="61">
        <v>139.92852384030701</v>
      </c>
      <c r="T50" s="16">
        <v>190.13896786310099</v>
      </c>
      <c r="U50" s="16">
        <v>158.67121148365499</v>
      </c>
      <c r="V50" s="64">
        <v>162.13108405302199</v>
      </c>
    </row>
    <row r="51" spans="14:22" x14ac:dyDescent="0.25">
      <c r="N51" s="25">
        <v>39172</v>
      </c>
      <c r="O51" s="61">
        <v>143.97928284163501</v>
      </c>
      <c r="P51" s="16">
        <v>195.263730665579</v>
      </c>
      <c r="Q51" s="16">
        <v>181.13196496827601</v>
      </c>
      <c r="R51" s="64">
        <v>193.95818967027199</v>
      </c>
      <c r="S51" s="61">
        <v>144.017812520859</v>
      </c>
      <c r="T51" s="16">
        <v>193.73366712600301</v>
      </c>
      <c r="U51" s="16">
        <v>161.693103452451</v>
      </c>
      <c r="V51" s="64">
        <v>168.367036212286</v>
      </c>
    </row>
    <row r="52" spans="14:22" x14ac:dyDescent="0.25">
      <c r="N52" s="25">
        <v>39263</v>
      </c>
      <c r="O52" s="61">
        <v>140.651696551209</v>
      </c>
      <c r="P52" s="16">
        <v>201.632114975767</v>
      </c>
      <c r="Q52" s="16">
        <v>186.29743185141299</v>
      </c>
      <c r="R52" s="64">
        <v>201.32659010994701</v>
      </c>
      <c r="S52" s="61">
        <v>143.798029624973</v>
      </c>
      <c r="T52" s="16">
        <v>191.923681334478</v>
      </c>
      <c r="U52" s="16">
        <v>164.57750428435</v>
      </c>
      <c r="V52" s="64">
        <v>175.70553654850499</v>
      </c>
    </row>
    <row r="53" spans="14:22" x14ac:dyDescent="0.25">
      <c r="N53" s="25">
        <v>39355</v>
      </c>
      <c r="O53" s="61">
        <v>138.07366405538599</v>
      </c>
      <c r="P53" s="16">
        <v>196.75987010336101</v>
      </c>
      <c r="Q53" s="16">
        <v>179.82152557285099</v>
      </c>
      <c r="R53" s="64">
        <v>199.44605481297</v>
      </c>
      <c r="S53" s="61">
        <v>144.415632819911</v>
      </c>
      <c r="T53" s="16">
        <v>195.42915703482899</v>
      </c>
      <c r="U53" s="16">
        <v>164.36375020490601</v>
      </c>
      <c r="V53" s="64">
        <v>177.82918894124299</v>
      </c>
    </row>
    <row r="54" spans="14:22" x14ac:dyDescent="0.25">
      <c r="N54" s="25">
        <v>39447</v>
      </c>
      <c r="O54" s="61">
        <v>136.536886089793</v>
      </c>
      <c r="P54" s="16">
        <v>190.73642403333301</v>
      </c>
      <c r="Q54" s="16">
        <v>171.93823563264101</v>
      </c>
      <c r="R54" s="64">
        <v>191.403815328387</v>
      </c>
      <c r="S54" s="61">
        <v>146.759358603263</v>
      </c>
      <c r="T54" s="16">
        <v>198.21943308389501</v>
      </c>
      <c r="U54" s="16">
        <v>162.123352011609</v>
      </c>
      <c r="V54" s="64">
        <v>172.382641652448</v>
      </c>
    </row>
    <row r="55" spans="14:22" x14ac:dyDescent="0.25">
      <c r="N55" s="25">
        <v>39538</v>
      </c>
      <c r="O55" s="61">
        <v>134.454253949876</v>
      </c>
      <c r="P55" s="16">
        <v>192.702013383799</v>
      </c>
      <c r="Q55" s="16">
        <v>169.47101527331699</v>
      </c>
      <c r="R55" s="64">
        <v>187.687810932915</v>
      </c>
      <c r="S55" s="61">
        <v>144.28153436487</v>
      </c>
      <c r="T55" s="16">
        <v>182.59850424948101</v>
      </c>
      <c r="U55" s="16">
        <v>157.91340443251499</v>
      </c>
      <c r="V55" s="64">
        <v>167.27402312715</v>
      </c>
    </row>
    <row r="56" spans="14:22" x14ac:dyDescent="0.25">
      <c r="N56" s="25">
        <v>39629</v>
      </c>
      <c r="O56" s="61">
        <v>132.978333878059</v>
      </c>
      <c r="P56" s="16">
        <v>195.564629969951</v>
      </c>
      <c r="Q56" s="16">
        <v>165.55619803906799</v>
      </c>
      <c r="R56" s="64">
        <v>185.885440911101</v>
      </c>
      <c r="S56" s="61">
        <v>140.11291271899</v>
      </c>
      <c r="T56" s="16">
        <v>173.521934249553</v>
      </c>
      <c r="U56" s="16">
        <v>153.34814873164601</v>
      </c>
      <c r="V56" s="64">
        <v>165.412597716367</v>
      </c>
    </row>
    <row r="57" spans="14:22" x14ac:dyDescent="0.25">
      <c r="N57" s="25">
        <v>39721</v>
      </c>
      <c r="O57" s="61">
        <v>125.539654066319</v>
      </c>
      <c r="P57" s="16">
        <v>187.052696975533</v>
      </c>
      <c r="Q57" s="16">
        <v>154.67759435165101</v>
      </c>
      <c r="R57" s="64">
        <v>175.59292302262401</v>
      </c>
      <c r="S57" s="61">
        <v>138.06902051664099</v>
      </c>
      <c r="T57" s="16">
        <v>177.442189513118</v>
      </c>
      <c r="U57" s="16">
        <v>147.97755592688301</v>
      </c>
      <c r="V57" s="64">
        <v>160.92526767387301</v>
      </c>
    </row>
    <row r="58" spans="14:22" x14ac:dyDescent="0.25">
      <c r="N58" s="25">
        <v>39813</v>
      </c>
      <c r="O58" s="61">
        <v>114.918568729789</v>
      </c>
      <c r="P58" s="16">
        <v>175.081477229256</v>
      </c>
      <c r="Q58" s="16">
        <v>143.98701950023201</v>
      </c>
      <c r="R58" s="64">
        <v>161.92624715731199</v>
      </c>
      <c r="S58" s="61">
        <v>133.55257991388899</v>
      </c>
      <c r="T58" s="16">
        <v>174.65491405576</v>
      </c>
      <c r="U58" s="16">
        <v>141.810253979545</v>
      </c>
      <c r="V58" s="64">
        <v>153.03746171560601</v>
      </c>
    </row>
    <row r="59" spans="14:22" x14ac:dyDescent="0.25">
      <c r="N59" s="25">
        <v>39903</v>
      </c>
      <c r="O59" s="61">
        <v>108.908485673201</v>
      </c>
      <c r="P59" s="16">
        <v>165.73688571276099</v>
      </c>
      <c r="Q59" s="16">
        <v>138.23612752935099</v>
      </c>
      <c r="R59" s="64">
        <v>148.50196838587701</v>
      </c>
      <c r="S59" s="61">
        <v>121.192584945777</v>
      </c>
      <c r="T59" s="16">
        <v>157.911297803591</v>
      </c>
      <c r="U59" s="16">
        <v>132.67334876334701</v>
      </c>
      <c r="V59" s="64">
        <v>139.36608976702499</v>
      </c>
    </row>
    <row r="60" spans="14:22" x14ac:dyDescent="0.25">
      <c r="N60" s="25">
        <v>39994</v>
      </c>
      <c r="O60" s="61">
        <v>107.686332489538</v>
      </c>
      <c r="P60" s="16">
        <v>157.515639241142</v>
      </c>
      <c r="Q60" s="16">
        <v>133.99649605469699</v>
      </c>
      <c r="R60" s="64">
        <v>134.720712982728</v>
      </c>
      <c r="S60" s="61">
        <v>111.107483737405</v>
      </c>
      <c r="T60" s="16">
        <v>131.318894383611</v>
      </c>
      <c r="U60" s="16">
        <v>120.864519940742</v>
      </c>
      <c r="V60" s="64">
        <v>126.684614293823</v>
      </c>
    </row>
    <row r="61" spans="14:22" x14ac:dyDescent="0.25">
      <c r="N61" s="25">
        <v>40086</v>
      </c>
      <c r="O61" s="61">
        <v>106.190845587279</v>
      </c>
      <c r="P61" s="16">
        <v>159.437291364922</v>
      </c>
      <c r="Q61" s="16">
        <v>129.852790964875</v>
      </c>
      <c r="R61" s="64">
        <v>128.712847777018</v>
      </c>
      <c r="S61" s="61">
        <v>104.415788839021</v>
      </c>
      <c r="T61" s="16">
        <v>119.20511704524</v>
      </c>
      <c r="U61" s="16">
        <v>113.602144555141</v>
      </c>
      <c r="V61" s="64">
        <v>118.397388670175</v>
      </c>
    </row>
    <row r="62" spans="14:22" x14ac:dyDescent="0.25">
      <c r="N62" s="25">
        <v>40178</v>
      </c>
      <c r="O62" s="61">
        <v>101.377110251281</v>
      </c>
      <c r="P62" s="16">
        <v>163.31477327427999</v>
      </c>
      <c r="Q62" s="16">
        <v>126.215510213982</v>
      </c>
      <c r="R62" s="64">
        <v>127.735843459216</v>
      </c>
      <c r="S62" s="61">
        <v>101.97769287786799</v>
      </c>
      <c r="T62" s="16">
        <v>124.217439540093</v>
      </c>
      <c r="U62" s="16">
        <v>111.078541608997</v>
      </c>
      <c r="V62" s="64">
        <v>110.19633231186</v>
      </c>
    </row>
    <row r="63" spans="14:22" x14ac:dyDescent="0.25">
      <c r="N63" s="25">
        <v>40268</v>
      </c>
      <c r="O63" s="61">
        <v>97.599257512900095</v>
      </c>
      <c r="P63" s="16">
        <v>158.436051389716</v>
      </c>
      <c r="Q63" s="16">
        <v>124.27641539307299</v>
      </c>
      <c r="R63" s="64">
        <v>126.338878175383</v>
      </c>
      <c r="S63" s="61">
        <v>104.405062471462</v>
      </c>
      <c r="T63" s="16">
        <v>135.650862533875</v>
      </c>
      <c r="U63" s="16">
        <v>111.409536244196</v>
      </c>
      <c r="V63" s="64">
        <v>110.80480103260599</v>
      </c>
    </row>
    <row r="64" spans="14:22" x14ac:dyDescent="0.25">
      <c r="N64" s="25">
        <v>40359</v>
      </c>
      <c r="O64" s="61">
        <v>95.419352178050303</v>
      </c>
      <c r="P64" s="16">
        <v>150.07268868867601</v>
      </c>
      <c r="Q64" s="16">
        <v>123.28007604248801</v>
      </c>
      <c r="R64" s="64">
        <v>123.94783525381899</v>
      </c>
      <c r="S64" s="61">
        <v>103.233680523606</v>
      </c>
      <c r="T64" s="16">
        <v>141.95755588964599</v>
      </c>
      <c r="U64" s="16">
        <v>116.86972671371799</v>
      </c>
      <c r="V64" s="64">
        <v>118.720457687154</v>
      </c>
    </row>
    <row r="65" spans="14:22" x14ac:dyDescent="0.25">
      <c r="N65" s="25">
        <v>40451</v>
      </c>
      <c r="O65" s="61">
        <v>92.866691750984401</v>
      </c>
      <c r="P65" s="16">
        <v>151.06621380835301</v>
      </c>
      <c r="Q65" s="16">
        <v>122.93193563149001</v>
      </c>
      <c r="R65" s="64">
        <v>120.93004683036401</v>
      </c>
      <c r="S65" s="61">
        <v>102.693896614419</v>
      </c>
      <c r="T65" s="16">
        <v>140.365842629187</v>
      </c>
      <c r="U65" s="16">
        <v>124.959158180757</v>
      </c>
      <c r="V65" s="64">
        <v>120.94947795490501</v>
      </c>
    </row>
    <row r="66" spans="14:22" x14ac:dyDescent="0.25">
      <c r="N66" s="25">
        <v>40543</v>
      </c>
      <c r="O66" s="61">
        <v>90.087137239687493</v>
      </c>
      <c r="P66" s="16">
        <v>156.31857618696301</v>
      </c>
      <c r="Q66" s="16">
        <v>121.649851234989</v>
      </c>
      <c r="R66" s="64">
        <v>119.055238761325</v>
      </c>
      <c r="S66" s="61">
        <v>102.887705100652</v>
      </c>
      <c r="T66" s="16">
        <v>143.35070288137999</v>
      </c>
      <c r="U66" s="16">
        <v>129.137756922926</v>
      </c>
      <c r="V66" s="64">
        <v>120.618694871258</v>
      </c>
    </row>
    <row r="67" spans="14:22" x14ac:dyDescent="0.25">
      <c r="N67" s="25">
        <v>40633</v>
      </c>
      <c r="O67" s="61">
        <v>89.847209993775905</v>
      </c>
      <c r="P67" s="16">
        <v>154.58340181928901</v>
      </c>
      <c r="Q67" s="16">
        <v>119.901497425464</v>
      </c>
      <c r="R67" s="64">
        <v>119.563701560176</v>
      </c>
      <c r="S67" s="61">
        <v>102.209956010716</v>
      </c>
      <c r="T67" s="16">
        <v>151.30647922092999</v>
      </c>
      <c r="U67" s="16">
        <v>128.93337938785101</v>
      </c>
      <c r="V67" s="64">
        <v>123.818110122574</v>
      </c>
    </row>
    <row r="68" spans="14:22" x14ac:dyDescent="0.25">
      <c r="N68" s="25">
        <v>40724</v>
      </c>
      <c r="O68" s="61">
        <v>92.120787606961798</v>
      </c>
      <c r="P68" s="16">
        <v>153.34924260751399</v>
      </c>
      <c r="Q68" s="16">
        <v>120.010279083322</v>
      </c>
      <c r="R68" s="64">
        <v>120.79233767100899</v>
      </c>
      <c r="S68" s="61">
        <v>105.15791646065</v>
      </c>
      <c r="T68" s="16">
        <v>152.717620642127</v>
      </c>
      <c r="U68" s="16">
        <v>127.289563524396</v>
      </c>
      <c r="V68" s="64">
        <v>126.722453170625</v>
      </c>
    </row>
    <row r="69" spans="14:22" x14ac:dyDescent="0.25">
      <c r="N69" s="25">
        <v>40816</v>
      </c>
      <c r="O69" s="61">
        <v>93.182835350950597</v>
      </c>
      <c r="P69" s="16">
        <v>157.8235242943</v>
      </c>
      <c r="Q69" s="16">
        <v>120.543481193687</v>
      </c>
      <c r="R69" s="64">
        <v>121.204011202424</v>
      </c>
      <c r="S69" s="61">
        <v>113.159000523484</v>
      </c>
      <c r="T69" s="16">
        <v>150.14238143240399</v>
      </c>
      <c r="U69" s="16">
        <v>128.50543817592799</v>
      </c>
      <c r="V69" s="64">
        <v>128.781824330218</v>
      </c>
    </row>
    <row r="70" spans="14:22" x14ac:dyDescent="0.25">
      <c r="N70" s="25">
        <v>40908</v>
      </c>
      <c r="O70" s="61">
        <v>92.015372841124702</v>
      </c>
      <c r="P70" s="16">
        <v>161.39796286478801</v>
      </c>
      <c r="Q70" s="16">
        <v>119.330366395941</v>
      </c>
      <c r="R70" s="64">
        <v>121.649018396005</v>
      </c>
      <c r="S70" s="61">
        <v>118.22907875161</v>
      </c>
      <c r="T70" s="16">
        <v>154.61577472513699</v>
      </c>
      <c r="U70" s="16">
        <v>130.982984086557</v>
      </c>
      <c r="V70" s="64">
        <v>130.94967054062599</v>
      </c>
    </row>
    <row r="71" spans="14:22" x14ac:dyDescent="0.25">
      <c r="N71" s="25">
        <v>40999</v>
      </c>
      <c r="O71" s="61">
        <v>89.483647483147095</v>
      </c>
      <c r="P71" s="16">
        <v>159.02293798929</v>
      </c>
      <c r="Q71" s="16">
        <v>118.74269467022199</v>
      </c>
      <c r="R71" s="64">
        <v>124.47246127629801</v>
      </c>
      <c r="S71" s="61">
        <v>114.763633184882</v>
      </c>
      <c r="T71" s="16">
        <v>158.60599499439601</v>
      </c>
      <c r="U71" s="16">
        <v>131.06363029567001</v>
      </c>
      <c r="V71" s="64">
        <v>131.70166378932899</v>
      </c>
    </row>
    <row r="72" spans="14:22" x14ac:dyDescent="0.25">
      <c r="N72" s="25">
        <v>41090</v>
      </c>
      <c r="O72" s="61">
        <v>87.065640786783604</v>
      </c>
      <c r="P72" s="16">
        <v>156.83540785724901</v>
      </c>
      <c r="Q72" s="16">
        <v>120.978429005572</v>
      </c>
      <c r="R72" s="64">
        <v>129.17538172577699</v>
      </c>
      <c r="S72" s="61">
        <v>110.520695373218</v>
      </c>
      <c r="T72" s="16">
        <v>158.59196263397001</v>
      </c>
      <c r="U72" s="16">
        <v>132.21378964309301</v>
      </c>
      <c r="V72" s="64">
        <v>134.11077645719101</v>
      </c>
    </row>
    <row r="73" spans="14:22" x14ac:dyDescent="0.25">
      <c r="N73" s="25">
        <v>41182</v>
      </c>
      <c r="O73" s="61">
        <v>90.461446078026995</v>
      </c>
      <c r="P73" s="16">
        <v>161.72474494154599</v>
      </c>
      <c r="Q73" s="16">
        <v>124.46890787485</v>
      </c>
      <c r="R73" s="64">
        <v>131.29583494950501</v>
      </c>
      <c r="S73" s="61">
        <v>110.091755750304</v>
      </c>
      <c r="T73" s="16">
        <v>163.119951811199</v>
      </c>
      <c r="U73" s="16">
        <v>135.17368723637699</v>
      </c>
      <c r="V73" s="64">
        <v>138.19946165171001</v>
      </c>
    </row>
    <row r="74" spans="14:22" x14ac:dyDescent="0.25">
      <c r="N74" s="25">
        <v>41274</v>
      </c>
      <c r="O74" s="61">
        <v>94.755886159556198</v>
      </c>
      <c r="P74" s="16">
        <v>167.68420522942901</v>
      </c>
      <c r="Q74" s="16">
        <v>125.931346787279</v>
      </c>
      <c r="R74" s="64">
        <v>131.333267532881</v>
      </c>
      <c r="S74" s="61">
        <v>111.491843210151</v>
      </c>
      <c r="T74" s="16">
        <v>170.03861546396101</v>
      </c>
      <c r="U74" s="16">
        <v>137.70740994955</v>
      </c>
      <c r="V74" s="64">
        <v>139.72274043191399</v>
      </c>
    </row>
    <row r="75" spans="14:22" x14ac:dyDescent="0.25">
      <c r="N75" s="25">
        <v>41364</v>
      </c>
      <c r="O75" s="61">
        <v>94.862159635919497</v>
      </c>
      <c r="P75" s="16">
        <v>168.23851877040099</v>
      </c>
      <c r="Q75" s="16">
        <v>127.779847153649</v>
      </c>
      <c r="R75" s="64">
        <v>135.39843836815299</v>
      </c>
      <c r="S75" s="61">
        <v>114.488478117105</v>
      </c>
      <c r="T75" s="16">
        <v>175.49561401150899</v>
      </c>
      <c r="U75" s="16">
        <v>140.62513121121901</v>
      </c>
      <c r="V75" s="64">
        <v>142.94826547386799</v>
      </c>
    </row>
    <row r="76" spans="14:22" x14ac:dyDescent="0.25">
      <c r="N76" s="25">
        <v>41455</v>
      </c>
      <c r="O76" s="61">
        <v>96.513777886322003</v>
      </c>
      <c r="P76" s="16">
        <v>168.43667304632601</v>
      </c>
      <c r="Q76" s="16">
        <v>132.386313463421</v>
      </c>
      <c r="R76" s="64">
        <v>144.29588474032701</v>
      </c>
      <c r="S76" s="61">
        <v>118.432954700888</v>
      </c>
      <c r="T76" s="16">
        <v>184.508868065564</v>
      </c>
      <c r="U76" s="16">
        <v>143.65902392633501</v>
      </c>
      <c r="V76" s="64">
        <v>148.314470594124</v>
      </c>
    </row>
    <row r="77" spans="14:22" x14ac:dyDescent="0.25">
      <c r="N77" s="25">
        <v>41547</v>
      </c>
      <c r="O77" s="61">
        <v>99.173341744275405</v>
      </c>
      <c r="P77" s="16">
        <v>171.49022274479501</v>
      </c>
      <c r="Q77" s="16">
        <v>134.083863129393</v>
      </c>
      <c r="R77" s="64">
        <v>150.28788247391299</v>
      </c>
      <c r="S77" s="61">
        <v>123.27940209501701</v>
      </c>
      <c r="T77" s="16">
        <v>192.064574511698</v>
      </c>
      <c r="U77" s="16">
        <v>146.53775125263201</v>
      </c>
      <c r="V77" s="64">
        <v>151.96325323802299</v>
      </c>
    </row>
    <row r="78" spans="14:22" x14ac:dyDescent="0.25">
      <c r="N78" s="25">
        <v>41639</v>
      </c>
      <c r="O78" s="61">
        <v>100.172858364378</v>
      </c>
      <c r="P78" s="16">
        <v>176.176589714736</v>
      </c>
      <c r="Q78" s="16">
        <v>133.59277667313</v>
      </c>
      <c r="R78" s="64">
        <v>151.53486699957699</v>
      </c>
      <c r="S78" s="61">
        <v>127.773983025436</v>
      </c>
      <c r="T78" s="16">
        <v>190.07739396576099</v>
      </c>
      <c r="U78" s="16">
        <v>149.51787440543899</v>
      </c>
      <c r="V78" s="64">
        <v>155.421398960902</v>
      </c>
    </row>
    <row r="79" spans="14:22" x14ac:dyDescent="0.25">
      <c r="N79" s="25">
        <v>41729</v>
      </c>
      <c r="O79" s="61">
        <v>102.203630813465</v>
      </c>
      <c r="P79" s="16">
        <v>181.56273901580099</v>
      </c>
      <c r="Q79" s="16">
        <v>138.018123221764</v>
      </c>
      <c r="R79" s="64">
        <v>156.40464771025</v>
      </c>
      <c r="S79" s="61">
        <v>126.035493442096</v>
      </c>
      <c r="T79" s="16">
        <v>183.07905962628001</v>
      </c>
      <c r="U79" s="16">
        <v>152.03351400981401</v>
      </c>
      <c r="V79" s="64">
        <v>160.057485029444</v>
      </c>
    </row>
    <row r="80" spans="14:22" x14ac:dyDescent="0.25">
      <c r="N80" s="25">
        <v>41820</v>
      </c>
      <c r="O80" s="61">
        <v>107.110260644953</v>
      </c>
      <c r="P80" s="16">
        <v>188.565920906343</v>
      </c>
      <c r="Q80" s="16">
        <v>146.07471789661801</v>
      </c>
      <c r="R80" s="64">
        <v>164.92492889910801</v>
      </c>
      <c r="S80" s="61">
        <v>127.263352785207</v>
      </c>
      <c r="T80" s="16">
        <v>181.334874023894</v>
      </c>
      <c r="U80" s="16">
        <v>154.753225974701</v>
      </c>
      <c r="V80" s="64">
        <v>166.52285412215701</v>
      </c>
    </row>
    <row r="81" spans="14:22" x14ac:dyDescent="0.25">
      <c r="N81" s="25">
        <v>41912</v>
      </c>
      <c r="O81" s="61">
        <v>110.26862634222201</v>
      </c>
      <c r="P81" s="16">
        <v>194.80067949352099</v>
      </c>
      <c r="Q81" s="16">
        <v>149.44843992288401</v>
      </c>
      <c r="R81" s="64">
        <v>168.33982555369701</v>
      </c>
      <c r="S81" s="61">
        <v>138.46951562436101</v>
      </c>
      <c r="T81" s="16">
        <v>190.19361164449299</v>
      </c>
      <c r="U81" s="16">
        <v>157.510587860443</v>
      </c>
      <c r="V81" s="64">
        <v>171.51524956757501</v>
      </c>
    </row>
    <row r="82" spans="14:22" x14ac:dyDescent="0.25">
      <c r="N82" s="25">
        <v>42004</v>
      </c>
      <c r="O82" s="61">
        <v>110.201260815792</v>
      </c>
      <c r="P82" s="16">
        <v>198.809901507625</v>
      </c>
      <c r="Q82" s="16">
        <v>149.32659808402801</v>
      </c>
      <c r="R82" s="64">
        <v>168.28596147897599</v>
      </c>
      <c r="S82" s="61">
        <v>144.83462833689299</v>
      </c>
      <c r="T82" s="16">
        <v>203.331827454917</v>
      </c>
      <c r="U82" s="16">
        <v>161.393977293836</v>
      </c>
      <c r="V82" s="64">
        <v>174.664947854573</v>
      </c>
    </row>
    <row r="83" spans="14:22" x14ac:dyDescent="0.25">
      <c r="N83" s="25">
        <v>42094</v>
      </c>
      <c r="O83" s="61">
        <v>111.492008730046</v>
      </c>
      <c r="P83" s="16">
        <v>203.24519491902001</v>
      </c>
      <c r="Q83" s="16">
        <v>153.647357056293</v>
      </c>
      <c r="R83" s="64">
        <v>172.701137262906</v>
      </c>
      <c r="S83" s="61">
        <v>145.45412108164101</v>
      </c>
      <c r="T83" s="16">
        <v>214.73611115633199</v>
      </c>
      <c r="U83" s="16">
        <v>167.00957780612299</v>
      </c>
      <c r="V83" s="64">
        <v>179.59752415841299</v>
      </c>
    </row>
    <row r="84" spans="14:22" x14ac:dyDescent="0.25">
      <c r="N84" s="25">
        <v>42185</v>
      </c>
      <c r="O84" s="61">
        <v>115.40894157561701</v>
      </c>
      <c r="P84" s="16">
        <v>207.886493570677</v>
      </c>
      <c r="Q84" s="16">
        <v>159.78559750012801</v>
      </c>
      <c r="R84" s="64">
        <v>180.410103451705</v>
      </c>
      <c r="S84" s="61">
        <v>148.06247602311501</v>
      </c>
      <c r="T84" s="16">
        <v>225.70346009055501</v>
      </c>
      <c r="U84" s="16">
        <v>170.73611655712901</v>
      </c>
      <c r="V84" s="64">
        <v>183.25991802938199</v>
      </c>
    </row>
    <row r="85" spans="14:22" x14ac:dyDescent="0.25">
      <c r="N85" s="25">
        <v>42277</v>
      </c>
      <c r="O85" s="61">
        <v>116.869873320072</v>
      </c>
      <c r="P85" s="16">
        <v>205.24777394040601</v>
      </c>
      <c r="Q85" s="16">
        <v>161.44161942497499</v>
      </c>
      <c r="R85" s="64">
        <v>184.451386738254</v>
      </c>
      <c r="S85" s="61">
        <v>145.29806381064199</v>
      </c>
      <c r="T85" s="16">
        <v>226.66194446608699</v>
      </c>
      <c r="U85" s="16">
        <v>173.213432985965</v>
      </c>
      <c r="V85" s="64">
        <v>184.879153645645</v>
      </c>
    </row>
    <row r="86" spans="14:22" x14ac:dyDescent="0.25">
      <c r="N86" s="25">
        <v>42369</v>
      </c>
      <c r="O86" s="61">
        <v>115.86707404465299</v>
      </c>
      <c r="P86" s="16">
        <v>201.86226953872799</v>
      </c>
      <c r="Q86" s="16">
        <v>161.557143126597</v>
      </c>
      <c r="R86" s="64">
        <v>185.112346668051</v>
      </c>
      <c r="S86" s="61">
        <v>144.11179094754701</v>
      </c>
      <c r="T86" s="16">
        <v>219.624428817291</v>
      </c>
      <c r="U86" s="16">
        <v>174.50785684969199</v>
      </c>
      <c r="V86" s="64">
        <v>187.24178522889699</v>
      </c>
    </row>
    <row r="87" spans="14:22" x14ac:dyDescent="0.25">
      <c r="N87" s="25">
        <v>42460</v>
      </c>
      <c r="O87" s="61">
        <v>117.972380767334</v>
      </c>
      <c r="P87" s="16">
        <v>207.02769004964401</v>
      </c>
      <c r="Q87" s="16">
        <v>165.358424808818</v>
      </c>
      <c r="R87" s="64">
        <v>190.15140602480199</v>
      </c>
      <c r="S87" s="61">
        <v>147.55680367679901</v>
      </c>
      <c r="T87" s="16">
        <v>217.570243311171</v>
      </c>
      <c r="U87" s="16">
        <v>175.547378578376</v>
      </c>
      <c r="V87" s="64">
        <v>190.76536575204901</v>
      </c>
    </row>
    <row r="88" spans="14:22" x14ac:dyDescent="0.25">
      <c r="N88" s="25">
        <v>42551</v>
      </c>
      <c r="O88" s="61">
        <v>122.637870942205</v>
      </c>
      <c r="P88" s="16">
        <v>215.28056171693501</v>
      </c>
      <c r="Q88" s="16">
        <v>170.92371599129899</v>
      </c>
      <c r="R88" s="64">
        <v>199.89475339158301</v>
      </c>
      <c r="S88" s="61">
        <v>149.045735671203</v>
      </c>
      <c r="T88" s="16">
        <v>214.50794729113699</v>
      </c>
      <c r="U88" s="16">
        <v>180.542713195147</v>
      </c>
      <c r="V88" s="64">
        <v>197.13948334829701</v>
      </c>
    </row>
    <row r="89" spans="14:22" x14ac:dyDescent="0.25">
      <c r="N89" s="25">
        <v>42643</v>
      </c>
      <c r="O89" s="61">
        <v>124.676065639375</v>
      </c>
      <c r="P89" s="16">
        <v>221.407288135069</v>
      </c>
      <c r="Q89" s="16">
        <v>174.04827792064401</v>
      </c>
      <c r="R89" s="64">
        <v>205.26914082379301</v>
      </c>
      <c r="S89" s="61">
        <v>149.54644579622399</v>
      </c>
      <c r="T89" s="16">
        <v>212.26257458444101</v>
      </c>
      <c r="U89" s="16">
        <v>183.46974558316401</v>
      </c>
      <c r="V89" s="64">
        <v>204.177960189663</v>
      </c>
    </row>
    <row r="90" spans="14:22" x14ac:dyDescent="0.25">
      <c r="N90" s="25">
        <v>42735</v>
      </c>
      <c r="O90" s="61">
        <v>125.591994361747</v>
      </c>
      <c r="P90" s="16">
        <v>227.38266585845099</v>
      </c>
      <c r="Q90" s="16">
        <v>176.69793204662301</v>
      </c>
      <c r="R90" s="64">
        <v>206.368707773746</v>
      </c>
      <c r="S90" s="61">
        <v>147.62026838346901</v>
      </c>
      <c r="T90" s="16">
        <v>211.620358278395</v>
      </c>
      <c r="U90" s="16">
        <v>181.76175461681299</v>
      </c>
      <c r="V90" s="64">
        <v>206.544156481253</v>
      </c>
    </row>
    <row r="91" spans="14:22" x14ac:dyDescent="0.25">
      <c r="N91" s="25">
        <v>42825</v>
      </c>
      <c r="O91" s="61">
        <v>133.55400665793101</v>
      </c>
      <c r="P91" s="16">
        <v>238.508681808701</v>
      </c>
      <c r="Q91" s="16">
        <v>187.173810121445</v>
      </c>
      <c r="R91" s="64">
        <v>213.623024720335</v>
      </c>
      <c r="S91" s="61">
        <v>145.59824934555601</v>
      </c>
      <c r="T91" s="16">
        <v>217.38694876300499</v>
      </c>
      <c r="U91" s="16">
        <v>182.63193730523901</v>
      </c>
      <c r="V91" s="64">
        <v>207.38212557995499</v>
      </c>
    </row>
    <row r="92" spans="14:22" x14ac:dyDescent="0.25">
      <c r="N92" s="25">
        <v>42916</v>
      </c>
      <c r="O92" s="61">
        <v>146.682360760893</v>
      </c>
      <c r="P92" s="16">
        <v>250.290675530491</v>
      </c>
      <c r="Q92" s="16">
        <v>201.23893329331599</v>
      </c>
      <c r="R92" s="64">
        <v>225.18531037838099</v>
      </c>
      <c r="S92" s="61">
        <v>149.841968208221</v>
      </c>
      <c r="T92" s="16">
        <v>232.67285164819901</v>
      </c>
      <c r="U92" s="16">
        <v>187.35162461526201</v>
      </c>
      <c r="V92" s="64">
        <v>211.65539830852799</v>
      </c>
    </row>
    <row r="93" spans="14:22" x14ac:dyDescent="0.25">
      <c r="N93" s="25">
        <v>43008</v>
      </c>
      <c r="O93" s="61">
        <v>147.45022248538899</v>
      </c>
      <c r="P93" s="16">
        <v>251.08360176127701</v>
      </c>
      <c r="Q93" s="16">
        <v>200.658127284324</v>
      </c>
      <c r="R93" s="64">
        <v>230.19392850456501</v>
      </c>
      <c r="S93" s="61">
        <v>154.77647224351099</v>
      </c>
      <c r="T93" s="16">
        <v>236.76486958842901</v>
      </c>
      <c r="U93" s="16">
        <v>191.383163028421</v>
      </c>
      <c r="V93" s="64">
        <v>217.60056760275401</v>
      </c>
    </row>
    <row r="94" spans="14:22" x14ac:dyDescent="0.25">
      <c r="N94" s="25">
        <v>43100</v>
      </c>
      <c r="O94" s="61">
        <v>140.419685662776</v>
      </c>
      <c r="P94" s="16">
        <v>247.66013087805501</v>
      </c>
      <c r="Q94" s="16">
        <v>194.52890595427201</v>
      </c>
      <c r="R94" s="64">
        <v>229.92708749910301</v>
      </c>
      <c r="S94" s="61">
        <v>153.17993174448301</v>
      </c>
      <c r="T94" s="16">
        <v>243.12082657475199</v>
      </c>
      <c r="U94" s="16">
        <v>193.26254583028799</v>
      </c>
      <c r="V94" s="64">
        <v>222.67066772790201</v>
      </c>
    </row>
    <row r="95" spans="14:22" x14ac:dyDescent="0.25">
      <c r="N95" s="25">
        <v>43190</v>
      </c>
      <c r="O95" s="61">
        <v>140.67554707827401</v>
      </c>
      <c r="P95" s="16">
        <v>246.71427470105499</v>
      </c>
      <c r="Q95" s="16">
        <v>198.10724259955199</v>
      </c>
      <c r="R95" s="64">
        <v>234.06221630738</v>
      </c>
      <c r="S95" s="61">
        <v>154.07130936934399</v>
      </c>
      <c r="T95" s="16">
        <v>254.058205033181</v>
      </c>
      <c r="U95" s="16">
        <v>195.69926617036799</v>
      </c>
      <c r="V95" s="64">
        <v>223.76918747401601</v>
      </c>
    </row>
    <row r="96" spans="14:22" x14ac:dyDescent="0.25">
      <c r="N96" s="25">
        <v>43281</v>
      </c>
      <c r="O96" s="61">
        <v>144.96907643746999</v>
      </c>
      <c r="P96" s="16">
        <v>244.992091146587</v>
      </c>
      <c r="Q96" s="16">
        <v>205.37877350652099</v>
      </c>
      <c r="R96" s="64">
        <v>242.17933246951401</v>
      </c>
      <c r="S96" s="61">
        <v>157.61240981479301</v>
      </c>
      <c r="T96" s="16">
        <v>238.142894079554</v>
      </c>
      <c r="U96" s="16">
        <v>200.71844328951701</v>
      </c>
      <c r="V96" s="64">
        <v>225.809376922327</v>
      </c>
    </row>
    <row r="97" spans="14:22" x14ac:dyDescent="0.25">
      <c r="N97" s="25">
        <v>43373</v>
      </c>
      <c r="O97" s="61">
        <v>148.27943449681999</v>
      </c>
      <c r="P97" s="16">
        <v>248.047289434042</v>
      </c>
      <c r="Q97" s="16">
        <v>209.81315861857999</v>
      </c>
      <c r="R97" s="64">
        <v>243.944729593424</v>
      </c>
      <c r="S97" s="61">
        <v>158.266208258191</v>
      </c>
      <c r="T97" s="16">
        <v>218.17104576083099</v>
      </c>
      <c r="U97" s="16">
        <v>204.66328045450999</v>
      </c>
      <c r="V97" s="64">
        <v>232.098101704257</v>
      </c>
    </row>
    <row r="98" spans="14:22" x14ac:dyDescent="0.25">
      <c r="N98" s="25">
        <v>43465</v>
      </c>
      <c r="O98" s="61">
        <v>148.40395717922399</v>
      </c>
      <c r="P98" s="16">
        <v>254.855955697973</v>
      </c>
      <c r="Q98" s="16">
        <v>210.94186782885501</v>
      </c>
      <c r="R98" s="64">
        <v>242.52404604168399</v>
      </c>
      <c r="S98" s="61">
        <v>157.644955521827</v>
      </c>
      <c r="T98" s="16">
        <v>215.32678610802199</v>
      </c>
      <c r="U98" s="16">
        <v>205.26482234800801</v>
      </c>
      <c r="V98" s="64">
        <v>238.07723582644601</v>
      </c>
    </row>
    <row r="99" spans="14:22" x14ac:dyDescent="0.25">
      <c r="N99" s="25">
        <v>43555</v>
      </c>
      <c r="O99" s="61">
        <v>148.77334028758699</v>
      </c>
      <c r="P99" s="16">
        <v>260.66169318161002</v>
      </c>
      <c r="Q99" s="16">
        <v>212.11537239907699</v>
      </c>
      <c r="R99" s="64">
        <v>248.382726335851</v>
      </c>
      <c r="S99" s="61">
        <v>159.18138807081201</v>
      </c>
      <c r="T99" s="16">
        <v>228.79574733296201</v>
      </c>
      <c r="U99" s="16">
        <v>208.22156940370601</v>
      </c>
      <c r="V99" s="64">
        <v>244.10446686030701</v>
      </c>
    </row>
    <row r="100" spans="14:22" x14ac:dyDescent="0.25">
      <c r="N100" s="25">
        <v>43646</v>
      </c>
      <c r="O100" s="61">
        <v>151.05129711955701</v>
      </c>
      <c r="P100" s="16">
        <v>264.77739534803999</v>
      </c>
      <c r="Q100" s="16">
        <v>214.728787204681</v>
      </c>
      <c r="R100" s="64">
        <v>258.11754479076501</v>
      </c>
      <c r="S100" s="61">
        <v>161.92681330135201</v>
      </c>
      <c r="T100" s="16">
        <v>242.423366850229</v>
      </c>
      <c r="U100" s="16">
        <v>212.156820809577</v>
      </c>
      <c r="V100" s="64">
        <v>249.710087836719</v>
      </c>
    </row>
    <row r="101" spans="14:22" x14ac:dyDescent="0.25">
      <c r="N101" s="25">
        <v>43738</v>
      </c>
      <c r="O101" s="61">
        <v>152.172858021851</v>
      </c>
      <c r="P101" s="16">
        <v>263.33370412689601</v>
      </c>
      <c r="Q101" s="16">
        <v>218.74799152697599</v>
      </c>
      <c r="R101" s="64">
        <v>262.224610249058</v>
      </c>
      <c r="S101" s="61">
        <v>163.89642435840699</v>
      </c>
      <c r="T101" s="16">
        <v>239.937959953736</v>
      </c>
      <c r="U101" s="16">
        <v>212.987609705126</v>
      </c>
      <c r="V101" s="64">
        <v>252.07746894012101</v>
      </c>
    </row>
    <row r="102" spans="14:22" x14ac:dyDescent="0.25">
      <c r="N102" s="25">
        <v>43830</v>
      </c>
      <c r="O102" s="61">
        <v>152.48885408845601</v>
      </c>
      <c r="P102" s="16">
        <v>262.54413168552998</v>
      </c>
      <c r="Q102" s="16">
        <v>222.195484104484</v>
      </c>
      <c r="R102" s="64">
        <v>260.75705732052501</v>
      </c>
      <c r="S102" s="61">
        <v>166.05097065962801</v>
      </c>
      <c r="T102" s="16">
        <v>238.373085764607</v>
      </c>
      <c r="U102" s="16">
        <v>215.390410085746</v>
      </c>
      <c r="V102" s="64">
        <v>251.71110070285101</v>
      </c>
    </row>
    <row r="103" spans="14:22" x14ac:dyDescent="0.25">
      <c r="N103" s="25">
        <v>43921</v>
      </c>
      <c r="O103" s="61">
        <v>152.22825441748199</v>
      </c>
      <c r="P103" s="16">
        <v>270.84398174522801</v>
      </c>
      <c r="Q103" s="16">
        <v>224.614394136371</v>
      </c>
      <c r="R103" s="64">
        <v>259.541983699382</v>
      </c>
      <c r="S103" s="61">
        <v>162.14901843092699</v>
      </c>
      <c r="T103" s="16">
        <v>240.94809110598399</v>
      </c>
      <c r="U103" s="16">
        <v>219.87562691720399</v>
      </c>
      <c r="V103" s="64">
        <v>252.50373994462799</v>
      </c>
    </row>
    <row r="104" spans="14:22" x14ac:dyDescent="0.25">
      <c r="N104" s="25">
        <v>44012</v>
      </c>
      <c r="O104" s="61">
        <v>149.55813042778701</v>
      </c>
      <c r="P104" s="16">
        <v>278.71450653031297</v>
      </c>
      <c r="Q104" s="16">
        <v>226.204901860565</v>
      </c>
      <c r="R104" s="64">
        <v>260.67364765566998</v>
      </c>
      <c r="S104" s="61">
        <v>156.240723958275</v>
      </c>
      <c r="T104" s="16">
        <v>248.93684650159599</v>
      </c>
      <c r="U104" s="16">
        <v>223.093911120668</v>
      </c>
      <c r="V104" s="64">
        <v>253.95100786416199</v>
      </c>
    </row>
    <row r="105" spans="14:22" x14ac:dyDescent="0.25">
      <c r="N105" s="25">
        <v>44104</v>
      </c>
      <c r="O105" s="61">
        <v>153.57431253379301</v>
      </c>
      <c r="P105" s="16">
        <v>278.22817117749702</v>
      </c>
      <c r="Q105" s="16">
        <v>233.28743784690801</v>
      </c>
      <c r="R105" s="64">
        <v>270.28123150630398</v>
      </c>
      <c r="S105" s="61">
        <v>158.69742475501101</v>
      </c>
      <c r="T105" s="16">
        <v>257.47229741622499</v>
      </c>
      <c r="U105" s="16">
        <v>227.16449323357801</v>
      </c>
      <c r="V105" s="64">
        <v>263.039985549481</v>
      </c>
    </row>
    <row r="106" spans="14:22" x14ac:dyDescent="0.25">
      <c r="N106" s="25">
        <v>44196</v>
      </c>
      <c r="O106" s="61">
        <v>161.91001908426301</v>
      </c>
      <c r="P106" s="16">
        <v>278.60102927469597</v>
      </c>
      <c r="Q106" s="16">
        <v>243.23343762814801</v>
      </c>
      <c r="R106" s="64">
        <v>280.61703658653602</v>
      </c>
      <c r="S106" s="61">
        <v>162.87381886273499</v>
      </c>
      <c r="T106" s="16">
        <v>254.307657201544</v>
      </c>
      <c r="U106" s="16">
        <v>232.25044382789699</v>
      </c>
      <c r="V106" s="64">
        <v>275.23784004167601</v>
      </c>
    </row>
    <row r="107" spans="14:22" x14ac:dyDescent="0.25">
      <c r="N107" s="25">
        <v>44286</v>
      </c>
      <c r="O107" s="61">
        <v>167.08195416354599</v>
      </c>
      <c r="P107" s="16">
        <v>284.51505202267901</v>
      </c>
      <c r="Q107" s="16">
        <v>251.682498729679</v>
      </c>
      <c r="R107" s="64">
        <v>286.94854521016799</v>
      </c>
      <c r="S107" s="61">
        <v>166.11898415431099</v>
      </c>
      <c r="T107" s="16">
        <v>246.27768957036201</v>
      </c>
      <c r="U107" s="16">
        <v>237.34745038668399</v>
      </c>
      <c r="V107" s="64">
        <v>281.44285431391802</v>
      </c>
    </row>
    <row r="108" spans="14:22" x14ac:dyDescent="0.25">
      <c r="N108" s="25">
        <v>44377</v>
      </c>
      <c r="O108" s="61">
        <v>174.09999271964099</v>
      </c>
      <c r="P108" s="16">
        <v>296.86065828769102</v>
      </c>
      <c r="Q108" s="16">
        <v>264.10792268850599</v>
      </c>
      <c r="R108" s="64">
        <v>299.32888899863099</v>
      </c>
      <c r="S108" s="61">
        <v>176.72554488694601</v>
      </c>
      <c r="T108" s="16">
        <v>257.07671509545497</v>
      </c>
      <c r="U108" s="16">
        <v>248.58776231623199</v>
      </c>
      <c r="V108" s="64">
        <v>290.757659330835</v>
      </c>
    </row>
    <row r="109" spans="14:22" x14ac:dyDescent="0.25">
      <c r="N109" s="25">
        <v>44469</v>
      </c>
      <c r="O109" s="61">
        <v>180.93013070110399</v>
      </c>
      <c r="P109" s="16">
        <v>314.29203869874402</v>
      </c>
      <c r="Q109" s="16">
        <v>275.35717437944601</v>
      </c>
      <c r="R109" s="64">
        <v>317.35365435556901</v>
      </c>
      <c r="S109" s="61">
        <v>187.58694844555399</v>
      </c>
      <c r="T109" s="16">
        <v>288.14750893465498</v>
      </c>
      <c r="U109" s="16">
        <v>268.81480567206398</v>
      </c>
      <c r="V109" s="64">
        <v>306.77787444102302</v>
      </c>
    </row>
    <row r="110" spans="14:22" x14ac:dyDescent="0.25">
      <c r="N110" s="25">
        <v>44561</v>
      </c>
      <c r="O110" s="61">
        <v>184.50596624582801</v>
      </c>
      <c r="P110" s="16">
        <v>321.19607793644099</v>
      </c>
      <c r="Q110" s="16">
        <v>282.49851144764602</v>
      </c>
      <c r="R110" s="64">
        <v>329.75380822420402</v>
      </c>
      <c r="S110" s="61">
        <v>192.08970531955799</v>
      </c>
      <c r="T110" s="16">
        <v>295.83224081013299</v>
      </c>
      <c r="U110" s="16">
        <v>285.341259803311</v>
      </c>
      <c r="V110" s="64">
        <v>324.08212586515901</v>
      </c>
    </row>
    <row r="111" spans="14:22" x14ac:dyDescent="0.25">
      <c r="N111" s="25">
        <v>44651</v>
      </c>
      <c r="O111" s="61">
        <v>189.333596834693</v>
      </c>
      <c r="P111" s="16">
        <v>321.55466970328899</v>
      </c>
      <c r="Q111" s="16">
        <v>297.71498527246098</v>
      </c>
      <c r="R111" s="64">
        <v>340.49126468359702</v>
      </c>
      <c r="S111" s="61">
        <v>194.28508864839199</v>
      </c>
      <c r="T111" s="16">
        <v>273.39643747743003</v>
      </c>
      <c r="U111" s="16">
        <v>297.12565098592802</v>
      </c>
      <c r="V111" s="64">
        <v>336.03930194680601</v>
      </c>
    </row>
    <row r="112" spans="14:22" x14ac:dyDescent="0.25">
      <c r="N112" s="25">
        <v>44742</v>
      </c>
      <c r="O112" s="61">
        <v>196.852880188565</v>
      </c>
      <c r="P112" s="16">
        <v>335.00428232423798</v>
      </c>
      <c r="Q112" s="16">
        <v>318.933119696125</v>
      </c>
      <c r="R112" s="64">
        <v>353.91404117458802</v>
      </c>
      <c r="S112" s="61">
        <v>196.865233302669</v>
      </c>
      <c r="T112" s="16">
        <v>257.62501978090899</v>
      </c>
      <c r="U112" s="16">
        <v>307.907521169608</v>
      </c>
      <c r="V112" s="64">
        <v>347.63692481559798</v>
      </c>
    </row>
    <row r="113" spans="14:22" x14ac:dyDescent="0.25">
      <c r="N113" s="25">
        <v>44834</v>
      </c>
      <c r="O113" s="61">
        <v>195.736890240219</v>
      </c>
      <c r="P113" s="16">
        <v>347.10636405377102</v>
      </c>
      <c r="Q113" s="16">
        <v>316.25075722527902</v>
      </c>
      <c r="R113" s="64">
        <v>348.97830974048702</v>
      </c>
      <c r="S113" s="61">
        <v>199.571870216028</v>
      </c>
      <c r="T113" s="16">
        <v>249.00892222940101</v>
      </c>
      <c r="U113" s="16">
        <v>304.283151364449</v>
      </c>
      <c r="V113" s="64">
        <v>346.67701696455202</v>
      </c>
    </row>
    <row r="114" spans="14:22" x14ac:dyDescent="0.25">
      <c r="N114" s="25">
        <v>44926</v>
      </c>
      <c r="O114" s="61">
        <v>189.48655698645501</v>
      </c>
      <c r="P114" s="16">
        <v>341.78165148430298</v>
      </c>
      <c r="Q114" s="16">
        <v>305.94298290087198</v>
      </c>
      <c r="R114" s="64">
        <v>338.78993356601597</v>
      </c>
      <c r="S114" s="61">
        <v>195.66626125150199</v>
      </c>
      <c r="T114" s="16">
        <v>255.427393249918</v>
      </c>
      <c r="U114" s="16">
        <v>291.04221636561101</v>
      </c>
      <c r="V114" s="64">
        <v>322.94470623986001</v>
      </c>
    </row>
    <row r="115" spans="14:22" x14ac:dyDescent="0.25">
      <c r="N115" s="25">
        <v>45016</v>
      </c>
      <c r="O115" s="61">
        <v>189.96343093753001</v>
      </c>
      <c r="P115" s="16">
        <v>330.63538554911599</v>
      </c>
      <c r="Q115" s="16">
        <v>311.13382524721999</v>
      </c>
      <c r="R115" s="64">
        <v>344.47831444505903</v>
      </c>
      <c r="S115" s="61">
        <v>186.545685586899</v>
      </c>
      <c r="T115" s="16">
        <v>262.30655679783303</v>
      </c>
      <c r="U115" s="16">
        <v>280.45762895847798</v>
      </c>
      <c r="V115" s="64">
        <v>305.96010584011401</v>
      </c>
    </row>
    <row r="116" spans="14:22" x14ac:dyDescent="0.25">
      <c r="N116" s="25">
        <v>45107</v>
      </c>
      <c r="O116" s="61">
        <v>196.897750697503</v>
      </c>
      <c r="P116" s="16">
        <v>333.09817251236001</v>
      </c>
      <c r="Q116" s="16">
        <v>317.53519295458</v>
      </c>
      <c r="R116" s="64">
        <v>355.24187757195102</v>
      </c>
      <c r="S116" s="61">
        <v>179.93877681027999</v>
      </c>
      <c r="T116" s="16">
        <v>256.83485718780099</v>
      </c>
      <c r="U116" s="16">
        <v>271.95447919865899</v>
      </c>
      <c r="V116" s="64">
        <v>310.868515322284</v>
      </c>
    </row>
    <row r="117" spans="14:22" x14ac:dyDescent="0.25">
      <c r="N117" s="25">
        <v>45199</v>
      </c>
      <c r="O117" s="61">
        <v>199.29761528861599</v>
      </c>
      <c r="P117" s="16">
        <v>342.858021525639</v>
      </c>
      <c r="Q117" s="16">
        <v>316.15526329804197</v>
      </c>
      <c r="R117" s="64">
        <v>349.10472885241899</v>
      </c>
      <c r="S117" s="61">
        <v>179.61753150048801</v>
      </c>
      <c r="T117" s="16">
        <v>266.53871403412199</v>
      </c>
      <c r="U117" s="16">
        <v>265.36520131501601</v>
      </c>
      <c r="V117" s="64">
        <v>303.61591534390101</v>
      </c>
    </row>
    <row r="118" spans="14:22" x14ac:dyDescent="0.25">
      <c r="N118" s="25">
        <v>45291</v>
      </c>
      <c r="O118" s="61">
        <v>195.873183355566</v>
      </c>
      <c r="P118" s="16">
        <v>340.67704773342098</v>
      </c>
      <c r="Q118" s="16">
        <v>313.979209669434</v>
      </c>
      <c r="R118" s="64">
        <v>340.35703726115901</v>
      </c>
      <c r="S118" s="61">
        <v>179.67060953625699</v>
      </c>
      <c r="T118" s="16">
        <v>264.99180240856202</v>
      </c>
      <c r="U118" s="16">
        <v>258.04352042166897</v>
      </c>
      <c r="V118" s="64">
        <v>284.17418112792302</v>
      </c>
    </row>
    <row r="119" spans="14:22" x14ac:dyDescent="0.25">
      <c r="N119" s="25">
        <v>45382</v>
      </c>
      <c r="O119" s="61">
        <v>192.61343563942501</v>
      </c>
      <c r="P119" s="16">
        <v>333.98308299388901</v>
      </c>
      <c r="Q119" s="16">
        <v>319.63027006011498</v>
      </c>
      <c r="R119" s="64">
        <v>342.43813752121099</v>
      </c>
      <c r="S119" s="61">
        <v>176.41719721815301</v>
      </c>
      <c r="T119" s="16">
        <v>259.41988223599401</v>
      </c>
      <c r="U119" s="16">
        <v>251.63965897212299</v>
      </c>
      <c r="V119" s="64">
        <v>278.88655210910701</v>
      </c>
    </row>
    <row r="120" spans="14:22" x14ac:dyDescent="0.25">
      <c r="N120" s="68"/>
      <c r="O120" s="169" t="s">
        <v>17</v>
      </c>
      <c r="P120" s="143" t="s">
        <v>18</v>
      </c>
      <c r="Q120" s="143" t="s">
        <v>19</v>
      </c>
      <c r="R120" s="171" t="s">
        <v>20</v>
      </c>
      <c r="S120" s="169" t="s">
        <v>17</v>
      </c>
      <c r="T120" s="143" t="s">
        <v>18</v>
      </c>
      <c r="U120" s="143" t="s">
        <v>19</v>
      </c>
      <c r="V120" s="171" t="s">
        <v>20</v>
      </c>
    </row>
    <row r="121" spans="14:22" x14ac:dyDescent="0.25">
      <c r="N121" s="140" t="s">
        <v>134</v>
      </c>
      <c r="O121" s="168">
        <f t="shared" ref="O121:V126" si="0">O114/O113-1</f>
        <v>-3.1932321220048188E-2</v>
      </c>
      <c r="P121" s="168">
        <f t="shared" si="0"/>
        <v>-1.534029081830135E-2</v>
      </c>
      <c r="Q121" s="168">
        <f t="shared" si="0"/>
        <v>-3.2593674762537717E-2</v>
      </c>
      <c r="R121" s="168">
        <f t="shared" si="0"/>
        <v>-2.9194869394741141E-2</v>
      </c>
      <c r="S121" s="168">
        <f t="shared" si="0"/>
        <v>-1.9569937187532305E-2</v>
      </c>
      <c r="T121" s="168">
        <f t="shared" si="0"/>
        <v>2.5776068435828803E-2</v>
      </c>
      <c r="U121" s="168">
        <f t="shared" si="0"/>
        <v>-4.3515176372611375E-2</v>
      </c>
      <c r="V121" s="168">
        <f t="shared" si="0"/>
        <v>-6.8456544747293346E-2</v>
      </c>
    </row>
    <row r="122" spans="14:22" x14ac:dyDescent="0.25">
      <c r="N122" s="140" t="s">
        <v>134</v>
      </c>
      <c r="O122" s="168">
        <f t="shared" si="0"/>
        <v>2.5166637605278375E-3</v>
      </c>
      <c r="P122" s="168">
        <f t="shared" si="0"/>
        <v>-3.2612242017032056E-2</v>
      </c>
      <c r="Q122" s="168">
        <f t="shared" si="0"/>
        <v>1.696669849110366E-2</v>
      </c>
      <c r="R122" s="168">
        <f t="shared" si="0"/>
        <v>1.6790288953300925E-2</v>
      </c>
      <c r="S122" s="168">
        <f t="shared" si="0"/>
        <v>-4.661291939789125E-2</v>
      </c>
      <c r="T122" s="168">
        <f t="shared" si="0"/>
        <v>2.693197256718749E-2</v>
      </c>
      <c r="U122" s="168">
        <f t="shared" si="0"/>
        <v>-3.6367876589547876E-2</v>
      </c>
      <c r="V122" s="168">
        <f t="shared" si="0"/>
        <v>-5.2592905446578464E-2</v>
      </c>
    </row>
    <row r="123" spans="14:22" x14ac:dyDescent="0.25">
      <c r="N123" s="140" t="s">
        <v>134</v>
      </c>
      <c r="O123" s="168">
        <f t="shared" si="0"/>
        <v>3.6503445561863801E-2</v>
      </c>
      <c r="P123" s="168">
        <f t="shared" si="0"/>
        <v>7.44864908864451E-3</v>
      </c>
      <c r="Q123" s="168">
        <f t="shared" si="0"/>
        <v>2.0574322648055476E-2</v>
      </c>
      <c r="R123" s="168">
        <f t="shared" si="0"/>
        <v>3.1245981751367058E-2</v>
      </c>
      <c r="S123" s="168">
        <f t="shared" si="0"/>
        <v>-3.5417108446291534E-2</v>
      </c>
      <c r="T123" s="168">
        <f t="shared" si="0"/>
        <v>-2.0859942186840619E-2</v>
      </c>
      <c r="U123" s="168">
        <f t="shared" si="0"/>
        <v>-3.0318839217876592E-2</v>
      </c>
      <c r="V123" s="168">
        <f t="shared" si="0"/>
        <v>1.604264539225575E-2</v>
      </c>
    </row>
    <row r="124" spans="14:22" x14ac:dyDescent="0.25">
      <c r="N124" s="140" t="s">
        <v>134</v>
      </c>
      <c r="O124" s="168">
        <f t="shared" si="0"/>
        <v>1.2188379921109105E-2</v>
      </c>
      <c r="P124" s="168">
        <f t="shared" si="0"/>
        <v>2.9300217829675512E-2</v>
      </c>
      <c r="Q124" s="168">
        <f t="shared" si="0"/>
        <v>-4.345753438219413E-3</v>
      </c>
      <c r="R124" s="168">
        <f t="shared" si="0"/>
        <v>-1.7275971970081128E-2</v>
      </c>
      <c r="S124" s="168">
        <f t="shared" si="0"/>
        <v>-1.7853033986703348E-3</v>
      </c>
      <c r="T124" s="168">
        <f t="shared" si="0"/>
        <v>3.7782476072651727E-2</v>
      </c>
      <c r="U124" s="168">
        <f t="shared" si="0"/>
        <v>-2.4229341259827564E-2</v>
      </c>
      <c r="V124" s="168">
        <f t="shared" si="0"/>
        <v>-2.3330120680970401E-2</v>
      </c>
    </row>
    <row r="125" spans="14:22" x14ac:dyDescent="0.25">
      <c r="N125" s="140" t="s">
        <v>134</v>
      </c>
      <c r="O125" s="168">
        <f t="shared" si="0"/>
        <v>-1.7182503303367902E-2</v>
      </c>
      <c r="P125" s="168">
        <f t="shared" si="0"/>
        <v>-6.3611572583694986E-3</v>
      </c>
      <c r="Q125" s="168">
        <f t="shared" si="0"/>
        <v>-6.8828638369261563E-3</v>
      </c>
      <c r="R125" s="168">
        <f t="shared" si="0"/>
        <v>-2.505749956471659E-2</v>
      </c>
      <c r="S125" s="168">
        <f t="shared" si="0"/>
        <v>2.9550587476379064E-4</v>
      </c>
      <c r="T125" s="168">
        <f t="shared" si="0"/>
        <v>-5.8037033425543116E-3</v>
      </c>
      <c r="U125" s="168">
        <f t="shared" si="0"/>
        <v>-2.7590960898657757E-2</v>
      </c>
      <c r="V125" s="168">
        <f t="shared" si="0"/>
        <v>-6.4033975932904053E-2</v>
      </c>
    </row>
    <row r="126" spans="14:22" x14ac:dyDescent="0.25">
      <c r="N126" s="140" t="str">
        <f>"QTR "&amp;YEAR(N119)&amp;"Q"&amp;(MONTH(N119)/3)</f>
        <v>QTR 2024Q1</v>
      </c>
      <c r="O126" s="168">
        <f t="shared" si="0"/>
        <v>-1.6642133753570598E-2</v>
      </c>
      <c r="P126" s="168">
        <f t="shared" si="0"/>
        <v>-1.9649004193467046E-2</v>
      </c>
      <c r="Q126" s="168">
        <f t="shared" si="0"/>
        <v>1.7998199296796136E-2</v>
      </c>
      <c r="R126" s="168">
        <f t="shared" si="0"/>
        <v>6.1144622623305889E-3</v>
      </c>
      <c r="S126" s="168">
        <f t="shared" si="0"/>
        <v>-1.8107648916543928E-2</v>
      </c>
      <c r="T126" s="168">
        <f t="shared" si="0"/>
        <v>-2.1026764307136125E-2</v>
      </c>
      <c r="U126" s="168">
        <f t="shared" si="0"/>
        <v>-2.4816982186111169E-2</v>
      </c>
      <c r="V126" s="168">
        <f t="shared" si="0"/>
        <v>-1.8607000107570437E-2</v>
      </c>
    </row>
    <row r="127" spans="14:22" x14ac:dyDescent="0.25">
      <c r="N127" s="68">
        <v>43008</v>
      </c>
      <c r="O127" s="169" t="s">
        <v>76</v>
      </c>
      <c r="P127" s="143" t="s">
        <v>76</v>
      </c>
      <c r="Q127" s="143" t="s">
        <v>76</v>
      </c>
      <c r="R127" s="143" t="s">
        <v>76</v>
      </c>
      <c r="S127" s="143" t="s">
        <v>76</v>
      </c>
      <c r="T127" s="143" t="s">
        <v>76</v>
      </c>
      <c r="U127" s="143" t="s">
        <v>76</v>
      </c>
      <c r="V127" s="143" t="s">
        <v>76</v>
      </c>
    </row>
    <row r="128" spans="14:22" x14ac:dyDescent="0.25">
      <c r="N128" s="68">
        <v>43100</v>
      </c>
      <c r="O128" s="169" t="s">
        <v>76</v>
      </c>
      <c r="P128" s="143" t="s">
        <v>76</v>
      </c>
      <c r="Q128" s="143" t="s">
        <v>76</v>
      </c>
      <c r="R128" s="143" t="s">
        <v>76</v>
      </c>
      <c r="S128" s="143" t="s">
        <v>76</v>
      </c>
      <c r="T128" s="143" t="s">
        <v>76</v>
      </c>
      <c r="U128" s="143" t="s">
        <v>76</v>
      </c>
      <c r="V128" s="143" t="s">
        <v>76</v>
      </c>
    </row>
    <row r="129" spans="14:22" x14ac:dyDescent="0.25">
      <c r="N129" s="140" t="s">
        <v>136</v>
      </c>
      <c r="O129" s="168">
        <f t="shared" ref="O129:V134" si="1">O114/O110-1</f>
        <v>2.6994198843364625E-2</v>
      </c>
      <c r="P129" s="168">
        <f t="shared" si="1"/>
        <v>6.4090363992350907E-2</v>
      </c>
      <c r="Q129" s="168">
        <f t="shared" si="1"/>
        <v>8.2989716770846877E-2</v>
      </c>
      <c r="R129" s="168">
        <f t="shared" si="1"/>
        <v>2.7402641353782897E-2</v>
      </c>
      <c r="S129" s="168">
        <f t="shared" si="1"/>
        <v>1.8619196307236185E-2</v>
      </c>
      <c r="T129" s="168">
        <f t="shared" si="1"/>
        <v>-0.13658027079660695</v>
      </c>
      <c r="U129" s="168">
        <f t="shared" si="1"/>
        <v>1.9979432929642771E-2</v>
      </c>
      <c r="V129" s="168">
        <f t="shared" si="1"/>
        <v>-3.5096647871665221E-3</v>
      </c>
    </row>
    <row r="130" spans="14:22" x14ac:dyDescent="0.25">
      <c r="N130" s="140" t="s">
        <v>136</v>
      </c>
      <c r="O130" s="168">
        <f t="shared" si="1"/>
        <v>3.3265839416072307E-3</v>
      </c>
      <c r="P130" s="168">
        <f t="shared" si="1"/>
        <v>2.8240037235989002E-2</v>
      </c>
      <c r="Q130" s="168">
        <f t="shared" si="1"/>
        <v>4.5072773083553175E-2</v>
      </c>
      <c r="R130" s="168">
        <f t="shared" si="1"/>
        <v>1.1709697648681239E-2</v>
      </c>
      <c r="S130" s="168">
        <f t="shared" si="1"/>
        <v>-3.9835291093797687E-2</v>
      </c>
      <c r="T130" s="168">
        <f t="shared" si="1"/>
        <v>-4.0563369376429792E-2</v>
      </c>
      <c r="U130" s="168">
        <f t="shared" si="1"/>
        <v>-5.6097553247731691E-2</v>
      </c>
      <c r="V130" s="168">
        <f t="shared" si="1"/>
        <v>-8.9510946881604436E-2</v>
      </c>
    </row>
    <row r="131" spans="14:22" x14ac:dyDescent="0.25">
      <c r="N131" s="140" t="s">
        <v>136</v>
      </c>
      <c r="O131" s="168">
        <f t="shared" si="1"/>
        <v>2.2793930622211356E-4</v>
      </c>
      <c r="P131" s="168">
        <f t="shared" si="1"/>
        <v>-5.6898073023231577E-3</v>
      </c>
      <c r="Q131" s="168">
        <f t="shared" si="1"/>
        <v>-4.3831344417191165E-3</v>
      </c>
      <c r="R131" s="168">
        <f t="shared" si="1"/>
        <v>3.7518613077800467E-3</v>
      </c>
      <c r="S131" s="168">
        <f t="shared" si="1"/>
        <v>-8.5979917369998771E-2</v>
      </c>
      <c r="T131" s="168">
        <f t="shared" si="1"/>
        <v>-3.0671034738006808E-3</v>
      </c>
      <c r="U131" s="168">
        <f t="shared" si="1"/>
        <v>-0.11676571534978719</v>
      </c>
      <c r="V131" s="168">
        <f t="shared" si="1"/>
        <v>-0.10576669757626456</v>
      </c>
    </row>
    <row r="132" spans="14:22" x14ac:dyDescent="0.25">
      <c r="N132" s="140" t="s">
        <v>136</v>
      </c>
      <c r="O132" s="168">
        <f t="shared" si="1"/>
        <v>1.8191384587887605E-2</v>
      </c>
      <c r="P132" s="168">
        <f t="shared" si="1"/>
        <v>-1.2239310390384839E-2</v>
      </c>
      <c r="Q132" s="168">
        <f t="shared" si="1"/>
        <v>-3.0195635917174002E-4</v>
      </c>
      <c r="R132" s="168">
        <f t="shared" si="1"/>
        <v>3.6225492646235757E-4</v>
      </c>
      <c r="S132" s="168">
        <f t="shared" si="1"/>
        <v>-9.9985727918169398E-2</v>
      </c>
      <c r="T132" s="168">
        <f t="shared" si="1"/>
        <v>7.0398247772710532E-2</v>
      </c>
      <c r="U132" s="168">
        <f t="shared" si="1"/>
        <v>-0.12790044363258157</v>
      </c>
      <c r="V132" s="168">
        <f t="shared" si="1"/>
        <v>-0.12421100769150217</v>
      </c>
    </row>
    <row r="133" spans="14:22" x14ac:dyDescent="0.25">
      <c r="N133" s="140" t="s">
        <v>136</v>
      </c>
      <c r="O133" s="168">
        <f t="shared" si="1"/>
        <v>3.3704904826401538E-2</v>
      </c>
      <c r="P133" s="168">
        <f t="shared" si="1"/>
        <v>-3.2318989216796323E-3</v>
      </c>
      <c r="Q133" s="168">
        <f t="shared" si="1"/>
        <v>2.6267073336229574E-2</v>
      </c>
      <c r="R133" s="168">
        <f t="shared" si="1"/>
        <v>4.6255910813173262E-3</v>
      </c>
      <c r="S133" s="168">
        <f t="shared" si="1"/>
        <v>-8.1749667075637578E-2</v>
      </c>
      <c r="T133" s="168">
        <f t="shared" si="1"/>
        <v>3.7444727587561122E-2</v>
      </c>
      <c r="U133" s="168">
        <f t="shared" si="1"/>
        <v>-0.11338113197464328</v>
      </c>
      <c r="V133" s="168">
        <f t="shared" si="1"/>
        <v>-0.12005313715574906</v>
      </c>
    </row>
    <row r="134" spans="14:22" x14ac:dyDescent="0.25">
      <c r="N134" s="140" t="str">
        <f>"Y/Y "&amp;RIGHT(N126,4)</f>
        <v>Y/Y 24Q1</v>
      </c>
      <c r="O134" s="168">
        <f t="shared" si="1"/>
        <v>1.3950078121964804E-2</v>
      </c>
      <c r="P134" s="168">
        <f t="shared" si="1"/>
        <v>1.0125042845045673E-2</v>
      </c>
      <c r="Q134" s="168">
        <f t="shared" si="1"/>
        <v>2.7308007434241333E-2</v>
      </c>
      <c r="R134" s="168">
        <f t="shared" si="1"/>
        <v>-5.922511921061524E-3</v>
      </c>
      <c r="S134" s="168">
        <f t="shared" si="1"/>
        <v>-5.4294948376213292E-2</v>
      </c>
      <c r="T134" s="168">
        <f t="shared" si="1"/>
        <v>-1.1004965324080129E-2</v>
      </c>
      <c r="U134" s="168">
        <f t="shared" si="1"/>
        <v>-0.10275338236786391</v>
      </c>
      <c r="V134" s="168">
        <f t="shared" si="1"/>
        <v>-8.8487202135937526E-2</v>
      </c>
    </row>
    <row r="135" spans="14:22" x14ac:dyDescent="0.25">
      <c r="N135" s="68"/>
      <c r="O135" s="169"/>
      <c r="P135" s="143"/>
      <c r="Q135" s="143"/>
      <c r="R135" s="143"/>
      <c r="S135" s="143"/>
      <c r="T135" s="143"/>
      <c r="U135" s="143"/>
      <c r="V135" s="143"/>
    </row>
    <row r="136" spans="14:22" x14ac:dyDescent="0.25">
      <c r="N136" s="68" t="s">
        <v>103</v>
      </c>
      <c r="O136" s="169">
        <f>MIN($O$59:$O$74)</f>
        <v>87.065640786783604</v>
      </c>
      <c r="P136" s="169">
        <f>MIN($P$59:$P$74)</f>
        <v>150.07268868867601</v>
      </c>
      <c r="Q136" s="169">
        <f>MIN($Q$59:$Q$74)</f>
        <v>118.74269467022199</v>
      </c>
      <c r="R136" s="169">
        <f>MIN($R$59:$R$74)</f>
        <v>119.055238761325</v>
      </c>
      <c r="S136" s="169">
        <f t="shared" ref="S136:V136" si="2">MIN($R$59:$R$74)</f>
        <v>119.055238761325</v>
      </c>
      <c r="T136" s="169">
        <f t="shared" si="2"/>
        <v>119.055238761325</v>
      </c>
      <c r="U136" s="169">
        <f t="shared" si="2"/>
        <v>119.055238761325</v>
      </c>
      <c r="V136" s="169">
        <f t="shared" si="2"/>
        <v>119.055238761325</v>
      </c>
    </row>
    <row r="137" spans="14:22" x14ac:dyDescent="0.25">
      <c r="N137" s="68" t="s">
        <v>104</v>
      </c>
      <c r="O137" s="168">
        <f t="shared" ref="O137:V137" si="3">O119/O136-1</f>
        <v>1.2122783901759711</v>
      </c>
      <c r="P137" s="168">
        <f t="shared" si="3"/>
        <v>1.2254754406828341</v>
      </c>
      <c r="Q137" s="168">
        <f t="shared" si="3"/>
        <v>1.6917889218179507</v>
      </c>
      <c r="R137" s="168">
        <f t="shared" si="3"/>
        <v>1.8762962561245287</v>
      </c>
      <c r="S137" s="168">
        <f t="shared" si="3"/>
        <v>0.48180961252636623</v>
      </c>
      <c r="T137" s="168">
        <f t="shared" si="3"/>
        <v>1.1789875433878541</v>
      </c>
      <c r="U137" s="168">
        <f t="shared" si="3"/>
        <v>1.1136378507173088</v>
      </c>
      <c r="V137" s="168">
        <f t="shared" si="3"/>
        <v>1.3424971047952163</v>
      </c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9">
    <cfRule type="expression" dxfId="15" priority="2">
      <formula>$O7=""</formula>
    </cfRule>
  </conditionalFormatting>
  <conditionalFormatting sqref="N120:N137">
    <cfRule type="expression" dxfId="3" priority="1">
      <formula>$O120=""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DB931-9A01-4EC2-A0BC-2AEFCC1A62A4}">
  <sheetPr codeName="Sheet7"/>
  <dimension ref="A1:AD420"/>
  <sheetViews>
    <sheetView topLeftCell="F76" workbookViewId="0">
      <selection activeCell="N103" sqref="N103:AD116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89.895174163293603</v>
      </c>
      <c r="P6" s="16">
        <v>95.279807331296396</v>
      </c>
      <c r="Q6" s="16">
        <v>93.994582721511605</v>
      </c>
      <c r="R6" s="64">
        <v>97.180259972353895</v>
      </c>
      <c r="S6" s="61">
        <v>91.512916344183395</v>
      </c>
      <c r="T6" s="16">
        <v>98.193915525426107</v>
      </c>
      <c r="U6" s="16">
        <v>93.256367879968195</v>
      </c>
      <c r="V6" s="64">
        <v>98.255290786438707</v>
      </c>
      <c r="W6" s="61">
        <v>94.645751101159306</v>
      </c>
      <c r="X6" s="16">
        <v>97.330717434818695</v>
      </c>
      <c r="Y6" s="16">
        <v>97.934522419352206</v>
      </c>
      <c r="Z6" s="64">
        <v>95.391806313950099</v>
      </c>
      <c r="AA6" s="61">
        <v>94.142503810363493</v>
      </c>
      <c r="AB6" s="16">
        <v>92.539784318691702</v>
      </c>
      <c r="AC6" s="16">
        <v>95.619933139729199</v>
      </c>
      <c r="AD6" s="64">
        <v>93.913656127045996</v>
      </c>
    </row>
    <row r="7" spans="1:30" x14ac:dyDescent="0.25">
      <c r="A7" s="118" t="s">
        <v>83</v>
      </c>
      <c r="B7" s="118"/>
      <c r="C7" s="118"/>
      <c r="D7" s="118"/>
      <c r="E7" s="118"/>
      <c r="F7" s="118"/>
      <c r="G7" s="76"/>
      <c r="H7" s="118" t="s">
        <v>84</v>
      </c>
      <c r="I7" s="118"/>
      <c r="J7" s="118"/>
      <c r="K7" s="118"/>
      <c r="L7" s="118"/>
      <c r="M7" s="118"/>
      <c r="N7" s="25">
        <v>36707</v>
      </c>
      <c r="O7" s="61">
        <v>93.899705382094396</v>
      </c>
      <c r="P7" s="16">
        <v>98.386981284845206</v>
      </c>
      <c r="Q7" s="16">
        <v>95.310355957916201</v>
      </c>
      <c r="R7" s="64">
        <v>103.879120332684</v>
      </c>
      <c r="S7" s="61">
        <v>99.054669396997497</v>
      </c>
      <c r="T7" s="16">
        <v>101.26656915394101</v>
      </c>
      <c r="U7" s="16">
        <v>98.157628170617798</v>
      </c>
      <c r="V7" s="64">
        <v>98.531295059837802</v>
      </c>
      <c r="W7" s="61">
        <v>96.441867327921599</v>
      </c>
      <c r="X7" s="16">
        <v>103.436268996027</v>
      </c>
      <c r="Y7" s="16">
        <v>97.038993685111606</v>
      </c>
      <c r="Z7" s="64">
        <v>99.011041966591904</v>
      </c>
      <c r="AA7" s="61">
        <v>99.1644582969395</v>
      </c>
      <c r="AB7" s="16">
        <v>94.234808101192598</v>
      </c>
      <c r="AC7" s="16">
        <v>98.170190949634403</v>
      </c>
      <c r="AD7" s="64">
        <v>97.935423605347395</v>
      </c>
    </row>
    <row r="8" spans="1:30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25">
        <v>36799</v>
      </c>
      <c r="O8" s="61">
        <v>98.114267024502098</v>
      </c>
      <c r="P8" s="16">
        <v>99.691884484227998</v>
      </c>
      <c r="Q8" s="16">
        <v>99.142420439273096</v>
      </c>
      <c r="R8" s="64">
        <v>102.281141413668</v>
      </c>
      <c r="S8" s="61">
        <v>101.687546047027</v>
      </c>
      <c r="T8" s="16">
        <v>99.827160360616801</v>
      </c>
      <c r="U8" s="16">
        <v>99.737821591098097</v>
      </c>
      <c r="V8" s="64">
        <v>98.117876934656607</v>
      </c>
      <c r="W8" s="61">
        <v>99.497458759330598</v>
      </c>
      <c r="X8" s="16">
        <v>103.771152280268</v>
      </c>
      <c r="Y8" s="16">
        <v>97.545830930771899</v>
      </c>
      <c r="Z8" s="64">
        <v>100.342304143384</v>
      </c>
      <c r="AA8" s="61">
        <v>100.70530298004699</v>
      </c>
      <c r="AB8" s="16">
        <v>96.804800776149406</v>
      </c>
      <c r="AC8" s="16">
        <v>99.087428451546799</v>
      </c>
      <c r="AD8" s="64">
        <v>98.976518077984593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100.25010527348699</v>
      </c>
      <c r="P10" s="16">
        <v>102.11653140479601</v>
      </c>
      <c r="Q10" s="16">
        <v>99.786572108486695</v>
      </c>
      <c r="R10" s="64">
        <v>105.684604243229</v>
      </c>
      <c r="S10" s="61">
        <v>101.933631842457</v>
      </c>
      <c r="T10" s="16">
        <v>106.43149588348901</v>
      </c>
      <c r="U10" s="16">
        <v>104.136573235803</v>
      </c>
      <c r="V10" s="64">
        <v>103.554662144172</v>
      </c>
      <c r="W10" s="61">
        <v>97.950036116829295</v>
      </c>
      <c r="X10" s="16">
        <v>99.518503189278604</v>
      </c>
      <c r="Y10" s="16">
        <v>101.652984800384</v>
      </c>
      <c r="Z10" s="64">
        <v>102.644126818152</v>
      </c>
      <c r="AA10" s="61">
        <v>100.960407799102</v>
      </c>
      <c r="AB10" s="16">
        <v>101.67156018023501</v>
      </c>
      <c r="AC10" s="16">
        <v>102.565856716399</v>
      </c>
      <c r="AD10" s="64">
        <v>103.919083877025</v>
      </c>
    </row>
    <row r="11" spans="1:30" x14ac:dyDescent="0.25">
      <c r="N11" s="25">
        <v>37072</v>
      </c>
      <c r="O11" s="61">
        <v>100.670799905287</v>
      </c>
      <c r="P11" s="16">
        <v>104.31555052432201</v>
      </c>
      <c r="Q11" s="16">
        <v>104.646095798576</v>
      </c>
      <c r="R11" s="64">
        <v>113.207586496806</v>
      </c>
      <c r="S11" s="61">
        <v>102.300714469824</v>
      </c>
      <c r="T11" s="16">
        <v>107.906547120594</v>
      </c>
      <c r="U11" s="16">
        <v>107.019085072447</v>
      </c>
      <c r="V11" s="64">
        <v>106.83950611226</v>
      </c>
      <c r="W11" s="61">
        <v>98.894710831256802</v>
      </c>
      <c r="X11" s="16">
        <v>102.086634855376</v>
      </c>
      <c r="Y11" s="16">
        <v>102.513864484716</v>
      </c>
      <c r="Z11" s="64">
        <v>109.54721174521499</v>
      </c>
      <c r="AA11" s="61">
        <v>102.89522278468399</v>
      </c>
      <c r="AB11" s="16">
        <v>101.92345872346201</v>
      </c>
      <c r="AC11" s="16">
        <v>106.033452310377</v>
      </c>
      <c r="AD11" s="64">
        <v>108.49101591614</v>
      </c>
    </row>
    <row r="12" spans="1:30" x14ac:dyDescent="0.25">
      <c r="N12" s="25">
        <v>37164</v>
      </c>
      <c r="O12" s="61">
        <v>102.21525982910801</v>
      </c>
      <c r="P12" s="16">
        <v>104.51952192387699</v>
      </c>
      <c r="Q12" s="16">
        <v>111.739586456046</v>
      </c>
      <c r="R12" s="64">
        <v>115.30467847582599</v>
      </c>
      <c r="S12" s="61">
        <v>99.921326807921702</v>
      </c>
      <c r="T12" s="16">
        <v>100.78929806388</v>
      </c>
      <c r="U12" s="16">
        <v>105.902753158645</v>
      </c>
      <c r="V12" s="64">
        <v>112.34630574977599</v>
      </c>
      <c r="W12" s="61">
        <v>104.186954480043</v>
      </c>
      <c r="X12" s="16">
        <v>105.932113020933</v>
      </c>
      <c r="Y12" s="16">
        <v>105.698693462984</v>
      </c>
      <c r="Z12" s="64">
        <v>113.331875335654</v>
      </c>
      <c r="AA12" s="61">
        <v>101.721971259821</v>
      </c>
      <c r="AB12" s="16">
        <v>101.705512319801</v>
      </c>
      <c r="AC12" s="16">
        <v>107.648830473437</v>
      </c>
      <c r="AD12" s="64">
        <v>110.968414954419</v>
      </c>
    </row>
    <row r="13" spans="1:30" x14ac:dyDescent="0.25">
      <c r="N13" s="25">
        <v>37256</v>
      </c>
      <c r="O13" s="61">
        <v>104.119465109343</v>
      </c>
      <c r="P13" s="16">
        <v>103.847530445499</v>
      </c>
      <c r="Q13" s="16">
        <v>114.483471266694</v>
      </c>
      <c r="R13" s="64">
        <v>115.75383181871101</v>
      </c>
      <c r="S13" s="61">
        <v>101.70592396795099</v>
      </c>
      <c r="T13" s="16">
        <v>98.202937886712903</v>
      </c>
      <c r="U13" s="16">
        <v>106.11979730856299</v>
      </c>
      <c r="V13" s="64">
        <v>119.144114268379</v>
      </c>
      <c r="W13" s="61">
        <v>107.01136555238</v>
      </c>
      <c r="X13" s="16">
        <v>108.289033257317</v>
      </c>
      <c r="Y13" s="16">
        <v>108.80942594419901</v>
      </c>
      <c r="Z13" s="64">
        <v>111.455310814101</v>
      </c>
      <c r="AA13" s="61">
        <v>99.859060285269507</v>
      </c>
      <c r="AB13" s="16">
        <v>102.40306266856</v>
      </c>
      <c r="AC13" s="16">
        <v>107.68600785580701</v>
      </c>
      <c r="AD13" s="64">
        <v>112.942040960526</v>
      </c>
    </row>
    <row r="14" spans="1:30" x14ac:dyDescent="0.25">
      <c r="N14" s="25">
        <v>37346</v>
      </c>
      <c r="O14" s="61">
        <v>104.64346577375299</v>
      </c>
      <c r="P14" s="16">
        <v>103.319005968296</v>
      </c>
      <c r="Q14" s="16">
        <v>114.611539067262</v>
      </c>
      <c r="R14" s="64">
        <v>119.257190551184</v>
      </c>
      <c r="S14" s="61">
        <v>107.237064208557</v>
      </c>
      <c r="T14" s="16">
        <v>103.20751432410501</v>
      </c>
      <c r="U14" s="16">
        <v>108.849003293911</v>
      </c>
      <c r="V14" s="64">
        <v>123.783417117539</v>
      </c>
      <c r="W14" s="61">
        <v>105.33478253363</v>
      </c>
      <c r="X14" s="16">
        <v>108.632004472736</v>
      </c>
      <c r="Y14" s="16">
        <v>109.36406186175201</v>
      </c>
      <c r="Z14" s="64">
        <v>111.392073233855</v>
      </c>
      <c r="AA14" s="61">
        <v>101.914990815083</v>
      </c>
      <c r="AB14" s="16">
        <v>103.80221305467001</v>
      </c>
      <c r="AC14" s="16">
        <v>109.084965064549</v>
      </c>
      <c r="AD14" s="64">
        <v>117.109688079663</v>
      </c>
    </row>
    <row r="15" spans="1:30" x14ac:dyDescent="0.25">
      <c r="N15" s="25">
        <v>37437</v>
      </c>
      <c r="O15" s="61">
        <v>104.213653587374</v>
      </c>
      <c r="P15" s="16">
        <v>104.54843420421</v>
      </c>
      <c r="Q15" s="16">
        <v>115.479493934296</v>
      </c>
      <c r="R15" s="64">
        <v>126.582579231715</v>
      </c>
      <c r="S15" s="61">
        <v>111.561912402724</v>
      </c>
      <c r="T15" s="16">
        <v>111.279017300905</v>
      </c>
      <c r="U15" s="16">
        <v>111.966212577881</v>
      </c>
      <c r="V15" s="64">
        <v>125.997844867654</v>
      </c>
      <c r="W15" s="61">
        <v>105.751000271202</v>
      </c>
      <c r="X15" s="16">
        <v>108.950705735402</v>
      </c>
      <c r="Y15" s="16">
        <v>110.735247182123</v>
      </c>
      <c r="Z15" s="64">
        <v>115.139690431571</v>
      </c>
      <c r="AA15" s="61">
        <v>105.63178761777399</v>
      </c>
      <c r="AB15" s="16">
        <v>106.691782525275</v>
      </c>
      <c r="AC15" s="16">
        <v>112.517861112802</v>
      </c>
      <c r="AD15" s="64">
        <v>122.47779324222201</v>
      </c>
    </row>
    <row r="16" spans="1:30" x14ac:dyDescent="0.25">
      <c r="N16" s="25">
        <v>37529</v>
      </c>
      <c r="O16" s="61">
        <v>103.679914645051</v>
      </c>
      <c r="P16" s="16">
        <v>108.06743036680101</v>
      </c>
      <c r="Q16" s="16">
        <v>117.8852128611</v>
      </c>
      <c r="R16" s="64">
        <v>135.13877967233901</v>
      </c>
      <c r="S16" s="61">
        <v>112.86090011324001</v>
      </c>
      <c r="T16" s="16">
        <v>114.400348217944</v>
      </c>
      <c r="U16" s="16">
        <v>116.643438363982</v>
      </c>
      <c r="V16" s="64">
        <v>131.96472181531601</v>
      </c>
      <c r="W16" s="61">
        <v>109.67184361128299</v>
      </c>
      <c r="X16" s="16">
        <v>111.437129138285</v>
      </c>
      <c r="Y16" s="16">
        <v>114.443586517132</v>
      </c>
      <c r="Z16" s="64">
        <v>119.739568648594</v>
      </c>
      <c r="AA16" s="61">
        <v>107.801356259312</v>
      </c>
      <c r="AB16" s="16">
        <v>110.506511590738</v>
      </c>
      <c r="AC16" s="16">
        <v>116.95372197382</v>
      </c>
      <c r="AD16" s="64">
        <v>127.105372506192</v>
      </c>
    </row>
    <row r="17" spans="1:30" x14ac:dyDescent="0.25">
      <c r="N17" s="25">
        <v>37621</v>
      </c>
      <c r="O17" s="61">
        <v>105.291008763693</v>
      </c>
      <c r="P17" s="16">
        <v>109.748758512934</v>
      </c>
      <c r="Q17" s="16">
        <v>120.953092020669</v>
      </c>
      <c r="R17" s="64">
        <v>137.89093484951499</v>
      </c>
      <c r="S17" s="61">
        <v>113.142299644349</v>
      </c>
      <c r="T17" s="16">
        <v>112.583817794141</v>
      </c>
      <c r="U17" s="16">
        <v>121.204945519034</v>
      </c>
      <c r="V17" s="64">
        <v>143.35669102361999</v>
      </c>
      <c r="W17" s="61">
        <v>112.924468505113</v>
      </c>
      <c r="X17" s="16">
        <v>114.78989699349999</v>
      </c>
      <c r="Y17" s="16">
        <v>119.494953763721</v>
      </c>
      <c r="Z17" s="64">
        <v>123.782209248011</v>
      </c>
      <c r="AA17" s="61">
        <v>108.864346124267</v>
      </c>
      <c r="AB17" s="16">
        <v>112.193504400498</v>
      </c>
      <c r="AC17" s="16">
        <v>120.611966048452</v>
      </c>
      <c r="AD17" s="64">
        <v>130.58627567930299</v>
      </c>
    </row>
    <row r="18" spans="1:30" x14ac:dyDescent="0.25">
      <c r="N18" s="25">
        <v>37711</v>
      </c>
      <c r="O18" s="61">
        <v>109.925223620636</v>
      </c>
      <c r="P18" s="16">
        <v>109.018011883478</v>
      </c>
      <c r="Q18" s="16">
        <v>125.00274305633501</v>
      </c>
      <c r="R18" s="64">
        <v>137.79469931171499</v>
      </c>
      <c r="S18" s="61">
        <v>114.930465737665</v>
      </c>
      <c r="T18" s="16">
        <v>115.238315727838</v>
      </c>
      <c r="U18" s="16">
        <v>124.59102911816601</v>
      </c>
      <c r="V18" s="64">
        <v>151.70564126668</v>
      </c>
      <c r="W18" s="61">
        <v>114.21291005468601</v>
      </c>
      <c r="X18" s="16">
        <v>116.395077274709</v>
      </c>
      <c r="Y18" s="16">
        <v>124.729093741344</v>
      </c>
      <c r="Z18" s="64">
        <v>128.11917911112701</v>
      </c>
      <c r="AA18" s="61">
        <v>112.157751227642</v>
      </c>
      <c r="AB18" s="16">
        <v>112.205933146389</v>
      </c>
      <c r="AC18" s="16">
        <v>125.046840710577</v>
      </c>
      <c r="AD18" s="64">
        <v>135.04300773402599</v>
      </c>
    </row>
    <row r="19" spans="1:30" x14ac:dyDescent="0.25">
      <c r="N19" s="25">
        <v>37802</v>
      </c>
      <c r="O19" s="61">
        <v>113.093427168037</v>
      </c>
      <c r="P19" s="16">
        <v>109.433189414835</v>
      </c>
      <c r="Q19" s="16">
        <v>130.13870161161799</v>
      </c>
      <c r="R19" s="64">
        <v>139.86874660135601</v>
      </c>
      <c r="S19" s="61">
        <v>117.75422139534599</v>
      </c>
      <c r="T19" s="16">
        <v>119.331913466713</v>
      </c>
      <c r="U19" s="16">
        <v>129.58847390298999</v>
      </c>
      <c r="V19" s="64">
        <v>157.28384457838499</v>
      </c>
      <c r="W19" s="61">
        <v>115.12745971778099</v>
      </c>
      <c r="X19" s="16">
        <v>117.703350781669</v>
      </c>
      <c r="Y19" s="16">
        <v>127.029732449958</v>
      </c>
      <c r="Z19" s="64">
        <v>129.60372887908099</v>
      </c>
      <c r="AA19" s="61">
        <v>116.83040309272</v>
      </c>
      <c r="AB19" s="16">
        <v>113.10035179619901</v>
      </c>
      <c r="AC19" s="16">
        <v>130.02953585815399</v>
      </c>
      <c r="AD19" s="64">
        <v>140.708472603031</v>
      </c>
    </row>
    <row r="20" spans="1:30" x14ac:dyDescent="0.25">
      <c r="N20" s="25">
        <v>37894</v>
      </c>
      <c r="O20" s="61">
        <v>112.132091296494</v>
      </c>
      <c r="P20" s="16">
        <v>111.338420485478</v>
      </c>
      <c r="Q20" s="16">
        <v>133.28066445177399</v>
      </c>
      <c r="R20" s="64">
        <v>143.70255527774401</v>
      </c>
      <c r="S20" s="61">
        <v>121.951543035084</v>
      </c>
      <c r="T20" s="16">
        <v>122.15623963054399</v>
      </c>
      <c r="U20" s="16">
        <v>136.11006411574601</v>
      </c>
      <c r="V20" s="64">
        <v>163.27911163382299</v>
      </c>
      <c r="W20" s="61">
        <v>118.056985305254</v>
      </c>
      <c r="X20" s="16">
        <v>121.61923801058499</v>
      </c>
      <c r="Y20" s="16">
        <v>129.017102671446</v>
      </c>
      <c r="Z20" s="64">
        <v>128.55566647869699</v>
      </c>
      <c r="AA20" s="61">
        <v>118.817948474327</v>
      </c>
      <c r="AB20" s="16">
        <v>116.331157278698</v>
      </c>
      <c r="AC20" s="16">
        <v>134.341930784065</v>
      </c>
      <c r="AD20" s="64">
        <v>144.77876771834599</v>
      </c>
    </row>
    <row r="21" spans="1:30" x14ac:dyDescent="0.25">
      <c r="N21" s="25">
        <v>37986</v>
      </c>
      <c r="O21" s="61">
        <v>112.142327438675</v>
      </c>
      <c r="P21" s="16">
        <v>113.498785774708</v>
      </c>
      <c r="Q21" s="16">
        <v>136.656244260737</v>
      </c>
      <c r="R21" s="64">
        <v>148.580158308601</v>
      </c>
      <c r="S21" s="61">
        <v>125.380161994023</v>
      </c>
      <c r="T21" s="16">
        <v>127.386446524619</v>
      </c>
      <c r="U21" s="16">
        <v>141.90450123553799</v>
      </c>
      <c r="V21" s="64">
        <v>169.119989888828</v>
      </c>
      <c r="W21" s="61">
        <v>122.427872970146</v>
      </c>
      <c r="X21" s="16">
        <v>126.27474186958599</v>
      </c>
      <c r="Y21" s="16">
        <v>135.42332401941499</v>
      </c>
      <c r="Z21" s="64">
        <v>131.826521895355</v>
      </c>
      <c r="AA21" s="61">
        <v>120.537375589626</v>
      </c>
      <c r="AB21" s="16">
        <v>121.089264608541</v>
      </c>
      <c r="AC21" s="16">
        <v>139.179176175474</v>
      </c>
      <c r="AD21" s="64">
        <v>148.09038372341499</v>
      </c>
    </row>
    <row r="22" spans="1:30" x14ac:dyDescent="0.25">
      <c r="N22" s="25">
        <v>38077</v>
      </c>
      <c r="O22" s="61">
        <v>116.15629690751901</v>
      </c>
      <c r="P22" s="16">
        <v>114.997649758522</v>
      </c>
      <c r="Q22" s="16">
        <v>141.37206010597299</v>
      </c>
      <c r="R22" s="64">
        <v>153.991703082491</v>
      </c>
      <c r="S22" s="61">
        <v>125.60345674594301</v>
      </c>
      <c r="T22" s="16">
        <v>137.65956192615201</v>
      </c>
      <c r="U22" s="16">
        <v>147.27072883168</v>
      </c>
      <c r="V22" s="64">
        <v>175.617125671304</v>
      </c>
      <c r="W22" s="61">
        <v>127.126673918676</v>
      </c>
      <c r="X22" s="16">
        <v>131.50391638763799</v>
      </c>
      <c r="Y22" s="16">
        <v>143.36266347812099</v>
      </c>
      <c r="Z22" s="64">
        <v>141.28197552691901</v>
      </c>
      <c r="AA22" s="61">
        <v>125.98981245546901</v>
      </c>
      <c r="AB22" s="16">
        <v>127.700017859022</v>
      </c>
      <c r="AC22" s="16">
        <v>146.63855869816101</v>
      </c>
      <c r="AD22" s="64">
        <v>154.14456129424701</v>
      </c>
    </row>
    <row r="23" spans="1:30" x14ac:dyDescent="0.25">
      <c r="N23" s="25">
        <v>38168</v>
      </c>
      <c r="O23" s="61">
        <v>120.569042886967</v>
      </c>
      <c r="P23" s="16">
        <v>113.746619829963</v>
      </c>
      <c r="Q23" s="16">
        <v>142.85391284123099</v>
      </c>
      <c r="R23" s="64">
        <v>160.12791804336501</v>
      </c>
      <c r="S23" s="61">
        <v>125.470433032115</v>
      </c>
      <c r="T23" s="16">
        <v>145.69184466659399</v>
      </c>
      <c r="U23" s="16">
        <v>151.36343251892899</v>
      </c>
      <c r="V23" s="64">
        <v>184.43007670694399</v>
      </c>
      <c r="W23" s="61">
        <v>133.09167055316701</v>
      </c>
      <c r="X23" s="16">
        <v>138.10688355859901</v>
      </c>
      <c r="Y23" s="16">
        <v>149.904598411492</v>
      </c>
      <c r="Z23" s="64">
        <v>150.66577037566299</v>
      </c>
      <c r="AA23" s="61">
        <v>131.915960273991</v>
      </c>
      <c r="AB23" s="16">
        <v>135.29051451131801</v>
      </c>
      <c r="AC23" s="16">
        <v>155.77569183267801</v>
      </c>
      <c r="AD23" s="64">
        <v>161.33217754771101</v>
      </c>
    </row>
    <row r="24" spans="1:30" x14ac:dyDescent="0.25">
      <c r="N24" s="25">
        <v>38260</v>
      </c>
      <c r="O24" s="61">
        <v>120.971744451904</v>
      </c>
      <c r="P24" s="16">
        <v>110.856713842728</v>
      </c>
      <c r="Q24" s="16">
        <v>143.63817389865201</v>
      </c>
      <c r="R24" s="64">
        <v>168.18596986175601</v>
      </c>
      <c r="S24" s="61">
        <v>132.27032260152399</v>
      </c>
      <c r="T24" s="16">
        <v>145.32462615808399</v>
      </c>
      <c r="U24" s="16">
        <v>155.930007306916</v>
      </c>
      <c r="V24" s="64">
        <v>189.751505372503</v>
      </c>
      <c r="W24" s="61">
        <v>139.444138444316</v>
      </c>
      <c r="X24" s="16">
        <v>142.47965648059301</v>
      </c>
      <c r="Y24" s="16">
        <v>155.073886822427</v>
      </c>
      <c r="Z24" s="64">
        <v>154.66177889868999</v>
      </c>
      <c r="AA24" s="61">
        <v>135.47429729799799</v>
      </c>
      <c r="AB24" s="16">
        <v>138.413279632307</v>
      </c>
      <c r="AC24" s="16">
        <v>159.89005254059401</v>
      </c>
      <c r="AD24" s="64">
        <v>165.21243267282799</v>
      </c>
    </row>
    <row r="25" spans="1:30" x14ac:dyDescent="0.25">
      <c r="N25" s="25">
        <v>38352</v>
      </c>
      <c r="O25" s="61">
        <v>119.964727561057</v>
      </c>
      <c r="P25" s="16">
        <v>111.895255937142</v>
      </c>
      <c r="Q25" s="16">
        <v>147.88460074092001</v>
      </c>
      <c r="R25" s="64">
        <v>172.63587918486201</v>
      </c>
      <c r="S25" s="61">
        <v>142.590095161151</v>
      </c>
      <c r="T25" s="16">
        <v>147.12020256198099</v>
      </c>
      <c r="U25" s="16">
        <v>162.915759286065</v>
      </c>
      <c r="V25" s="64">
        <v>194.18807791422299</v>
      </c>
      <c r="W25" s="61">
        <v>145.19806941079</v>
      </c>
      <c r="X25" s="16">
        <v>147.14407539597201</v>
      </c>
      <c r="Y25" s="16">
        <v>160.28022934693101</v>
      </c>
      <c r="Z25" s="64">
        <v>157.59800275318099</v>
      </c>
      <c r="AA25" s="61">
        <v>138.73856466971301</v>
      </c>
      <c r="AB25" s="16">
        <v>140.518858180108</v>
      </c>
      <c r="AC25" s="16">
        <v>162.94109506701301</v>
      </c>
      <c r="AD25" s="64">
        <v>167.93133217837499</v>
      </c>
    </row>
    <row r="26" spans="1:30" x14ac:dyDescent="0.25">
      <c r="N26" s="25">
        <v>38442</v>
      </c>
      <c r="O26" s="61">
        <v>121.43112784955299</v>
      </c>
      <c r="P26" s="16">
        <v>119.090171149044</v>
      </c>
      <c r="Q26" s="16">
        <v>155.16148040471001</v>
      </c>
      <c r="R26" s="64">
        <v>170.85145684968401</v>
      </c>
      <c r="S26" s="61">
        <v>150.37019623150999</v>
      </c>
      <c r="T26" s="16">
        <v>154.735948768632</v>
      </c>
      <c r="U26" s="16">
        <v>172.64674246548</v>
      </c>
      <c r="V26" s="64">
        <v>206.26792477203301</v>
      </c>
      <c r="W26" s="61">
        <v>150.03332448381701</v>
      </c>
      <c r="X26" s="16">
        <v>155.827374309074</v>
      </c>
      <c r="Y26" s="16">
        <v>169.15904894534</v>
      </c>
      <c r="Z26" s="64">
        <v>165.955621568194</v>
      </c>
      <c r="AA26" s="61">
        <v>144.75265980783601</v>
      </c>
      <c r="AB26" s="16">
        <v>147.25740073521001</v>
      </c>
      <c r="AC26" s="16">
        <v>173.487658238357</v>
      </c>
      <c r="AD26" s="64">
        <v>173.783941730034</v>
      </c>
    </row>
    <row r="27" spans="1:30" x14ac:dyDescent="0.25">
      <c r="A27" s="118" t="s">
        <v>85</v>
      </c>
      <c r="B27" s="118"/>
      <c r="C27" s="118"/>
      <c r="D27" s="118"/>
      <c r="E27" s="118"/>
      <c r="F27" s="118"/>
      <c r="G27" s="76"/>
      <c r="H27" s="118" t="s">
        <v>86</v>
      </c>
      <c r="I27" s="118"/>
      <c r="J27" s="118"/>
      <c r="K27" s="118"/>
      <c r="L27" s="118"/>
      <c r="M27" s="118"/>
      <c r="N27" s="25">
        <v>38533</v>
      </c>
      <c r="O27" s="61">
        <v>125.014452023183</v>
      </c>
      <c r="P27" s="16">
        <v>126.714466569105</v>
      </c>
      <c r="Q27" s="16">
        <v>162.426726848058</v>
      </c>
      <c r="R27" s="64">
        <v>169.768438342688</v>
      </c>
      <c r="S27" s="61">
        <v>157.695924377176</v>
      </c>
      <c r="T27" s="16">
        <v>161.633542054439</v>
      </c>
      <c r="U27" s="16">
        <v>183.80898390456599</v>
      </c>
      <c r="V27" s="64">
        <v>218.18252403859299</v>
      </c>
      <c r="W27" s="61">
        <v>155.63856574575701</v>
      </c>
      <c r="X27" s="16">
        <v>161.78969844740701</v>
      </c>
      <c r="Y27" s="16">
        <v>180.67705414729701</v>
      </c>
      <c r="Z27" s="64">
        <v>180.68078265487699</v>
      </c>
      <c r="AA27" s="61">
        <v>151.59759154535001</v>
      </c>
      <c r="AB27" s="16">
        <v>155.388777886795</v>
      </c>
      <c r="AC27" s="16">
        <v>184.586029738169</v>
      </c>
      <c r="AD27" s="64">
        <v>181.63297723910401</v>
      </c>
    </row>
    <row r="28" spans="1:30" x14ac:dyDescent="0.25">
      <c r="A28" s="118" t="s">
        <v>74</v>
      </c>
      <c r="B28" s="118"/>
      <c r="C28" s="118"/>
      <c r="D28" s="118"/>
      <c r="E28" s="118"/>
      <c r="F28" s="118"/>
      <c r="H28" s="118" t="s">
        <v>74</v>
      </c>
      <c r="I28" s="118"/>
      <c r="J28" s="118"/>
      <c r="K28" s="118"/>
      <c r="L28" s="118"/>
      <c r="M28" s="118"/>
      <c r="N28" s="25">
        <v>38625</v>
      </c>
      <c r="O28" s="61">
        <v>128.922699280123</v>
      </c>
      <c r="P28" s="16">
        <v>127.352466685438</v>
      </c>
      <c r="Q28" s="16">
        <v>162.02127557973901</v>
      </c>
      <c r="R28" s="64">
        <v>173.46795376891299</v>
      </c>
      <c r="S28" s="61">
        <v>158.96510533367001</v>
      </c>
      <c r="T28" s="16">
        <v>164.12462365751401</v>
      </c>
      <c r="U28" s="16">
        <v>188.48638245703299</v>
      </c>
      <c r="V28" s="64">
        <v>221.45695132640401</v>
      </c>
      <c r="W28" s="61">
        <v>161.503529324971</v>
      </c>
      <c r="X28" s="16">
        <v>163.55953546362699</v>
      </c>
      <c r="Y28" s="16">
        <v>182.27181584107001</v>
      </c>
      <c r="Z28" s="64">
        <v>189.490610831666</v>
      </c>
      <c r="AA28" s="61">
        <v>157.16829867188201</v>
      </c>
      <c r="AB28" s="16">
        <v>161.244051133748</v>
      </c>
      <c r="AC28" s="16">
        <v>186.031674593433</v>
      </c>
      <c r="AD28" s="64">
        <v>186.23922361640899</v>
      </c>
    </row>
    <row r="29" spans="1:30" x14ac:dyDescent="0.25">
      <c r="N29" s="25">
        <v>38717</v>
      </c>
      <c r="O29" s="61">
        <v>129.783990166515</v>
      </c>
      <c r="P29" s="16">
        <v>126.27010311489499</v>
      </c>
      <c r="Q29" s="16">
        <v>159.21765352109</v>
      </c>
      <c r="R29" s="64">
        <v>177.26875686635699</v>
      </c>
      <c r="S29" s="61">
        <v>158.595762731501</v>
      </c>
      <c r="T29" s="16">
        <v>165.149894110736</v>
      </c>
      <c r="U29" s="16">
        <v>190.58608242297299</v>
      </c>
      <c r="V29" s="64">
        <v>223.989469601835</v>
      </c>
      <c r="W29" s="61">
        <v>165.19642333265699</v>
      </c>
      <c r="X29" s="16">
        <v>170.244623245501</v>
      </c>
      <c r="Y29" s="16">
        <v>180.60663657249501</v>
      </c>
      <c r="Z29" s="64">
        <v>186.535116045254</v>
      </c>
      <c r="AA29" s="61">
        <v>162.15306485473499</v>
      </c>
      <c r="AB29" s="16">
        <v>165.77463691686401</v>
      </c>
      <c r="AC29" s="16">
        <v>186.131040402293</v>
      </c>
      <c r="AD29" s="64">
        <v>187.27665044840799</v>
      </c>
    </row>
    <row r="30" spans="1:30" x14ac:dyDescent="0.25">
      <c r="N30" s="25">
        <v>38807</v>
      </c>
      <c r="O30" s="61">
        <v>126.40740612016501</v>
      </c>
      <c r="P30" s="16">
        <v>127.28192448072301</v>
      </c>
      <c r="Q30" s="16">
        <v>158.14452080926</v>
      </c>
      <c r="R30" s="64">
        <v>175.502155235289</v>
      </c>
      <c r="S30" s="61">
        <v>162.96372498325499</v>
      </c>
      <c r="T30" s="16">
        <v>166.58450792111699</v>
      </c>
      <c r="U30" s="16">
        <v>196.21495889953201</v>
      </c>
      <c r="V30" s="64">
        <v>227.24676549971201</v>
      </c>
      <c r="W30" s="61">
        <v>167.14010133321699</v>
      </c>
      <c r="X30" s="16">
        <v>179.91012877540101</v>
      </c>
      <c r="Y30" s="16">
        <v>188.38134646535201</v>
      </c>
      <c r="Z30" s="64">
        <v>180.583684983143</v>
      </c>
      <c r="AA30" s="61">
        <v>167.41892615242801</v>
      </c>
      <c r="AB30" s="16">
        <v>171.88200320302099</v>
      </c>
      <c r="AC30" s="16">
        <v>193.42444295943099</v>
      </c>
      <c r="AD30" s="64">
        <v>188.47676517316199</v>
      </c>
    </row>
    <row r="31" spans="1:30" x14ac:dyDescent="0.25">
      <c r="N31" s="25">
        <v>38898</v>
      </c>
      <c r="O31" s="61">
        <v>122.84833947527</v>
      </c>
      <c r="P31" s="16">
        <v>128.740496727878</v>
      </c>
      <c r="Q31" s="16">
        <v>154.33844267465901</v>
      </c>
      <c r="R31" s="64">
        <v>171.82461147664301</v>
      </c>
      <c r="S31" s="61">
        <v>167.796837124409</v>
      </c>
      <c r="T31" s="16">
        <v>166.95420627468201</v>
      </c>
      <c r="U31" s="16">
        <v>202.44627924340099</v>
      </c>
      <c r="V31" s="64">
        <v>225.495118570334</v>
      </c>
      <c r="W31" s="61">
        <v>168.06194421625</v>
      </c>
      <c r="X31" s="16">
        <v>184.41569949996901</v>
      </c>
      <c r="Y31" s="16">
        <v>195.36027911278001</v>
      </c>
      <c r="Z31" s="64">
        <v>174.489974219505</v>
      </c>
      <c r="AA31" s="61">
        <v>172.96256225183299</v>
      </c>
      <c r="AB31" s="16">
        <v>179.066389718115</v>
      </c>
      <c r="AC31" s="16">
        <v>200.01022452144301</v>
      </c>
      <c r="AD31" s="64">
        <v>190.35412235093199</v>
      </c>
    </row>
    <row r="32" spans="1:30" x14ac:dyDescent="0.25">
      <c r="N32" s="25">
        <v>38990</v>
      </c>
      <c r="O32" s="61">
        <v>124.85799326790099</v>
      </c>
      <c r="P32" s="16">
        <v>130.96537950016099</v>
      </c>
      <c r="Q32" s="16">
        <v>153.59508546254801</v>
      </c>
      <c r="R32" s="64">
        <v>169.26642445831499</v>
      </c>
      <c r="S32" s="61">
        <v>169.78851497310399</v>
      </c>
      <c r="T32" s="16">
        <v>172.038845495869</v>
      </c>
      <c r="U32" s="16">
        <v>201.86532179147201</v>
      </c>
      <c r="V32" s="64">
        <v>221.12900318998399</v>
      </c>
      <c r="W32" s="61">
        <v>168.477546059048</v>
      </c>
      <c r="X32" s="16">
        <v>182.38283108116099</v>
      </c>
      <c r="Y32" s="16">
        <v>189.04799311353401</v>
      </c>
      <c r="Z32" s="64">
        <v>170.79804719850401</v>
      </c>
      <c r="AA32" s="61">
        <v>173.20621699693601</v>
      </c>
      <c r="AB32" s="16">
        <v>184.603718805868</v>
      </c>
      <c r="AC32" s="16">
        <v>197.77070521771799</v>
      </c>
      <c r="AD32" s="64">
        <v>190.90676628304601</v>
      </c>
    </row>
    <row r="33" spans="14:30" x14ac:dyDescent="0.25">
      <c r="N33" s="25">
        <v>39082</v>
      </c>
      <c r="O33" s="61">
        <v>128.316595399172</v>
      </c>
      <c r="P33" s="16">
        <v>131.22471543595901</v>
      </c>
      <c r="Q33" s="16">
        <v>157.37283153716001</v>
      </c>
      <c r="R33" s="64">
        <v>167.068275177565</v>
      </c>
      <c r="S33" s="61">
        <v>171.76293627788999</v>
      </c>
      <c r="T33" s="16">
        <v>180.56564593494801</v>
      </c>
      <c r="U33" s="16">
        <v>200.481103656893</v>
      </c>
      <c r="V33" s="64">
        <v>223.015739094406</v>
      </c>
      <c r="W33" s="61">
        <v>170.00093368853101</v>
      </c>
      <c r="X33" s="16">
        <v>180.78557259924699</v>
      </c>
      <c r="Y33" s="16">
        <v>183.94999170401601</v>
      </c>
      <c r="Z33" s="64">
        <v>172.21928408970601</v>
      </c>
      <c r="AA33" s="61">
        <v>170.77604077578201</v>
      </c>
      <c r="AB33" s="16">
        <v>188.412164585375</v>
      </c>
      <c r="AC33" s="16">
        <v>196.182715268343</v>
      </c>
      <c r="AD33" s="64">
        <v>191.708118869494</v>
      </c>
    </row>
    <row r="34" spans="14:30" x14ac:dyDescent="0.25">
      <c r="N34" s="25">
        <v>39172</v>
      </c>
      <c r="O34" s="61">
        <v>128.94466898116201</v>
      </c>
      <c r="P34" s="16">
        <v>128.84045036107199</v>
      </c>
      <c r="Q34" s="16">
        <v>159.44855692592799</v>
      </c>
      <c r="R34" s="64">
        <v>163.36317149670899</v>
      </c>
      <c r="S34" s="61">
        <v>176.06869348165199</v>
      </c>
      <c r="T34" s="16">
        <v>184.85461159768499</v>
      </c>
      <c r="U34" s="16">
        <v>207.905126422216</v>
      </c>
      <c r="V34" s="64">
        <v>235.83136135030401</v>
      </c>
      <c r="W34" s="61">
        <v>172.91399267501001</v>
      </c>
      <c r="X34" s="16">
        <v>182.467669160436</v>
      </c>
      <c r="Y34" s="16">
        <v>190.06433151116599</v>
      </c>
      <c r="Z34" s="64">
        <v>176.859680106345</v>
      </c>
      <c r="AA34" s="61">
        <v>174.47909418153</v>
      </c>
      <c r="AB34" s="16">
        <v>192.331660144587</v>
      </c>
      <c r="AC34" s="16">
        <v>202.298226701104</v>
      </c>
      <c r="AD34" s="64">
        <v>195.357058461181</v>
      </c>
    </row>
    <row r="35" spans="14:30" x14ac:dyDescent="0.25">
      <c r="N35" s="25">
        <v>39263</v>
      </c>
      <c r="O35" s="61">
        <v>129.89495211717301</v>
      </c>
      <c r="P35" s="16">
        <v>125.986308582665</v>
      </c>
      <c r="Q35" s="16">
        <v>156.305951536793</v>
      </c>
      <c r="R35" s="64">
        <v>159.091513638447</v>
      </c>
      <c r="S35" s="61">
        <v>177.831912588801</v>
      </c>
      <c r="T35" s="16">
        <v>186.016232318204</v>
      </c>
      <c r="U35" s="16">
        <v>213.70354634958801</v>
      </c>
      <c r="V35" s="64">
        <v>248.97388942382</v>
      </c>
      <c r="W35" s="61">
        <v>174.24056244429599</v>
      </c>
      <c r="X35" s="16">
        <v>184.16163251260599</v>
      </c>
      <c r="Y35" s="16">
        <v>194.72003018502801</v>
      </c>
      <c r="Z35" s="64">
        <v>177.382944905806</v>
      </c>
      <c r="AA35" s="61">
        <v>182.676168507879</v>
      </c>
      <c r="AB35" s="16">
        <v>196.83100564508601</v>
      </c>
      <c r="AC35" s="16">
        <v>208.784914332905</v>
      </c>
      <c r="AD35" s="64">
        <v>198.17010667257301</v>
      </c>
    </row>
    <row r="36" spans="14:30" x14ac:dyDescent="0.25">
      <c r="N36" s="25">
        <v>39355</v>
      </c>
      <c r="O36" s="61">
        <v>129.57127002589601</v>
      </c>
      <c r="P36" s="16">
        <v>124.598709379265</v>
      </c>
      <c r="Q36" s="16">
        <v>151.41243582072099</v>
      </c>
      <c r="R36" s="64">
        <v>155.88537320693601</v>
      </c>
      <c r="S36" s="61">
        <v>171.82837700936801</v>
      </c>
      <c r="T36" s="16">
        <v>187.36372668462701</v>
      </c>
      <c r="U36" s="16">
        <v>209.07017556330101</v>
      </c>
      <c r="V36" s="64">
        <v>245.61634918706301</v>
      </c>
      <c r="W36" s="61">
        <v>171.99946570505099</v>
      </c>
      <c r="X36" s="16">
        <v>185.45565097054401</v>
      </c>
      <c r="Y36" s="16">
        <v>188.983493986784</v>
      </c>
      <c r="Z36" s="64">
        <v>169.497485271073</v>
      </c>
      <c r="AA36" s="61">
        <v>182.70162247686801</v>
      </c>
      <c r="AB36" s="16">
        <v>197.781569111994</v>
      </c>
      <c r="AC36" s="16">
        <v>207.59622525031199</v>
      </c>
      <c r="AD36" s="64">
        <v>191.519904868195</v>
      </c>
    </row>
    <row r="37" spans="14:30" x14ac:dyDescent="0.25">
      <c r="N37" s="25">
        <v>39447</v>
      </c>
      <c r="O37" s="61">
        <v>127.877670597606</v>
      </c>
      <c r="P37" s="16">
        <v>124.656972379945</v>
      </c>
      <c r="Q37" s="16">
        <v>147.63281394648399</v>
      </c>
      <c r="R37" s="64">
        <v>152.213503648282</v>
      </c>
      <c r="S37" s="61">
        <v>166.907468354532</v>
      </c>
      <c r="T37" s="16">
        <v>187.13374080217</v>
      </c>
      <c r="U37" s="16">
        <v>204.561430201902</v>
      </c>
      <c r="V37" s="64">
        <v>238.18105695946099</v>
      </c>
      <c r="W37" s="61">
        <v>169.76663839234999</v>
      </c>
      <c r="X37" s="16">
        <v>184.91317075038299</v>
      </c>
      <c r="Y37" s="16">
        <v>181.89694161563901</v>
      </c>
      <c r="Z37" s="64">
        <v>160.982313663452</v>
      </c>
      <c r="AA37" s="61">
        <v>176.38550769163001</v>
      </c>
      <c r="AB37" s="16">
        <v>194.47693639653701</v>
      </c>
      <c r="AC37" s="16">
        <v>202.30071641859101</v>
      </c>
      <c r="AD37" s="64">
        <v>182.03345160127</v>
      </c>
    </row>
    <row r="38" spans="14:30" x14ac:dyDescent="0.25">
      <c r="N38" s="25">
        <v>39538</v>
      </c>
      <c r="O38" s="61">
        <v>124.96676273476599</v>
      </c>
      <c r="P38" s="16">
        <v>124.813437073708</v>
      </c>
      <c r="Q38" s="16">
        <v>142.32733212958101</v>
      </c>
      <c r="R38" s="64">
        <v>144.78386736864999</v>
      </c>
      <c r="S38" s="61">
        <v>169.12483581371899</v>
      </c>
      <c r="T38" s="16">
        <v>183.05702522875899</v>
      </c>
      <c r="U38" s="16">
        <v>204.64056531790001</v>
      </c>
      <c r="V38" s="64">
        <v>240.32884692819101</v>
      </c>
      <c r="W38" s="61">
        <v>165.661041841572</v>
      </c>
      <c r="X38" s="16">
        <v>181.390247721523</v>
      </c>
      <c r="Y38" s="16">
        <v>178.826029625421</v>
      </c>
      <c r="Z38" s="64">
        <v>153.598199693156</v>
      </c>
      <c r="AA38" s="61">
        <v>174.01915421378101</v>
      </c>
      <c r="AB38" s="16">
        <v>190.722761583867</v>
      </c>
      <c r="AC38" s="16">
        <v>199.26361749017099</v>
      </c>
      <c r="AD38" s="64">
        <v>178.88201335680799</v>
      </c>
    </row>
    <row r="39" spans="14:30" x14ac:dyDescent="0.25">
      <c r="N39" s="25">
        <v>39629</v>
      </c>
      <c r="O39" s="61">
        <v>119.620748097543</v>
      </c>
      <c r="P39" s="16">
        <v>124.963593998736</v>
      </c>
      <c r="Q39" s="16">
        <v>139.05963771646799</v>
      </c>
      <c r="R39" s="64">
        <v>137.23118817841001</v>
      </c>
      <c r="S39" s="61">
        <v>172.09290299803601</v>
      </c>
      <c r="T39" s="16">
        <v>180.77130039370499</v>
      </c>
      <c r="U39" s="16">
        <v>203.284833745279</v>
      </c>
      <c r="V39" s="64">
        <v>239.91805355877801</v>
      </c>
      <c r="W39" s="61">
        <v>158.10969467235401</v>
      </c>
      <c r="X39" s="16">
        <v>177.91606470157501</v>
      </c>
      <c r="Y39" s="16">
        <v>171.99326461540301</v>
      </c>
      <c r="Z39" s="64">
        <v>146.795400407561</v>
      </c>
      <c r="AA39" s="61">
        <v>173.05206287074799</v>
      </c>
      <c r="AB39" s="16">
        <v>186.597761248149</v>
      </c>
      <c r="AC39" s="16">
        <v>195.12141286938001</v>
      </c>
      <c r="AD39" s="64">
        <v>178.967420779224</v>
      </c>
    </row>
    <row r="40" spans="14:30" x14ac:dyDescent="0.25">
      <c r="N40" s="25">
        <v>39721</v>
      </c>
      <c r="O40" s="61">
        <v>112.796032174045</v>
      </c>
      <c r="P40" s="16">
        <v>118.89714563794401</v>
      </c>
      <c r="Q40" s="16">
        <v>133.15236670118699</v>
      </c>
      <c r="R40" s="64">
        <v>128.96406821507401</v>
      </c>
      <c r="S40" s="61">
        <v>164.514876879176</v>
      </c>
      <c r="T40" s="16">
        <v>183.54436296811801</v>
      </c>
      <c r="U40" s="16">
        <v>196.335703648204</v>
      </c>
      <c r="V40" s="64">
        <v>229.14911066142199</v>
      </c>
      <c r="W40" s="61">
        <v>149.74404076369001</v>
      </c>
      <c r="X40" s="16">
        <v>172.020297339378</v>
      </c>
      <c r="Y40" s="16">
        <v>159.20437049336999</v>
      </c>
      <c r="Z40" s="64">
        <v>137.62565438051001</v>
      </c>
      <c r="AA40" s="61">
        <v>164.07521087118701</v>
      </c>
      <c r="AB40" s="16">
        <v>176.201909588571</v>
      </c>
      <c r="AC40" s="16">
        <v>179.681304754942</v>
      </c>
      <c r="AD40" s="64">
        <v>176.06847100784</v>
      </c>
    </row>
    <row r="41" spans="14:30" x14ac:dyDescent="0.25">
      <c r="N41" s="25">
        <v>39813</v>
      </c>
      <c r="O41" s="61">
        <v>106.11771829422899</v>
      </c>
      <c r="P41" s="16">
        <v>110.23559698901801</v>
      </c>
      <c r="Q41" s="16">
        <v>123.475047129712</v>
      </c>
      <c r="R41" s="64">
        <v>121.578635496476</v>
      </c>
      <c r="S41" s="61">
        <v>151.615922045557</v>
      </c>
      <c r="T41" s="16">
        <v>180.589387577633</v>
      </c>
      <c r="U41" s="16">
        <v>189.543636605676</v>
      </c>
      <c r="V41" s="64">
        <v>219.82213454960399</v>
      </c>
      <c r="W41" s="61">
        <v>142.566836849331</v>
      </c>
      <c r="X41" s="16">
        <v>163.08936191139099</v>
      </c>
      <c r="Y41" s="16">
        <v>149.58400675664799</v>
      </c>
      <c r="Z41" s="64">
        <v>128.841795618638</v>
      </c>
      <c r="AA41" s="61">
        <v>151.16731851560601</v>
      </c>
      <c r="AB41" s="16">
        <v>163.90923982428799</v>
      </c>
      <c r="AC41" s="16">
        <v>165.168918310061</v>
      </c>
      <c r="AD41" s="64">
        <v>168.981758121225</v>
      </c>
    </row>
    <row r="42" spans="14:30" x14ac:dyDescent="0.25">
      <c r="N42" s="25">
        <v>39903</v>
      </c>
      <c r="O42" s="61">
        <v>98.075838205398099</v>
      </c>
      <c r="P42" s="16">
        <v>105.41199747853</v>
      </c>
      <c r="Q42" s="16">
        <v>117.991269026727</v>
      </c>
      <c r="R42" s="64">
        <v>117.89478558789899</v>
      </c>
      <c r="S42" s="61">
        <v>141.14377282091601</v>
      </c>
      <c r="T42" s="16">
        <v>166.414115286624</v>
      </c>
      <c r="U42" s="16">
        <v>186.452337809981</v>
      </c>
      <c r="V42" s="64">
        <v>212.65932569947299</v>
      </c>
      <c r="W42" s="61">
        <v>135.35613730531</v>
      </c>
      <c r="X42" s="16">
        <v>153.140107563084</v>
      </c>
      <c r="Y42" s="16">
        <v>145.431741381259</v>
      </c>
      <c r="Z42" s="64">
        <v>123.817053169372</v>
      </c>
      <c r="AA42" s="61">
        <v>139.327010567835</v>
      </c>
      <c r="AB42" s="16">
        <v>151.457978644609</v>
      </c>
      <c r="AC42" s="16">
        <v>158.11266345316099</v>
      </c>
      <c r="AD42" s="64">
        <v>155.78964100791001</v>
      </c>
    </row>
    <row r="43" spans="14:30" x14ac:dyDescent="0.25">
      <c r="N43" s="25">
        <v>39994</v>
      </c>
      <c r="O43" s="61">
        <v>92.082878469369803</v>
      </c>
      <c r="P43" s="16">
        <v>103.93490852453201</v>
      </c>
      <c r="Q43" s="16">
        <v>117.84342241287401</v>
      </c>
      <c r="R43" s="64">
        <v>112.885369095751</v>
      </c>
      <c r="S43" s="61">
        <v>133.13851923272901</v>
      </c>
      <c r="T43" s="16">
        <v>156.69456388031199</v>
      </c>
      <c r="U43" s="16">
        <v>184.31503939398601</v>
      </c>
      <c r="V43" s="64">
        <v>205.807897869496</v>
      </c>
      <c r="W43" s="61">
        <v>130.44193501733901</v>
      </c>
      <c r="X43" s="16">
        <v>146.67831597575099</v>
      </c>
      <c r="Y43" s="16">
        <v>141.97950280313299</v>
      </c>
      <c r="Z43" s="64">
        <v>116.792263017716</v>
      </c>
      <c r="AA43" s="61">
        <v>127.14647617023201</v>
      </c>
      <c r="AB43" s="16">
        <v>139.521351079807</v>
      </c>
      <c r="AC43" s="16">
        <v>151.07868343391701</v>
      </c>
      <c r="AD43" s="64">
        <v>140.42306964572401</v>
      </c>
    </row>
    <row r="44" spans="14:30" x14ac:dyDescent="0.25">
      <c r="N44" s="25">
        <v>40086</v>
      </c>
      <c r="O44" s="61">
        <v>92.333545322287605</v>
      </c>
      <c r="P44" s="16">
        <v>100.903156753906</v>
      </c>
      <c r="Q44" s="16">
        <v>117.442299272635</v>
      </c>
      <c r="R44" s="64">
        <v>103.143544320931</v>
      </c>
      <c r="S44" s="61">
        <v>132.60222105830201</v>
      </c>
      <c r="T44" s="16">
        <v>154.83257826232099</v>
      </c>
      <c r="U44" s="16">
        <v>183.165852197898</v>
      </c>
      <c r="V44" s="64">
        <v>202.71191402344499</v>
      </c>
      <c r="W44" s="61">
        <v>130.12124612512301</v>
      </c>
      <c r="X44" s="16">
        <v>145.65741468018999</v>
      </c>
      <c r="Y44" s="16">
        <v>137.46402219464201</v>
      </c>
      <c r="Z44" s="64">
        <v>107.509502766171</v>
      </c>
      <c r="AA44" s="61">
        <v>118.891919837332</v>
      </c>
      <c r="AB44" s="16">
        <v>133.68133145297099</v>
      </c>
      <c r="AC44" s="16">
        <v>143.98857549244201</v>
      </c>
      <c r="AD44" s="64">
        <v>133.90163668771399</v>
      </c>
    </row>
    <row r="45" spans="14:30" x14ac:dyDescent="0.25">
      <c r="N45" s="25">
        <v>40178</v>
      </c>
      <c r="O45" s="61">
        <v>92.373168655253593</v>
      </c>
      <c r="P45" s="16">
        <v>95.159122326545102</v>
      </c>
      <c r="Q45" s="16">
        <v>113.858013607468</v>
      </c>
      <c r="R45" s="64">
        <v>96.246261530766702</v>
      </c>
      <c r="S45" s="61">
        <v>135.327466613013</v>
      </c>
      <c r="T45" s="16">
        <v>152.22934705433801</v>
      </c>
      <c r="U45" s="16">
        <v>180.25088068007</v>
      </c>
      <c r="V45" s="64">
        <v>200.61330339812201</v>
      </c>
      <c r="W45" s="61">
        <v>129.22579956024401</v>
      </c>
      <c r="X45" s="16">
        <v>143.75058270882499</v>
      </c>
      <c r="Y45" s="16">
        <v>133.95977974914399</v>
      </c>
      <c r="Z45" s="64">
        <v>103.400107626683</v>
      </c>
      <c r="AA45" s="61">
        <v>115.77558387833</v>
      </c>
      <c r="AB45" s="16">
        <v>132.14723739547901</v>
      </c>
      <c r="AC45" s="16">
        <v>137.88268727802</v>
      </c>
      <c r="AD45" s="64">
        <v>132.596698632173</v>
      </c>
    </row>
    <row r="46" spans="14:30" x14ac:dyDescent="0.25">
      <c r="N46" s="25">
        <v>40268</v>
      </c>
      <c r="O46" s="61">
        <v>88.164701347482904</v>
      </c>
      <c r="P46" s="16">
        <v>92.387356977116696</v>
      </c>
      <c r="Q46" s="16">
        <v>110.03578909466199</v>
      </c>
      <c r="R46" s="64">
        <v>95.191435249185901</v>
      </c>
      <c r="S46" s="61">
        <v>132.49822073541301</v>
      </c>
      <c r="T46" s="16">
        <v>149.918006591645</v>
      </c>
      <c r="U46" s="16">
        <v>173.92588110427801</v>
      </c>
      <c r="V46" s="64">
        <v>201.09367992924101</v>
      </c>
      <c r="W46" s="61">
        <v>125.724555362654</v>
      </c>
      <c r="X46" s="16">
        <v>138.514987189973</v>
      </c>
      <c r="Y46" s="16">
        <v>132.57162688090401</v>
      </c>
      <c r="Z46" s="64">
        <v>106.257902991523</v>
      </c>
      <c r="AA46" s="61">
        <v>113.70598443198401</v>
      </c>
      <c r="AB46" s="16">
        <v>132.893004272762</v>
      </c>
      <c r="AC46" s="16">
        <v>132.81143180521599</v>
      </c>
      <c r="AD46" s="64">
        <v>130.000902629264</v>
      </c>
    </row>
    <row r="47" spans="14:30" x14ac:dyDescent="0.25">
      <c r="N47" s="25">
        <v>40359</v>
      </c>
      <c r="O47" s="61">
        <v>84.071772158136199</v>
      </c>
      <c r="P47" s="16">
        <v>92.131536549792898</v>
      </c>
      <c r="Q47" s="16">
        <v>106.06471265157001</v>
      </c>
      <c r="R47" s="64">
        <v>95.754388206758804</v>
      </c>
      <c r="S47" s="61">
        <v>126.010931593864</v>
      </c>
      <c r="T47" s="16">
        <v>151.28946745613601</v>
      </c>
      <c r="U47" s="16">
        <v>166.59620240986101</v>
      </c>
      <c r="V47" s="64">
        <v>199.996877842853</v>
      </c>
      <c r="W47" s="61">
        <v>122.575830248383</v>
      </c>
      <c r="X47" s="16">
        <v>133.99501767832299</v>
      </c>
      <c r="Y47" s="16">
        <v>131.53214166794899</v>
      </c>
      <c r="Z47" s="64">
        <v>109.053804871195</v>
      </c>
      <c r="AA47" s="61">
        <v>110.267550635495</v>
      </c>
      <c r="AB47" s="16">
        <v>134.29473141473099</v>
      </c>
      <c r="AC47" s="16">
        <v>128.26499558016599</v>
      </c>
      <c r="AD47" s="64">
        <v>126.83606018121201</v>
      </c>
    </row>
    <row r="48" spans="14:30" x14ac:dyDescent="0.25">
      <c r="N48" s="25">
        <v>40451</v>
      </c>
      <c r="O48" s="61">
        <v>80.932130078342297</v>
      </c>
      <c r="P48" s="16">
        <v>89.946751895231401</v>
      </c>
      <c r="Q48" s="16">
        <v>103.728387466782</v>
      </c>
      <c r="R48" s="64">
        <v>94.653540853480195</v>
      </c>
      <c r="S48" s="61">
        <v>125.682639400516</v>
      </c>
      <c r="T48" s="16">
        <v>151.55989879777599</v>
      </c>
      <c r="U48" s="16">
        <v>168.502661362418</v>
      </c>
      <c r="V48" s="64">
        <v>200.52092467350201</v>
      </c>
      <c r="W48" s="61">
        <v>120.831525278608</v>
      </c>
      <c r="X48" s="16">
        <v>132.43089163297299</v>
      </c>
      <c r="Y48" s="16">
        <v>131.979333775828</v>
      </c>
      <c r="Z48" s="64">
        <v>110.240897801857</v>
      </c>
      <c r="AA48" s="61">
        <v>106.585350824521</v>
      </c>
      <c r="AB48" s="16">
        <v>128.39410308145099</v>
      </c>
      <c r="AC48" s="16">
        <v>128.18305218314899</v>
      </c>
      <c r="AD48" s="64">
        <v>127.498297577334</v>
      </c>
    </row>
    <row r="49" spans="14:30" x14ac:dyDescent="0.25">
      <c r="N49" s="25">
        <v>40543</v>
      </c>
      <c r="O49" s="61">
        <v>77.923387713267104</v>
      </c>
      <c r="P49" s="16">
        <v>86.304903250201704</v>
      </c>
      <c r="Q49" s="16">
        <v>103.04119803095401</v>
      </c>
      <c r="R49" s="64">
        <v>92.464991070779902</v>
      </c>
      <c r="S49" s="61">
        <v>127.576913800847</v>
      </c>
      <c r="T49" s="16">
        <v>149.268284773728</v>
      </c>
      <c r="U49" s="16">
        <v>174.06116399870999</v>
      </c>
      <c r="V49" s="64">
        <v>206.09144331867299</v>
      </c>
      <c r="W49" s="61">
        <v>118.398093295302</v>
      </c>
      <c r="X49" s="16">
        <v>130.85432143422801</v>
      </c>
      <c r="Y49" s="16">
        <v>131.44958804689799</v>
      </c>
      <c r="Z49" s="64">
        <v>111.120733883719</v>
      </c>
      <c r="AA49" s="61">
        <v>103.947997150709</v>
      </c>
      <c r="AB49" s="16">
        <v>120.983516247159</v>
      </c>
      <c r="AC49" s="16">
        <v>129.019780788253</v>
      </c>
      <c r="AD49" s="64">
        <v>131.791258244917</v>
      </c>
    </row>
    <row r="50" spans="14:30" x14ac:dyDescent="0.25">
      <c r="N50" s="25">
        <v>40633</v>
      </c>
      <c r="O50" s="61">
        <v>76.861128466623299</v>
      </c>
      <c r="P50" s="16">
        <v>86.589780486004798</v>
      </c>
      <c r="Q50" s="16">
        <v>102.524271847093</v>
      </c>
      <c r="R50" s="64">
        <v>94.650987129658901</v>
      </c>
      <c r="S50" s="61">
        <v>127.534011854524</v>
      </c>
      <c r="T50" s="16">
        <v>149.73558451392</v>
      </c>
      <c r="U50" s="16">
        <v>170.96227463158101</v>
      </c>
      <c r="V50" s="64">
        <v>210.37416892461201</v>
      </c>
      <c r="W50" s="61">
        <v>115.00834306674901</v>
      </c>
      <c r="X50" s="16">
        <v>129.47984066176201</v>
      </c>
      <c r="Y50" s="16">
        <v>129.064233205612</v>
      </c>
      <c r="Z50" s="64">
        <v>113.13247800986299</v>
      </c>
      <c r="AA50" s="61">
        <v>103.851356882263</v>
      </c>
      <c r="AB50" s="16">
        <v>121.05136815807001</v>
      </c>
      <c r="AC50" s="16">
        <v>127.139413266101</v>
      </c>
      <c r="AD50" s="64">
        <v>136.98427309905799</v>
      </c>
    </row>
    <row r="51" spans="14:30" x14ac:dyDescent="0.25">
      <c r="N51" s="25">
        <v>40724</v>
      </c>
      <c r="O51" s="61">
        <v>78.446483914842204</v>
      </c>
      <c r="P51" s="16">
        <v>90.1594933623158</v>
      </c>
      <c r="Q51" s="16">
        <v>101.49715226149399</v>
      </c>
      <c r="R51" s="64">
        <v>99.233043942517696</v>
      </c>
      <c r="S51" s="61">
        <v>130.58964099653599</v>
      </c>
      <c r="T51" s="16">
        <v>150.57976420813699</v>
      </c>
      <c r="U51" s="16">
        <v>165.83189668031699</v>
      </c>
      <c r="V51" s="64">
        <v>214.40011027331701</v>
      </c>
      <c r="W51" s="61">
        <v>113.59611886527399</v>
      </c>
      <c r="X51" s="16">
        <v>131.54157103303999</v>
      </c>
      <c r="Y51" s="16">
        <v>128.93611679350201</v>
      </c>
      <c r="Z51" s="64">
        <v>116.746699256176</v>
      </c>
      <c r="AA51" s="61">
        <v>105.76823583615599</v>
      </c>
      <c r="AB51" s="16">
        <v>123.341192178299</v>
      </c>
      <c r="AC51" s="16">
        <v>125.37322263142801</v>
      </c>
      <c r="AD51" s="64">
        <v>141.41877310928601</v>
      </c>
    </row>
    <row r="52" spans="14:30" x14ac:dyDescent="0.25">
      <c r="N52" s="25">
        <v>40816</v>
      </c>
      <c r="O52" s="61">
        <v>80.031080706983005</v>
      </c>
      <c r="P52" s="16">
        <v>89.485036026380897</v>
      </c>
      <c r="Q52" s="16">
        <v>100.270212564283</v>
      </c>
      <c r="R52" s="64">
        <v>104.77246736592301</v>
      </c>
      <c r="S52" s="61">
        <v>133.96624463266301</v>
      </c>
      <c r="T52" s="16">
        <v>148.214223086543</v>
      </c>
      <c r="U52" s="16">
        <v>167.96629345964001</v>
      </c>
      <c r="V52" s="64">
        <v>221.58291981122699</v>
      </c>
      <c r="W52" s="61">
        <v>113.146664792378</v>
      </c>
      <c r="X52" s="16">
        <v>132.127957856563</v>
      </c>
      <c r="Y52" s="16">
        <v>130.06672655513901</v>
      </c>
      <c r="Z52" s="64">
        <v>119.63652318849</v>
      </c>
      <c r="AA52" s="61">
        <v>106.082133903928</v>
      </c>
      <c r="AB52" s="16">
        <v>122.228020501015</v>
      </c>
      <c r="AC52" s="16">
        <v>125.320085686376</v>
      </c>
      <c r="AD52" s="64">
        <v>144.523247243116</v>
      </c>
    </row>
    <row r="53" spans="14:30" x14ac:dyDescent="0.25">
      <c r="N53" s="25">
        <v>40908</v>
      </c>
      <c r="O53" s="61">
        <v>79.757024068003304</v>
      </c>
      <c r="P53" s="16">
        <v>86.395100596966202</v>
      </c>
      <c r="Q53" s="16">
        <v>99.432078237231707</v>
      </c>
      <c r="R53" s="64">
        <v>107.501387492596</v>
      </c>
      <c r="S53" s="61">
        <v>134.65003690036599</v>
      </c>
      <c r="T53" s="16">
        <v>146.22188512546199</v>
      </c>
      <c r="U53" s="16">
        <v>172.62672287266301</v>
      </c>
      <c r="V53" s="64">
        <v>225.673632014444</v>
      </c>
      <c r="W53" s="61">
        <v>111.564622160984</v>
      </c>
      <c r="X53" s="16">
        <v>128.945564041533</v>
      </c>
      <c r="Y53" s="16">
        <v>128.974296911522</v>
      </c>
      <c r="Z53" s="64">
        <v>120.717707590985</v>
      </c>
      <c r="AA53" s="61">
        <v>104.435361635261</v>
      </c>
      <c r="AB53" s="16">
        <v>121.042629764381</v>
      </c>
      <c r="AC53" s="16">
        <v>126.6368948102</v>
      </c>
      <c r="AD53" s="64">
        <v>148.41034090743199</v>
      </c>
    </row>
    <row r="54" spans="14:30" x14ac:dyDescent="0.25">
      <c r="N54" s="25">
        <v>40999</v>
      </c>
      <c r="O54" s="61">
        <v>77.870198205986</v>
      </c>
      <c r="P54" s="16">
        <v>85.993786872990299</v>
      </c>
      <c r="Q54" s="16">
        <v>97.285527197900294</v>
      </c>
      <c r="R54" s="64">
        <v>102.89297911999201</v>
      </c>
      <c r="S54" s="61">
        <v>133.85957607216</v>
      </c>
      <c r="T54" s="16">
        <v>145.224312003308</v>
      </c>
      <c r="U54" s="16">
        <v>173.77556684074</v>
      </c>
      <c r="V54" s="64">
        <v>224.302460091406</v>
      </c>
      <c r="W54" s="61">
        <v>110.976752975465</v>
      </c>
      <c r="X54" s="16">
        <v>125.87664512629701</v>
      </c>
      <c r="Y54" s="16">
        <v>128.48512983047499</v>
      </c>
      <c r="Z54" s="64">
        <v>123.462691437963</v>
      </c>
      <c r="AA54" s="61">
        <v>104.75958940301101</v>
      </c>
      <c r="AB54" s="16">
        <v>123.970959155161</v>
      </c>
      <c r="AC54" s="16">
        <v>130.41276412038499</v>
      </c>
      <c r="AD54" s="64">
        <v>154.80846607571999</v>
      </c>
    </row>
    <row r="55" spans="14:30" x14ac:dyDescent="0.25">
      <c r="N55" s="25">
        <v>41090</v>
      </c>
      <c r="O55" s="61">
        <v>74.983368254872104</v>
      </c>
      <c r="P55" s="16">
        <v>86.099962821661293</v>
      </c>
      <c r="Q55" s="16">
        <v>96.274080294491</v>
      </c>
      <c r="R55" s="64">
        <v>98.995522756745899</v>
      </c>
      <c r="S55" s="61">
        <v>134.50307221922901</v>
      </c>
      <c r="T55" s="16">
        <v>146.31773995147799</v>
      </c>
      <c r="U55" s="16">
        <v>173.64184307025801</v>
      </c>
      <c r="V55" s="64">
        <v>223.58787791498901</v>
      </c>
      <c r="W55" s="61">
        <v>112.72013313516101</v>
      </c>
      <c r="X55" s="16">
        <v>125.68447391543199</v>
      </c>
      <c r="Y55" s="16">
        <v>131.55342060508301</v>
      </c>
      <c r="Z55" s="64">
        <v>127.96119477914699</v>
      </c>
      <c r="AA55" s="61">
        <v>107.296132548088</v>
      </c>
      <c r="AB55" s="16">
        <v>127.762777389205</v>
      </c>
      <c r="AC55" s="16">
        <v>134.833338988468</v>
      </c>
      <c r="AD55" s="64">
        <v>164.050059637565</v>
      </c>
    </row>
    <row r="56" spans="14:30" x14ac:dyDescent="0.25">
      <c r="N56" s="25">
        <v>41182</v>
      </c>
      <c r="O56" s="61">
        <v>74.172651388198702</v>
      </c>
      <c r="P56" s="16">
        <v>87.3199816673566</v>
      </c>
      <c r="Q56" s="16">
        <v>100.08835522163901</v>
      </c>
      <c r="R56" s="64">
        <v>105.228164774351</v>
      </c>
      <c r="S56" s="61">
        <v>136.18107369341601</v>
      </c>
      <c r="T56" s="16">
        <v>149.52803941172701</v>
      </c>
      <c r="U56" s="16">
        <v>174.224829481331</v>
      </c>
      <c r="V56" s="64">
        <v>232.18469275392999</v>
      </c>
      <c r="W56" s="61">
        <v>115.82172839574601</v>
      </c>
      <c r="X56" s="16">
        <v>131.217765148008</v>
      </c>
      <c r="Y56" s="16">
        <v>134.92879243364999</v>
      </c>
      <c r="Z56" s="64">
        <v>131.51942054961</v>
      </c>
      <c r="AA56" s="61">
        <v>110.322142120866</v>
      </c>
      <c r="AB56" s="16">
        <v>129.63997221339</v>
      </c>
      <c r="AC56" s="16">
        <v>135.94960658637899</v>
      </c>
      <c r="AD56" s="64">
        <v>168.713017838062</v>
      </c>
    </row>
    <row r="57" spans="14:30" x14ac:dyDescent="0.25">
      <c r="N57" s="25">
        <v>41274</v>
      </c>
      <c r="O57" s="61">
        <v>75.631908477594493</v>
      </c>
      <c r="P57" s="16">
        <v>88.120321104767896</v>
      </c>
      <c r="Q57" s="16">
        <v>102.947222467405</v>
      </c>
      <c r="R57" s="64">
        <v>113.804007103975</v>
      </c>
      <c r="S57" s="61">
        <v>136.83002699867799</v>
      </c>
      <c r="T57" s="16">
        <v>151.379084267655</v>
      </c>
      <c r="U57" s="16">
        <v>176.63807860100201</v>
      </c>
      <c r="V57" s="64">
        <v>243.028109185772</v>
      </c>
      <c r="W57" s="61">
        <v>117.82937446724</v>
      </c>
      <c r="X57" s="16">
        <v>135.031183572343</v>
      </c>
      <c r="Y57" s="16">
        <v>135.85554723650699</v>
      </c>
      <c r="Z57" s="64">
        <v>135.07354050625699</v>
      </c>
      <c r="AA57" s="61">
        <v>112.52308706102301</v>
      </c>
      <c r="AB57" s="16">
        <v>130.19824561597301</v>
      </c>
      <c r="AC57" s="16">
        <v>137.131248798576</v>
      </c>
      <c r="AD57" s="64">
        <v>168.178245125328</v>
      </c>
    </row>
    <row r="58" spans="14:30" x14ac:dyDescent="0.25">
      <c r="N58" s="25">
        <v>41364</v>
      </c>
      <c r="O58" s="61">
        <v>77.853371113531395</v>
      </c>
      <c r="P58" s="16">
        <v>88.130846896022206</v>
      </c>
      <c r="Q58" s="16">
        <v>102.392645316705</v>
      </c>
      <c r="R58" s="64">
        <v>118.8136172597</v>
      </c>
      <c r="S58" s="61">
        <v>136.65820352595301</v>
      </c>
      <c r="T58" s="16">
        <v>152.923187539206</v>
      </c>
      <c r="U58" s="16">
        <v>180.852142463425</v>
      </c>
      <c r="V58" s="64">
        <v>246.73445198077701</v>
      </c>
      <c r="W58" s="61">
        <v>119.34464440705401</v>
      </c>
      <c r="X58" s="16">
        <v>133.848161951733</v>
      </c>
      <c r="Y58" s="16">
        <v>139.495729162911</v>
      </c>
      <c r="Z58" s="64">
        <v>139.35868275863101</v>
      </c>
      <c r="AA58" s="61">
        <v>115.414386955034</v>
      </c>
      <c r="AB58" s="16">
        <v>133.32857963447299</v>
      </c>
      <c r="AC58" s="16">
        <v>143.86173665762101</v>
      </c>
      <c r="AD58" s="64">
        <v>171.324415808309</v>
      </c>
    </row>
    <row r="59" spans="14:30" x14ac:dyDescent="0.25">
      <c r="N59" s="25">
        <v>41455</v>
      </c>
      <c r="O59" s="61">
        <v>80.083807023730898</v>
      </c>
      <c r="P59" s="16">
        <v>89.937743505537796</v>
      </c>
      <c r="Q59" s="16">
        <v>103.73571861395401</v>
      </c>
      <c r="R59" s="64">
        <v>126.22204242933</v>
      </c>
      <c r="S59" s="61">
        <v>134.14471377743101</v>
      </c>
      <c r="T59" s="16">
        <v>153.32005526102199</v>
      </c>
      <c r="U59" s="16">
        <v>188.254693501681</v>
      </c>
      <c r="V59" s="64">
        <v>251.22078561206001</v>
      </c>
      <c r="W59" s="61">
        <v>121.097094319888</v>
      </c>
      <c r="X59" s="16">
        <v>135.48418885058101</v>
      </c>
      <c r="Y59" s="16">
        <v>146.911844780422</v>
      </c>
      <c r="Z59" s="64">
        <v>143.60033119757099</v>
      </c>
      <c r="AA59" s="61">
        <v>120.636872274425</v>
      </c>
      <c r="AB59" s="16">
        <v>139.91841084860599</v>
      </c>
      <c r="AC59" s="16">
        <v>154.912270825609</v>
      </c>
      <c r="AD59" s="64">
        <v>179.116974980663</v>
      </c>
    </row>
    <row r="60" spans="14:30" x14ac:dyDescent="0.25">
      <c r="N60" s="25">
        <v>41547</v>
      </c>
      <c r="O60" s="61">
        <v>81.404681290737997</v>
      </c>
      <c r="P60" s="16">
        <v>91.922453379474803</v>
      </c>
      <c r="Q60" s="16">
        <v>106.998831978274</v>
      </c>
      <c r="R60" s="64">
        <v>130.102960042446</v>
      </c>
      <c r="S60" s="61">
        <v>136.518779027677</v>
      </c>
      <c r="T60" s="16">
        <v>154.63901283372201</v>
      </c>
      <c r="U60" s="16">
        <v>192.85739545267</v>
      </c>
      <c r="V60" s="64">
        <v>260.43285556942101</v>
      </c>
      <c r="W60" s="61">
        <v>121.339102065208</v>
      </c>
      <c r="X60" s="16">
        <v>140.42361902922099</v>
      </c>
      <c r="Y60" s="16">
        <v>147.23119044139401</v>
      </c>
      <c r="Z60" s="64">
        <v>149.486566643007</v>
      </c>
      <c r="AA60" s="61">
        <v>125.41524656175601</v>
      </c>
      <c r="AB60" s="16">
        <v>145.91422711299001</v>
      </c>
      <c r="AC60" s="16">
        <v>160.27455541012901</v>
      </c>
      <c r="AD60" s="64">
        <v>185.86372227628701</v>
      </c>
    </row>
    <row r="61" spans="14:30" x14ac:dyDescent="0.25">
      <c r="N61" s="25">
        <v>41639</v>
      </c>
      <c r="O61" s="61">
        <v>82.224974838039302</v>
      </c>
      <c r="P61" s="16">
        <v>93.3274523793078</v>
      </c>
      <c r="Q61" s="16">
        <v>108.935987250045</v>
      </c>
      <c r="R61" s="64">
        <v>130.132933713238</v>
      </c>
      <c r="S61" s="61">
        <v>143.88054382396101</v>
      </c>
      <c r="T61" s="16">
        <v>157.366076580716</v>
      </c>
      <c r="U61" s="16">
        <v>193.31976446944299</v>
      </c>
      <c r="V61" s="64">
        <v>270.42986001852802</v>
      </c>
      <c r="W61" s="61">
        <v>121.96970114697299</v>
      </c>
      <c r="X61" s="16">
        <v>143.68601627074699</v>
      </c>
      <c r="Y61" s="16">
        <v>143.80861565343201</v>
      </c>
      <c r="Z61" s="64">
        <v>154.98478650911599</v>
      </c>
      <c r="AA61" s="61">
        <v>127.703537518497</v>
      </c>
      <c r="AB61" s="16">
        <v>149.253273574594</v>
      </c>
      <c r="AC61" s="16">
        <v>160.09615329904199</v>
      </c>
      <c r="AD61" s="64">
        <v>189.794149213119</v>
      </c>
    </row>
    <row r="62" spans="14:30" x14ac:dyDescent="0.25">
      <c r="N62" s="25">
        <v>41729</v>
      </c>
      <c r="O62" s="61">
        <v>83.374624535047104</v>
      </c>
      <c r="P62" s="16">
        <v>97.7457167341625</v>
      </c>
      <c r="Q62" s="16">
        <v>110.07892443367901</v>
      </c>
      <c r="R62" s="64">
        <v>134.25792616685601</v>
      </c>
      <c r="S62" s="61">
        <v>148.140719388675</v>
      </c>
      <c r="T62" s="16">
        <v>158.54847537388599</v>
      </c>
      <c r="U62" s="16">
        <v>197.994361037792</v>
      </c>
      <c r="V62" s="64">
        <v>281.22220868654301</v>
      </c>
      <c r="W62" s="61">
        <v>125.77379482126</v>
      </c>
      <c r="X62" s="16">
        <v>145.73293268209599</v>
      </c>
      <c r="Y62" s="16">
        <v>147.57089756909201</v>
      </c>
      <c r="Z62" s="64">
        <v>160.073239867235</v>
      </c>
      <c r="AA62" s="61">
        <v>132.40524338785301</v>
      </c>
      <c r="AB62" s="16">
        <v>155.01010906330899</v>
      </c>
      <c r="AC62" s="16">
        <v>162.34193140725799</v>
      </c>
      <c r="AD62" s="64">
        <v>196.357105370369</v>
      </c>
    </row>
    <row r="63" spans="14:30" x14ac:dyDescent="0.25">
      <c r="N63" s="25">
        <v>41820</v>
      </c>
      <c r="O63" s="61">
        <v>85.169768691341702</v>
      </c>
      <c r="P63" s="16">
        <v>103.31682529058099</v>
      </c>
      <c r="Q63" s="16">
        <v>113.276856343847</v>
      </c>
      <c r="R63" s="64">
        <v>140.51103463243101</v>
      </c>
      <c r="S63" s="61">
        <v>151.30529447014999</v>
      </c>
      <c r="T63" s="16">
        <v>159.48840514546399</v>
      </c>
      <c r="U63" s="16">
        <v>206.34426952143599</v>
      </c>
      <c r="V63" s="64">
        <v>296.99704059990302</v>
      </c>
      <c r="W63" s="61">
        <v>130.31131968853899</v>
      </c>
      <c r="X63" s="16">
        <v>148.997533502701</v>
      </c>
      <c r="Y63" s="16">
        <v>156.189900218643</v>
      </c>
      <c r="Z63" s="64">
        <v>168.032612988881</v>
      </c>
      <c r="AA63" s="61">
        <v>140.53268864507501</v>
      </c>
      <c r="AB63" s="16">
        <v>164.17173340209101</v>
      </c>
      <c r="AC63" s="16">
        <v>165.267677642368</v>
      </c>
      <c r="AD63" s="64">
        <v>205.777420629994</v>
      </c>
    </row>
    <row r="64" spans="14:30" x14ac:dyDescent="0.25">
      <c r="N64" s="25">
        <v>41912</v>
      </c>
      <c r="O64" s="61">
        <v>87.634627982932102</v>
      </c>
      <c r="P64" s="16">
        <v>104.175649193667</v>
      </c>
      <c r="Q64" s="16">
        <v>116.039589446175</v>
      </c>
      <c r="R64" s="64">
        <v>142.95971460360201</v>
      </c>
      <c r="S64" s="61">
        <v>153.373216742805</v>
      </c>
      <c r="T64" s="16">
        <v>166.64905149898999</v>
      </c>
      <c r="U64" s="16">
        <v>213.144309138983</v>
      </c>
      <c r="V64" s="64">
        <v>312.50400803933002</v>
      </c>
      <c r="W64" s="61">
        <v>130.46957826774801</v>
      </c>
      <c r="X64" s="16">
        <v>154.44222812411499</v>
      </c>
      <c r="Y64" s="16">
        <v>161.43366702688999</v>
      </c>
      <c r="Z64" s="64">
        <v>173.02293130102399</v>
      </c>
      <c r="AA64" s="61">
        <v>145.069269612564</v>
      </c>
      <c r="AB64" s="16">
        <v>167.61662394404399</v>
      </c>
      <c r="AC64" s="16">
        <v>168.04990613518601</v>
      </c>
      <c r="AD64" s="64">
        <v>211.12407672883401</v>
      </c>
    </row>
    <row r="65" spans="14:30" x14ac:dyDescent="0.25">
      <c r="N65" s="25">
        <v>42004</v>
      </c>
      <c r="O65" s="61">
        <v>89.557404386133598</v>
      </c>
      <c r="P65" s="16">
        <v>103.757991452496</v>
      </c>
      <c r="Q65" s="16">
        <v>116.533072125091</v>
      </c>
      <c r="R65" s="64">
        <v>143.94201207383199</v>
      </c>
      <c r="S65" s="61">
        <v>154.98544334352101</v>
      </c>
      <c r="T65" s="16">
        <v>176.031672973594</v>
      </c>
      <c r="U65" s="16">
        <v>217.15761465933301</v>
      </c>
      <c r="V65" s="64">
        <v>321.48156624068099</v>
      </c>
      <c r="W65" s="61">
        <v>130.317995306168</v>
      </c>
      <c r="X65" s="16">
        <v>159.75300436651</v>
      </c>
      <c r="Y65" s="16">
        <v>162.01712998266899</v>
      </c>
      <c r="Z65" s="64">
        <v>174.20867059639599</v>
      </c>
      <c r="AA65" s="61">
        <v>146.48326612377099</v>
      </c>
      <c r="AB65" s="16">
        <v>166.578630763642</v>
      </c>
      <c r="AC65" s="16">
        <v>172.16057063906601</v>
      </c>
      <c r="AD65" s="64">
        <v>212.881151297618</v>
      </c>
    </row>
    <row r="66" spans="14:30" x14ac:dyDescent="0.25">
      <c r="N66" s="25">
        <v>42094</v>
      </c>
      <c r="O66" s="61">
        <v>89.815893413017605</v>
      </c>
      <c r="P66" s="16">
        <v>106.39571893443799</v>
      </c>
      <c r="Q66" s="16">
        <v>118.693726985485</v>
      </c>
      <c r="R66" s="64">
        <v>147.471903060388</v>
      </c>
      <c r="S66" s="61">
        <v>158.21266789873499</v>
      </c>
      <c r="T66" s="16">
        <v>181.26949128931599</v>
      </c>
      <c r="U66" s="16">
        <v>218.33050887957199</v>
      </c>
      <c r="V66" s="64">
        <v>330.67162196468502</v>
      </c>
      <c r="W66" s="61">
        <v>136.685387022566</v>
      </c>
      <c r="X66" s="16">
        <v>162.72487311892499</v>
      </c>
      <c r="Y66" s="16">
        <v>163.946374871443</v>
      </c>
      <c r="Z66" s="64">
        <v>178.69636574323101</v>
      </c>
      <c r="AA66" s="61">
        <v>149.43265744103999</v>
      </c>
      <c r="AB66" s="16">
        <v>170.451577125195</v>
      </c>
      <c r="AC66" s="16">
        <v>177.323008727092</v>
      </c>
      <c r="AD66" s="64">
        <v>218.76834631128199</v>
      </c>
    </row>
    <row r="67" spans="14:30" x14ac:dyDescent="0.25">
      <c r="N67" s="25">
        <v>42185</v>
      </c>
      <c r="O67" s="61">
        <v>90.088049296610606</v>
      </c>
      <c r="P67" s="16">
        <v>110.700853129</v>
      </c>
      <c r="Q67" s="16">
        <v>121.023109720346</v>
      </c>
      <c r="R67" s="64">
        <v>155.77699465146699</v>
      </c>
      <c r="S67" s="61">
        <v>159.423964959427</v>
      </c>
      <c r="T67" s="16">
        <v>184.16393910430901</v>
      </c>
      <c r="U67" s="16">
        <v>219.48608281781699</v>
      </c>
      <c r="V67" s="64">
        <v>344.44357205397301</v>
      </c>
      <c r="W67" s="61">
        <v>144.93095712391701</v>
      </c>
      <c r="X67" s="16">
        <v>165.23582946062299</v>
      </c>
      <c r="Y67" s="16">
        <v>166.20728192700699</v>
      </c>
      <c r="Z67" s="64">
        <v>186.524578610269</v>
      </c>
      <c r="AA67" s="61">
        <v>152.80226804162299</v>
      </c>
      <c r="AB67" s="16">
        <v>179.147249903659</v>
      </c>
      <c r="AC67" s="16">
        <v>182.02155352402099</v>
      </c>
      <c r="AD67" s="64">
        <v>229.30844716893199</v>
      </c>
    </row>
    <row r="68" spans="14:30" x14ac:dyDescent="0.25">
      <c r="N68" s="25">
        <v>42277</v>
      </c>
      <c r="O68" s="61">
        <v>91.079263254586394</v>
      </c>
      <c r="P68" s="16">
        <v>111.83926273331301</v>
      </c>
      <c r="Q68" s="16">
        <v>120.23675076002201</v>
      </c>
      <c r="R68" s="64">
        <v>162.58085533552199</v>
      </c>
      <c r="S68" s="61">
        <v>155.448346344877</v>
      </c>
      <c r="T68" s="16">
        <v>181.90881492206501</v>
      </c>
      <c r="U68" s="16">
        <v>224.08112114198099</v>
      </c>
      <c r="V68" s="64">
        <v>350.01625005057298</v>
      </c>
      <c r="W68" s="61">
        <v>146.48258984640401</v>
      </c>
      <c r="X68" s="16">
        <v>166.37912075995399</v>
      </c>
      <c r="Y68" s="16">
        <v>166.86356978698399</v>
      </c>
      <c r="Z68" s="64">
        <v>192.044909093813</v>
      </c>
      <c r="AA68" s="61">
        <v>154.75241309271499</v>
      </c>
      <c r="AB68" s="16">
        <v>185.73671164229299</v>
      </c>
      <c r="AC68" s="16">
        <v>185.08627096211899</v>
      </c>
      <c r="AD68" s="64">
        <v>234.63481775679099</v>
      </c>
    </row>
    <row r="69" spans="14:30" x14ac:dyDescent="0.25">
      <c r="N69" s="25">
        <v>42369</v>
      </c>
      <c r="O69" s="61">
        <v>91.2370701284148</v>
      </c>
      <c r="P69" s="16">
        <v>111.18026300803599</v>
      </c>
      <c r="Q69" s="16">
        <v>120.554834860052</v>
      </c>
      <c r="R69" s="64">
        <v>162.779788627236</v>
      </c>
      <c r="S69" s="61">
        <v>154.29187522604599</v>
      </c>
      <c r="T69" s="16">
        <v>180.368056555869</v>
      </c>
      <c r="U69" s="16">
        <v>227.33612898538999</v>
      </c>
      <c r="V69" s="64">
        <v>350.539357785589</v>
      </c>
      <c r="W69" s="61">
        <v>144.89399307300701</v>
      </c>
      <c r="X69" s="16">
        <v>168.50860306799501</v>
      </c>
      <c r="Y69" s="16">
        <v>168.31514606737801</v>
      </c>
      <c r="Z69" s="64">
        <v>195.78840708598099</v>
      </c>
      <c r="AA69" s="61">
        <v>156.62744530381801</v>
      </c>
      <c r="AB69" s="16">
        <v>187.737854606605</v>
      </c>
      <c r="AC69" s="16">
        <v>187.866411814445</v>
      </c>
      <c r="AD69" s="64">
        <v>235.72129449816501</v>
      </c>
    </row>
    <row r="70" spans="14:30" x14ac:dyDescent="0.25">
      <c r="N70" s="25">
        <v>42460</v>
      </c>
      <c r="O70" s="61">
        <v>91.325272268671299</v>
      </c>
      <c r="P70" s="16">
        <v>115.47906930950499</v>
      </c>
      <c r="Q70" s="16">
        <v>123.967119152576</v>
      </c>
      <c r="R70" s="64">
        <v>163.06013932707199</v>
      </c>
      <c r="S70" s="61">
        <v>160.53965317655201</v>
      </c>
      <c r="T70" s="16">
        <v>184.825401063958</v>
      </c>
      <c r="U70" s="16">
        <v>228.126953193318</v>
      </c>
      <c r="V70" s="64">
        <v>358.39625685826599</v>
      </c>
      <c r="W70" s="61">
        <v>145.31670506089199</v>
      </c>
      <c r="X70" s="16">
        <v>175.65586494879199</v>
      </c>
      <c r="Y70" s="16">
        <v>171.98081336748899</v>
      </c>
      <c r="Z70" s="64">
        <v>202.49889077886399</v>
      </c>
      <c r="AA70" s="61">
        <v>160.83226446493799</v>
      </c>
      <c r="AB70" s="16">
        <v>191.97010220546699</v>
      </c>
      <c r="AC70" s="16">
        <v>193.21552998716399</v>
      </c>
      <c r="AD70" s="64">
        <v>245.46792091044901</v>
      </c>
    </row>
    <row r="71" spans="14:30" x14ac:dyDescent="0.25">
      <c r="N71" s="25">
        <v>42551</v>
      </c>
      <c r="O71" s="61">
        <v>93.061133695471497</v>
      </c>
      <c r="P71" s="16">
        <v>121.362664151112</v>
      </c>
      <c r="Q71" s="16">
        <v>128.673719542583</v>
      </c>
      <c r="R71" s="64">
        <v>166.15214550092901</v>
      </c>
      <c r="S71" s="61">
        <v>167.75887796390501</v>
      </c>
      <c r="T71" s="16">
        <v>191.92593918373399</v>
      </c>
      <c r="U71" s="16">
        <v>232.612652870163</v>
      </c>
      <c r="V71" s="64">
        <v>367.22772858776</v>
      </c>
      <c r="W71" s="61">
        <v>146.69013975529401</v>
      </c>
      <c r="X71" s="16">
        <v>183.83629256882799</v>
      </c>
      <c r="Y71" s="16">
        <v>175.39640020883701</v>
      </c>
      <c r="Z71" s="64">
        <v>210.99670513270399</v>
      </c>
      <c r="AA71" s="61">
        <v>165.755943918555</v>
      </c>
      <c r="AB71" s="16">
        <v>200.53837321403199</v>
      </c>
      <c r="AC71" s="16">
        <v>200.069512221774</v>
      </c>
      <c r="AD71" s="64">
        <v>265.02989570550398</v>
      </c>
    </row>
    <row r="72" spans="14:30" x14ac:dyDescent="0.25">
      <c r="N72" s="25">
        <v>42643</v>
      </c>
      <c r="O72" s="61">
        <v>95.770602614937403</v>
      </c>
      <c r="P72" s="16">
        <v>121.266542746675</v>
      </c>
      <c r="Q72" s="16">
        <v>132.59160772977901</v>
      </c>
      <c r="R72" s="64">
        <v>173.17900350989399</v>
      </c>
      <c r="S72" s="61">
        <v>172.596635091292</v>
      </c>
      <c r="T72" s="16">
        <v>198.54699511184501</v>
      </c>
      <c r="U72" s="16">
        <v>240.757276518114</v>
      </c>
      <c r="V72" s="64">
        <v>369.103976473979</v>
      </c>
      <c r="W72" s="61">
        <v>151.19884872762401</v>
      </c>
      <c r="X72" s="16">
        <v>184.86364328280399</v>
      </c>
      <c r="Y72" s="16">
        <v>179.976912648884</v>
      </c>
      <c r="Z72" s="64">
        <v>215.71756951541099</v>
      </c>
      <c r="AA72" s="61">
        <v>169.759756423623</v>
      </c>
      <c r="AB72" s="16">
        <v>206.19220773916899</v>
      </c>
      <c r="AC72" s="16">
        <v>203.97231503623601</v>
      </c>
      <c r="AD72" s="64">
        <v>275.40550674285498</v>
      </c>
    </row>
    <row r="73" spans="14:30" x14ac:dyDescent="0.25">
      <c r="N73" s="25">
        <v>42735</v>
      </c>
      <c r="O73" s="61">
        <v>98.930124760199107</v>
      </c>
      <c r="P73" s="16">
        <v>119.937316390859</v>
      </c>
      <c r="Q73" s="16">
        <v>134.98928045593601</v>
      </c>
      <c r="R73" s="64">
        <v>181.37742582690601</v>
      </c>
      <c r="S73" s="61">
        <v>175.633530035864</v>
      </c>
      <c r="T73" s="16">
        <v>205.011824587723</v>
      </c>
      <c r="U73" s="16">
        <v>249.47778377768199</v>
      </c>
      <c r="V73" s="64">
        <v>373.83923255763602</v>
      </c>
      <c r="W73" s="61">
        <v>156.100785406238</v>
      </c>
      <c r="X73" s="16">
        <v>184.995321636493</v>
      </c>
      <c r="Y73" s="16">
        <v>186.497108469426</v>
      </c>
      <c r="Z73" s="64">
        <v>218.00922096422701</v>
      </c>
      <c r="AA73" s="61">
        <v>173.61112299745901</v>
      </c>
      <c r="AB73" s="16">
        <v>208.928570240006</v>
      </c>
      <c r="AC73" s="16">
        <v>205.871457669889</v>
      </c>
      <c r="AD73" s="64">
        <v>274.96266111838702</v>
      </c>
    </row>
    <row r="74" spans="14:30" x14ac:dyDescent="0.25">
      <c r="N74" s="25">
        <v>42825</v>
      </c>
      <c r="O74" s="61">
        <v>105.018897426905</v>
      </c>
      <c r="P74" s="16">
        <v>125.32994219152199</v>
      </c>
      <c r="Q74" s="16">
        <v>137.334819104291</v>
      </c>
      <c r="R74" s="64">
        <v>191.117256023056</v>
      </c>
      <c r="S74" s="61">
        <v>178.44393933235199</v>
      </c>
      <c r="T74" s="16">
        <v>213.765842315968</v>
      </c>
      <c r="U74" s="16">
        <v>263.025743157676</v>
      </c>
      <c r="V74" s="64">
        <v>389.29087111121402</v>
      </c>
      <c r="W74" s="61">
        <v>160.13019272507199</v>
      </c>
      <c r="X74" s="16">
        <v>195.781352364546</v>
      </c>
      <c r="Y74" s="16">
        <v>193.77778058361201</v>
      </c>
      <c r="Z74" s="64">
        <v>224.95122843073901</v>
      </c>
      <c r="AA74" s="61">
        <v>178.69646543972399</v>
      </c>
      <c r="AB74" s="16">
        <v>219.253565467741</v>
      </c>
      <c r="AC74" s="16">
        <v>211.057794752261</v>
      </c>
      <c r="AD74" s="64">
        <v>281.24441015941397</v>
      </c>
    </row>
    <row r="75" spans="14:30" x14ac:dyDescent="0.25">
      <c r="N75" s="25">
        <v>42916</v>
      </c>
      <c r="O75" s="61">
        <v>113.120177361355</v>
      </c>
      <c r="P75" s="16">
        <v>133.904866784474</v>
      </c>
      <c r="Q75" s="16">
        <v>139.53896927037599</v>
      </c>
      <c r="R75" s="64">
        <v>201.3459998607</v>
      </c>
      <c r="S75" s="61">
        <v>182.459403020514</v>
      </c>
      <c r="T75" s="16">
        <v>222.68178513744701</v>
      </c>
      <c r="U75" s="16">
        <v>278.35608725177298</v>
      </c>
      <c r="V75" s="64">
        <v>401.97197933621197</v>
      </c>
      <c r="W75" s="61">
        <v>162.392319438805</v>
      </c>
      <c r="X75" s="16">
        <v>212.31172491149499</v>
      </c>
      <c r="Y75" s="16">
        <v>199.65481137187101</v>
      </c>
      <c r="Z75" s="64">
        <v>234.23904201978999</v>
      </c>
      <c r="AA75" s="61">
        <v>183.562087966668</v>
      </c>
      <c r="AB75" s="16">
        <v>234.098804317717</v>
      </c>
      <c r="AC75" s="16">
        <v>219.976857354923</v>
      </c>
      <c r="AD75" s="64">
        <v>292.48873431465699</v>
      </c>
    </row>
    <row r="76" spans="14:30" x14ac:dyDescent="0.25">
      <c r="N76" s="25">
        <v>43008</v>
      </c>
      <c r="O76" s="61">
        <v>112.222534209589</v>
      </c>
      <c r="P76" s="16">
        <v>138.46273189158501</v>
      </c>
      <c r="Q76" s="16">
        <v>142.55419202870601</v>
      </c>
      <c r="R76" s="64">
        <v>199.5515628357</v>
      </c>
      <c r="S76" s="61">
        <v>185.563371528218</v>
      </c>
      <c r="T76" s="16">
        <v>224.61973253361401</v>
      </c>
      <c r="U76" s="16">
        <v>282.73396068405702</v>
      </c>
      <c r="V76" s="64">
        <v>403.65282576180601</v>
      </c>
      <c r="W76" s="61">
        <v>162.985947918178</v>
      </c>
      <c r="X76" s="16">
        <v>219.02734863320001</v>
      </c>
      <c r="Y76" s="16">
        <v>197.78767110517799</v>
      </c>
      <c r="Z76" s="64">
        <v>237.07894251602099</v>
      </c>
      <c r="AA76" s="61">
        <v>185.62266099051499</v>
      </c>
      <c r="AB76" s="16">
        <v>239.10281316654101</v>
      </c>
      <c r="AC76" s="16">
        <v>226.37131430788199</v>
      </c>
      <c r="AD76" s="64">
        <v>300.26009398338698</v>
      </c>
    </row>
    <row r="77" spans="14:30" x14ac:dyDescent="0.25">
      <c r="N77" s="25">
        <v>43100</v>
      </c>
      <c r="O77" s="61">
        <v>106.658749520404</v>
      </c>
      <c r="P77" s="16">
        <v>139.13384823136201</v>
      </c>
      <c r="Q77" s="16">
        <v>144.956958961471</v>
      </c>
      <c r="R77" s="64">
        <v>195.335099603277</v>
      </c>
      <c r="S77" s="61">
        <v>187.35767600739101</v>
      </c>
      <c r="T77" s="16">
        <v>226.416686006406</v>
      </c>
      <c r="U77" s="16">
        <v>279.99025850416302</v>
      </c>
      <c r="V77" s="64">
        <v>402.86679210109901</v>
      </c>
      <c r="W77" s="61">
        <v>166.55460947447099</v>
      </c>
      <c r="X77" s="16">
        <v>217.520066341942</v>
      </c>
      <c r="Y77" s="16">
        <v>194.346546876974</v>
      </c>
      <c r="Z77" s="64">
        <v>239.20794415676599</v>
      </c>
      <c r="AA77" s="61">
        <v>187.78712216913101</v>
      </c>
      <c r="AB77" s="16">
        <v>237.90070849981299</v>
      </c>
      <c r="AC77" s="16">
        <v>227.808966263835</v>
      </c>
      <c r="AD77" s="64">
        <v>303.765455359866</v>
      </c>
    </row>
    <row r="78" spans="14:30" x14ac:dyDescent="0.25">
      <c r="N78" s="25">
        <v>43190</v>
      </c>
      <c r="O78" s="61">
        <v>106.66565383369201</v>
      </c>
      <c r="P78" s="16">
        <v>140.01793621239199</v>
      </c>
      <c r="Q78" s="16">
        <v>144.67389293136199</v>
      </c>
      <c r="R78" s="64">
        <v>199.99261772118001</v>
      </c>
      <c r="S78" s="61">
        <v>188.231840186939</v>
      </c>
      <c r="T78" s="16">
        <v>235.28318214096001</v>
      </c>
      <c r="U78" s="16">
        <v>273.54892735919799</v>
      </c>
      <c r="V78" s="64">
        <v>405.11690628250699</v>
      </c>
      <c r="W78" s="61">
        <v>171.245603828491</v>
      </c>
      <c r="X78" s="16">
        <v>219.530992048721</v>
      </c>
      <c r="Y78" s="16">
        <v>197.20085158871399</v>
      </c>
      <c r="Z78" s="64">
        <v>249.46756347406199</v>
      </c>
      <c r="AA78" s="61">
        <v>194.25740061568399</v>
      </c>
      <c r="AB78" s="16">
        <v>241.95604578898499</v>
      </c>
      <c r="AC78" s="16">
        <v>227.755277604708</v>
      </c>
      <c r="AD78" s="64">
        <v>313.967661873721</v>
      </c>
    </row>
    <row r="79" spans="14:30" x14ac:dyDescent="0.25">
      <c r="N79" s="25">
        <v>43281</v>
      </c>
      <c r="O79" s="61">
        <v>110.122493428787</v>
      </c>
      <c r="P79" s="16">
        <v>141.65359749254901</v>
      </c>
      <c r="Q79" s="16">
        <v>143.28588606420001</v>
      </c>
      <c r="R79" s="64">
        <v>206.902756538343</v>
      </c>
      <c r="S79" s="61">
        <v>188.74638592909699</v>
      </c>
      <c r="T79" s="16">
        <v>244.13013136679299</v>
      </c>
      <c r="U79" s="16">
        <v>263.18343539796803</v>
      </c>
      <c r="V79" s="64">
        <v>410.84462734877002</v>
      </c>
      <c r="W79" s="61">
        <v>174.88605378033799</v>
      </c>
      <c r="X79" s="16">
        <v>224.38276774853301</v>
      </c>
      <c r="Y79" s="16">
        <v>202.748723870623</v>
      </c>
      <c r="Z79" s="64">
        <v>260.232293876298</v>
      </c>
      <c r="AA79" s="61">
        <v>200.78522786036001</v>
      </c>
      <c r="AB79" s="16">
        <v>250.68604061423</v>
      </c>
      <c r="AC79" s="16">
        <v>228.373773083797</v>
      </c>
      <c r="AD79" s="64">
        <v>331.41286528375201</v>
      </c>
    </row>
    <row r="80" spans="14:30" x14ac:dyDescent="0.25">
      <c r="N80" s="25">
        <v>43373</v>
      </c>
      <c r="O80" s="61">
        <v>112.191406753023</v>
      </c>
      <c r="P80" s="16">
        <v>144.730599865225</v>
      </c>
      <c r="Q80" s="16">
        <v>145.82310765583</v>
      </c>
      <c r="R80" s="64">
        <v>211.043911500018</v>
      </c>
      <c r="S80" s="61">
        <v>193.90037854066199</v>
      </c>
      <c r="T80" s="16">
        <v>254.087917119623</v>
      </c>
      <c r="U80" s="16">
        <v>266.84179311336601</v>
      </c>
      <c r="V80" s="64">
        <v>409.36685733016901</v>
      </c>
      <c r="W80" s="61">
        <v>178.704738452047</v>
      </c>
      <c r="X80" s="16">
        <v>230.43532802860801</v>
      </c>
      <c r="Y80" s="16">
        <v>204.093078174976</v>
      </c>
      <c r="Z80" s="64">
        <v>264.98444427285602</v>
      </c>
      <c r="AA80" s="61">
        <v>199.67799040867899</v>
      </c>
      <c r="AB80" s="16">
        <v>256.629987756704</v>
      </c>
      <c r="AC80" s="16">
        <v>227.42036077940199</v>
      </c>
      <c r="AD80" s="64">
        <v>334.982143908968</v>
      </c>
    </row>
    <row r="81" spans="14:30" x14ac:dyDescent="0.25">
      <c r="N81" s="25">
        <v>43465</v>
      </c>
      <c r="O81" s="61">
        <v>112.043362507711</v>
      </c>
      <c r="P81" s="16">
        <v>147.792358165753</v>
      </c>
      <c r="Q81" s="16">
        <v>149.17898119929501</v>
      </c>
      <c r="R81" s="64">
        <v>211.625980725121</v>
      </c>
      <c r="S81" s="61">
        <v>197.34761624698899</v>
      </c>
      <c r="T81" s="16">
        <v>263.18074479782399</v>
      </c>
      <c r="U81" s="16">
        <v>279.92570880624498</v>
      </c>
      <c r="V81" s="64">
        <v>407.84966278932501</v>
      </c>
      <c r="W81" s="61">
        <v>182.65377214845901</v>
      </c>
      <c r="X81" s="16">
        <v>235.94431058825899</v>
      </c>
      <c r="Y81" s="16">
        <v>201.10199337179</v>
      </c>
      <c r="Z81" s="64">
        <v>269.010496709346</v>
      </c>
      <c r="AA81" s="61">
        <v>197.901724396194</v>
      </c>
      <c r="AB81" s="16">
        <v>259.70148431670702</v>
      </c>
      <c r="AC81" s="16">
        <v>227.347847299596</v>
      </c>
      <c r="AD81" s="64">
        <v>330.73201961848201</v>
      </c>
    </row>
    <row r="82" spans="14:30" x14ac:dyDescent="0.25">
      <c r="N82" s="25">
        <v>43555</v>
      </c>
      <c r="O82" s="61">
        <v>113.845342936592</v>
      </c>
      <c r="P82" s="16">
        <v>149.550036305676</v>
      </c>
      <c r="Q82" s="16">
        <v>148.48112836416499</v>
      </c>
      <c r="R82" s="64">
        <v>211.53959453223499</v>
      </c>
      <c r="S82" s="61">
        <v>194.557115100347</v>
      </c>
      <c r="T82" s="16">
        <v>267.12860041937302</v>
      </c>
      <c r="U82" s="16">
        <v>282.61166185422098</v>
      </c>
      <c r="V82" s="64">
        <v>417.28193015023402</v>
      </c>
      <c r="W82" s="61">
        <v>185.00731479052101</v>
      </c>
      <c r="X82" s="16">
        <v>239.83358205453899</v>
      </c>
      <c r="Y82" s="16">
        <v>198.366373099318</v>
      </c>
      <c r="Z82" s="64">
        <v>275.77463429885302</v>
      </c>
      <c r="AA82" s="61">
        <v>201.05182361932901</v>
      </c>
      <c r="AB82" s="16">
        <v>265.17641585369802</v>
      </c>
      <c r="AC82" s="16">
        <v>233.20393828655099</v>
      </c>
      <c r="AD82" s="64">
        <v>337.66253905570301</v>
      </c>
    </row>
    <row r="83" spans="14:30" x14ac:dyDescent="0.25">
      <c r="N83" s="25">
        <v>43646</v>
      </c>
      <c r="O83" s="61">
        <v>116.300307225141</v>
      </c>
      <c r="P83" s="16">
        <v>151.34445089214199</v>
      </c>
      <c r="Q83" s="16">
        <v>148.09825497728801</v>
      </c>
      <c r="R83" s="64">
        <v>214.51909982003099</v>
      </c>
      <c r="S83" s="61">
        <v>194.01970052641701</v>
      </c>
      <c r="T83" s="16">
        <v>269.62293726220901</v>
      </c>
      <c r="U83" s="16">
        <v>279.78100330807399</v>
      </c>
      <c r="V83" s="64">
        <v>425.64803419312898</v>
      </c>
      <c r="W83" s="61">
        <v>184.809608203701</v>
      </c>
      <c r="X83" s="16">
        <v>242.704224750311</v>
      </c>
      <c r="Y83" s="16">
        <v>198.48237216590201</v>
      </c>
      <c r="Z83" s="64">
        <v>284.86728861420499</v>
      </c>
      <c r="AA83" s="61">
        <v>206.93619128095301</v>
      </c>
      <c r="AB83" s="16">
        <v>270.82776674159197</v>
      </c>
      <c r="AC83" s="16">
        <v>240.13121690496101</v>
      </c>
      <c r="AD83" s="64">
        <v>351.64378324464298</v>
      </c>
    </row>
    <row r="84" spans="14:30" x14ac:dyDescent="0.25">
      <c r="N84" s="25">
        <v>43738</v>
      </c>
      <c r="O84" s="61">
        <v>116.65285257274</v>
      </c>
      <c r="P84" s="16">
        <v>154.904488310033</v>
      </c>
      <c r="Q84" s="16">
        <v>147.526820100847</v>
      </c>
      <c r="R84" s="64">
        <v>219.735886947604</v>
      </c>
      <c r="S84" s="61">
        <v>198.83997172741701</v>
      </c>
      <c r="T84" s="16">
        <v>270.768227146958</v>
      </c>
      <c r="U84" s="16">
        <v>277.11253493889899</v>
      </c>
      <c r="V84" s="64">
        <v>420.03977907780501</v>
      </c>
      <c r="W84" s="61">
        <v>185.25585814587501</v>
      </c>
      <c r="X84" s="16">
        <v>248.73765627954</v>
      </c>
      <c r="Y84" s="16">
        <v>202.188474557625</v>
      </c>
      <c r="Z84" s="64">
        <v>295.72736609380399</v>
      </c>
      <c r="AA84" s="61">
        <v>210.18535770213401</v>
      </c>
      <c r="AB84" s="16">
        <v>273.61858654838397</v>
      </c>
      <c r="AC84" s="16">
        <v>243.20431053425</v>
      </c>
      <c r="AD84" s="64">
        <v>365.00758710069198</v>
      </c>
    </row>
    <row r="85" spans="14:30" x14ac:dyDescent="0.25">
      <c r="N85" s="25">
        <v>43830</v>
      </c>
      <c r="O85" s="61">
        <v>116.04052558067799</v>
      </c>
      <c r="P85" s="16">
        <v>158.766987005076</v>
      </c>
      <c r="Q85" s="16">
        <v>146.71708014238899</v>
      </c>
      <c r="R85" s="64">
        <v>223.67922101490299</v>
      </c>
      <c r="S85" s="61">
        <v>204.56148698835801</v>
      </c>
      <c r="T85" s="16">
        <v>276.01960206624398</v>
      </c>
      <c r="U85" s="16">
        <v>275.00438185930102</v>
      </c>
      <c r="V85" s="64">
        <v>417.41004427448098</v>
      </c>
      <c r="W85" s="61">
        <v>188.04479950802499</v>
      </c>
      <c r="X85" s="16">
        <v>258.89129710033501</v>
      </c>
      <c r="Y85" s="16">
        <v>205.65832412007001</v>
      </c>
      <c r="Z85" s="64">
        <v>301.70344231784202</v>
      </c>
      <c r="AA85" s="61">
        <v>208.55248407717301</v>
      </c>
      <c r="AB85" s="16">
        <v>273.64755930850498</v>
      </c>
      <c r="AC85" s="16">
        <v>244.00832795065</v>
      </c>
      <c r="AD85" s="64">
        <v>371.26330842922198</v>
      </c>
    </row>
    <row r="86" spans="14:30" x14ac:dyDescent="0.25">
      <c r="N86" s="25">
        <v>43921</v>
      </c>
      <c r="O86" s="61">
        <v>115.164107129569</v>
      </c>
      <c r="P86" s="16">
        <v>161.22414467801599</v>
      </c>
      <c r="Q86" s="16">
        <v>146.10737445908501</v>
      </c>
      <c r="R86" s="64">
        <v>225.19323714682099</v>
      </c>
      <c r="S86" s="61">
        <v>208.44131359317899</v>
      </c>
      <c r="T86" s="16">
        <v>292.96000468977797</v>
      </c>
      <c r="U86" s="16">
        <v>274.18396671736599</v>
      </c>
      <c r="V86" s="64">
        <v>437.28402546222401</v>
      </c>
      <c r="W86" s="61">
        <v>190.94752290534501</v>
      </c>
      <c r="X86" s="16">
        <v>266.48672616499903</v>
      </c>
      <c r="Y86" s="16">
        <v>207.124224506117</v>
      </c>
      <c r="Z86" s="64">
        <v>300.05214680563199</v>
      </c>
      <c r="AA86" s="61">
        <v>207.12291550553101</v>
      </c>
      <c r="AB86" s="16">
        <v>274.87931317241498</v>
      </c>
      <c r="AC86" s="16">
        <v>240.508772424027</v>
      </c>
      <c r="AD86" s="64">
        <v>374.85873053264498</v>
      </c>
    </row>
    <row r="87" spans="14:30" x14ac:dyDescent="0.25">
      <c r="N87" s="25">
        <v>44012</v>
      </c>
      <c r="O87" s="61">
        <v>111.833279895085</v>
      </c>
      <c r="P87" s="16">
        <v>163.77391716505599</v>
      </c>
      <c r="Q87" s="16">
        <v>144.694463407878</v>
      </c>
      <c r="R87" s="64">
        <v>224.08118473670899</v>
      </c>
      <c r="S87" s="61">
        <v>210.476022842395</v>
      </c>
      <c r="T87" s="16">
        <v>308.51388426074902</v>
      </c>
      <c r="U87" s="16">
        <v>276.52588207011098</v>
      </c>
      <c r="V87" s="64">
        <v>447.701555557858</v>
      </c>
      <c r="W87" s="61">
        <v>193.63398705504801</v>
      </c>
      <c r="X87" s="16">
        <v>266.31584890102602</v>
      </c>
      <c r="Y87" s="16">
        <v>205.41718299459799</v>
      </c>
      <c r="Z87" s="64">
        <v>300.52148220083501</v>
      </c>
      <c r="AA87" s="61">
        <v>208.69267148551501</v>
      </c>
      <c r="AB87" s="16">
        <v>282.79330925983299</v>
      </c>
      <c r="AC87" s="16">
        <v>233.81813813271501</v>
      </c>
      <c r="AD87" s="64">
        <v>381.00219098135898</v>
      </c>
    </row>
    <row r="88" spans="14:30" x14ac:dyDescent="0.25">
      <c r="N88" s="25">
        <v>44104</v>
      </c>
      <c r="O88" s="61">
        <v>113.70953226376</v>
      </c>
      <c r="P88" s="16">
        <v>165.682229354307</v>
      </c>
      <c r="Q88" s="16">
        <v>148.16168739951601</v>
      </c>
      <c r="R88" s="64">
        <v>230.57365048187799</v>
      </c>
      <c r="S88" s="61">
        <v>208.687490568909</v>
      </c>
      <c r="T88" s="16">
        <v>314.77836761242298</v>
      </c>
      <c r="U88" s="16">
        <v>280.66787236017399</v>
      </c>
      <c r="V88" s="64">
        <v>443.09804744802801</v>
      </c>
      <c r="W88" s="61">
        <v>199.16038895001401</v>
      </c>
      <c r="X88" s="16">
        <v>273.58599382078398</v>
      </c>
      <c r="Y88" s="16">
        <v>205.65668586078101</v>
      </c>
      <c r="Z88" s="64">
        <v>316.17893606306501</v>
      </c>
      <c r="AA88" s="61">
        <v>215.11558947916799</v>
      </c>
      <c r="AB88" s="16">
        <v>294.15040544575697</v>
      </c>
      <c r="AC88" s="16">
        <v>239.51417267484899</v>
      </c>
      <c r="AD88" s="64">
        <v>394.19768290547597</v>
      </c>
    </row>
    <row r="89" spans="14:30" x14ac:dyDescent="0.25">
      <c r="N89" s="25">
        <v>44196</v>
      </c>
      <c r="O89" s="61">
        <v>120.566393126414</v>
      </c>
      <c r="P89" s="16">
        <v>168.78230422838001</v>
      </c>
      <c r="Q89" s="16">
        <v>153.30629147204399</v>
      </c>
      <c r="R89" s="64">
        <v>244.09865557188701</v>
      </c>
      <c r="S89" s="61">
        <v>205.16952857813101</v>
      </c>
      <c r="T89" s="16">
        <v>320.973248484495</v>
      </c>
      <c r="U89" s="16">
        <v>286.50225464281698</v>
      </c>
      <c r="V89" s="64">
        <v>447.609037112142</v>
      </c>
      <c r="W89" s="61">
        <v>204.77558051568201</v>
      </c>
      <c r="X89" s="16">
        <v>290.24515588040703</v>
      </c>
      <c r="Y89" s="16">
        <v>212.796152603172</v>
      </c>
      <c r="Z89" s="64">
        <v>334.80433176186199</v>
      </c>
      <c r="AA89" s="61">
        <v>219.20083557409799</v>
      </c>
      <c r="AB89" s="16">
        <v>302.13509999530902</v>
      </c>
      <c r="AC89" s="16">
        <v>252.12004688877099</v>
      </c>
      <c r="AD89" s="64">
        <v>408.04875849929402</v>
      </c>
    </row>
    <row r="90" spans="14:30" x14ac:dyDescent="0.25">
      <c r="N90" s="25">
        <v>44286</v>
      </c>
      <c r="O90" s="61">
        <v>124.305034857943</v>
      </c>
      <c r="P90" s="16">
        <v>177.236984076385</v>
      </c>
      <c r="Q90" s="16">
        <v>156.130269201526</v>
      </c>
      <c r="R90" s="64">
        <v>258.03403386375402</v>
      </c>
      <c r="S90" s="61">
        <v>205.83192983775001</v>
      </c>
      <c r="T90" s="16">
        <v>325.726885310603</v>
      </c>
      <c r="U90" s="16">
        <v>296.65146108651902</v>
      </c>
      <c r="V90" s="64">
        <v>463.81943934315899</v>
      </c>
      <c r="W90" s="61">
        <v>209.231445317169</v>
      </c>
      <c r="X90" s="16">
        <v>304.40886980684598</v>
      </c>
      <c r="Y90" s="16">
        <v>224.789045906583</v>
      </c>
      <c r="Z90" s="64">
        <v>348.723476994789</v>
      </c>
      <c r="AA90" s="61">
        <v>218.066592658747</v>
      </c>
      <c r="AB90" s="16">
        <v>313.93976170366</v>
      </c>
      <c r="AC90" s="16">
        <v>258.60377519935702</v>
      </c>
      <c r="AD90" s="64">
        <v>422.21607646268802</v>
      </c>
    </row>
    <row r="91" spans="14:30" x14ac:dyDescent="0.25">
      <c r="N91" s="25">
        <v>44377</v>
      </c>
      <c r="O91" s="61">
        <v>126.799821962501</v>
      </c>
      <c r="P91" s="16">
        <v>188.14559709892899</v>
      </c>
      <c r="Q91" s="16">
        <v>164.0197575999</v>
      </c>
      <c r="R91" s="64">
        <v>273.38247587471699</v>
      </c>
      <c r="S91" s="61">
        <v>215.87855939791899</v>
      </c>
      <c r="T91" s="16">
        <v>330.18309930547701</v>
      </c>
      <c r="U91" s="16">
        <v>309.27032112134498</v>
      </c>
      <c r="V91" s="64">
        <v>495.36569391684299</v>
      </c>
      <c r="W91" s="61">
        <v>218.02249610822901</v>
      </c>
      <c r="X91" s="16">
        <v>322.08173698714302</v>
      </c>
      <c r="Y91" s="16">
        <v>236.63939007837499</v>
      </c>
      <c r="Z91" s="64">
        <v>369.57112068089799</v>
      </c>
      <c r="AA91" s="61">
        <v>221.89768271547601</v>
      </c>
      <c r="AB91" s="16">
        <v>334.70738886555</v>
      </c>
      <c r="AC91" s="16">
        <v>267.02983950430001</v>
      </c>
      <c r="AD91" s="64">
        <v>450.08464124621798</v>
      </c>
    </row>
    <row r="92" spans="14:30" x14ac:dyDescent="0.25">
      <c r="N92" s="25">
        <v>44469</v>
      </c>
      <c r="O92" s="61">
        <v>129.41239246037901</v>
      </c>
      <c r="P92" s="16">
        <v>194.57313338827399</v>
      </c>
      <c r="Q92" s="16">
        <v>172.73130836774999</v>
      </c>
      <c r="R92" s="64">
        <v>282.96832158581998</v>
      </c>
      <c r="S92" s="61">
        <v>226.82900675511601</v>
      </c>
      <c r="T92" s="16">
        <v>346.86783538830002</v>
      </c>
      <c r="U92" s="16">
        <v>319.02025681359999</v>
      </c>
      <c r="V92" s="64">
        <v>513.90427104125297</v>
      </c>
      <c r="W92" s="61">
        <v>226.69072751767399</v>
      </c>
      <c r="X92" s="16">
        <v>338.743977056348</v>
      </c>
      <c r="Y92" s="16">
        <v>243.839635144357</v>
      </c>
      <c r="Z92" s="64">
        <v>392.885829034712</v>
      </c>
      <c r="AA92" s="61">
        <v>236.13575480601801</v>
      </c>
      <c r="AB92" s="16">
        <v>352.48823034108602</v>
      </c>
      <c r="AC92" s="16">
        <v>280.43106079375099</v>
      </c>
      <c r="AD92" s="64">
        <v>478.53565901945399</v>
      </c>
    </row>
    <row r="93" spans="14:30" x14ac:dyDescent="0.25">
      <c r="N93" s="25">
        <v>44561</v>
      </c>
      <c r="O93" s="61">
        <v>132.110180780295</v>
      </c>
      <c r="P93" s="16">
        <v>198.20551316213101</v>
      </c>
      <c r="Q93" s="16">
        <v>176.36097177650001</v>
      </c>
      <c r="R93" s="64">
        <v>287.44020194548398</v>
      </c>
      <c r="S93" s="61">
        <v>227.46752535339101</v>
      </c>
      <c r="T93" s="16">
        <v>368.71199399044502</v>
      </c>
      <c r="U93" s="16">
        <v>321.36130023141101</v>
      </c>
      <c r="V93" s="64">
        <v>505.736556485753</v>
      </c>
      <c r="W93" s="61">
        <v>230.97239474078901</v>
      </c>
      <c r="X93" s="16">
        <v>350.280428132292</v>
      </c>
      <c r="Y93" s="16">
        <v>249.72199428938001</v>
      </c>
      <c r="Z93" s="64">
        <v>409.31621164811997</v>
      </c>
      <c r="AA93" s="61">
        <v>247.52932580113799</v>
      </c>
      <c r="AB93" s="16">
        <v>364.13020523737998</v>
      </c>
      <c r="AC93" s="16">
        <v>287.09198620789601</v>
      </c>
      <c r="AD93" s="64">
        <v>494.60836109469</v>
      </c>
    </row>
    <row r="94" spans="14:30" x14ac:dyDescent="0.25">
      <c r="N94" s="25">
        <v>44651</v>
      </c>
      <c r="O94" s="61">
        <v>135.71683967935101</v>
      </c>
      <c r="P94" s="16">
        <v>208.65514880145599</v>
      </c>
      <c r="Q94" s="16">
        <v>180.10798313930101</v>
      </c>
      <c r="R94" s="64">
        <v>300.70467363712402</v>
      </c>
      <c r="S94" s="61">
        <v>227.80833369581299</v>
      </c>
      <c r="T94" s="16">
        <v>391.98008150869998</v>
      </c>
      <c r="U94" s="16">
        <v>326.36431001869602</v>
      </c>
      <c r="V94" s="64">
        <v>505.43312550608903</v>
      </c>
      <c r="W94" s="61">
        <v>238.53330016156801</v>
      </c>
      <c r="X94" s="16">
        <v>376.42298258170501</v>
      </c>
      <c r="Y94" s="16">
        <v>258.77080965320999</v>
      </c>
      <c r="Z94" s="64">
        <v>432.23805003149403</v>
      </c>
      <c r="AA94" s="61">
        <v>254.41514170851801</v>
      </c>
      <c r="AB94" s="16">
        <v>386.62583683358599</v>
      </c>
      <c r="AC94" s="16">
        <v>288.43793967078898</v>
      </c>
      <c r="AD94" s="64">
        <v>519.75269189693199</v>
      </c>
    </row>
    <row r="95" spans="14:30" x14ac:dyDescent="0.25">
      <c r="N95" s="25">
        <v>44742</v>
      </c>
      <c r="O95" s="61">
        <v>140.343374041701</v>
      </c>
      <c r="P95" s="16">
        <v>227.266334416158</v>
      </c>
      <c r="Q95" s="16">
        <v>181.977382855065</v>
      </c>
      <c r="R95" s="64">
        <v>322.16014695685402</v>
      </c>
      <c r="S95" s="61">
        <v>240.40413888128299</v>
      </c>
      <c r="T95" s="16">
        <v>416.79593558592597</v>
      </c>
      <c r="U95" s="16">
        <v>344.59235937004098</v>
      </c>
      <c r="V95" s="64">
        <v>526.27892881349999</v>
      </c>
      <c r="W95" s="61">
        <v>250.01953064601301</v>
      </c>
      <c r="X95" s="16">
        <v>414.78263819369499</v>
      </c>
      <c r="Y95" s="16">
        <v>266.21890492245097</v>
      </c>
      <c r="Z95" s="64">
        <v>465.956938111927</v>
      </c>
      <c r="AA95" s="61">
        <v>264.29020543496301</v>
      </c>
      <c r="AB95" s="16">
        <v>416.11537550275898</v>
      </c>
      <c r="AC95" s="16">
        <v>298.34192214776698</v>
      </c>
      <c r="AD95" s="64">
        <v>543.73728879560895</v>
      </c>
    </row>
    <row r="96" spans="14:30" x14ac:dyDescent="0.25">
      <c r="N96" s="25">
        <v>44834</v>
      </c>
      <c r="O96" s="61">
        <v>135.149597874048</v>
      </c>
      <c r="P96" s="16">
        <v>233.36415941802201</v>
      </c>
      <c r="Q96" s="16">
        <v>177.682079053889</v>
      </c>
      <c r="R96" s="64">
        <v>314.46360296681502</v>
      </c>
      <c r="S96" s="61">
        <v>254.09112388269401</v>
      </c>
      <c r="T96" s="16">
        <v>426.43362491591398</v>
      </c>
      <c r="U96" s="16">
        <v>349.90851340375298</v>
      </c>
      <c r="V96" s="64">
        <v>530.98858298712605</v>
      </c>
      <c r="W96" s="61">
        <v>250.751786522234</v>
      </c>
      <c r="X96" s="16">
        <v>416.672947434143</v>
      </c>
      <c r="Y96" s="16">
        <v>267.496206044882</v>
      </c>
      <c r="Z96" s="64">
        <v>462.31767984119898</v>
      </c>
      <c r="AA96" s="61">
        <v>258.71249848851602</v>
      </c>
      <c r="AB96" s="16">
        <v>421.30660614807101</v>
      </c>
      <c r="AC96" s="16">
        <v>306.89325432573798</v>
      </c>
      <c r="AD96" s="64">
        <v>514.38234159852595</v>
      </c>
    </row>
    <row r="97" spans="14:30" x14ac:dyDescent="0.25">
      <c r="N97" s="25">
        <v>44926</v>
      </c>
      <c r="O97" s="61">
        <v>127.698898536919</v>
      </c>
      <c r="P97" s="16">
        <v>225.79899616165699</v>
      </c>
      <c r="Q97" s="16">
        <v>174.94994748043601</v>
      </c>
      <c r="R97" s="64">
        <v>292.46940810429902</v>
      </c>
      <c r="S97" s="61">
        <v>249.60378932429299</v>
      </c>
      <c r="T97" s="16">
        <v>429.59540062096198</v>
      </c>
      <c r="U97" s="16">
        <v>340.04224741599103</v>
      </c>
      <c r="V97" s="64">
        <v>510.69608492250501</v>
      </c>
      <c r="W97" s="61">
        <v>246.05789647251399</v>
      </c>
      <c r="X97" s="16">
        <v>408.01390247804301</v>
      </c>
      <c r="Y97" s="16">
        <v>269.48377490397002</v>
      </c>
      <c r="Z97" s="64">
        <v>442.07056518260401</v>
      </c>
      <c r="AA97" s="61">
        <v>246.48096471984999</v>
      </c>
      <c r="AB97" s="16">
        <v>414.13772712818002</v>
      </c>
      <c r="AC97" s="16">
        <v>305.78665709309303</v>
      </c>
      <c r="AD97" s="64">
        <v>482.33924351649898</v>
      </c>
    </row>
    <row r="98" spans="14:30" x14ac:dyDescent="0.25">
      <c r="N98" s="25">
        <v>45016</v>
      </c>
      <c r="O98" s="61">
        <v>131.33081744938599</v>
      </c>
      <c r="P98" s="16">
        <v>224.546402235177</v>
      </c>
      <c r="Q98" s="16">
        <v>178.30763678676001</v>
      </c>
      <c r="R98" s="64">
        <v>289.48959179904</v>
      </c>
      <c r="S98" s="61">
        <v>227.18941540329399</v>
      </c>
      <c r="T98" s="16">
        <v>430.51883686453402</v>
      </c>
      <c r="U98" s="16">
        <v>338.309439651687</v>
      </c>
      <c r="V98" s="64">
        <v>498.53725632168101</v>
      </c>
      <c r="W98" s="61">
        <v>246.94741031296601</v>
      </c>
      <c r="X98" s="16">
        <v>429.09371415107</v>
      </c>
      <c r="Y98" s="16">
        <v>274.438574072341</v>
      </c>
      <c r="Z98" s="64">
        <v>439.92623889438499</v>
      </c>
      <c r="AA98" s="61">
        <v>245.149043330186</v>
      </c>
      <c r="AB98" s="16">
        <v>417.17022505365401</v>
      </c>
      <c r="AC98" s="16">
        <v>300.40261149262699</v>
      </c>
      <c r="AD98" s="64">
        <v>479.815367618045</v>
      </c>
    </row>
    <row r="99" spans="14:30" x14ac:dyDescent="0.25">
      <c r="N99" s="25">
        <v>45107</v>
      </c>
      <c r="O99" s="61">
        <v>137.82640590741499</v>
      </c>
      <c r="P99" s="16">
        <v>231.412444678654</v>
      </c>
      <c r="Q99" s="16">
        <v>186.17816915052001</v>
      </c>
      <c r="R99" s="64">
        <v>294.50229000351101</v>
      </c>
      <c r="S99" s="61">
        <v>216.672985396999</v>
      </c>
      <c r="T99" s="16">
        <v>431.62581429534703</v>
      </c>
      <c r="U99" s="16">
        <v>344.91393285410697</v>
      </c>
      <c r="V99" s="64">
        <v>512.41680514437405</v>
      </c>
      <c r="W99" s="61">
        <v>248.33604491797101</v>
      </c>
      <c r="X99" s="16">
        <v>455.01942847546798</v>
      </c>
      <c r="Y99" s="16">
        <v>278.29407668772899</v>
      </c>
      <c r="Z99" s="64">
        <v>437.76192158315502</v>
      </c>
      <c r="AA99" s="61">
        <v>249.69542668934099</v>
      </c>
      <c r="AB99" s="16">
        <v>424.40788540388399</v>
      </c>
      <c r="AC99" s="16">
        <v>297.43379729091799</v>
      </c>
      <c r="AD99" s="64">
        <v>479.17308377345898</v>
      </c>
    </row>
    <row r="100" spans="14:30" x14ac:dyDescent="0.25">
      <c r="N100" s="25">
        <v>45199</v>
      </c>
      <c r="O100" s="61">
        <v>132.88638822109999</v>
      </c>
      <c r="P100" s="16">
        <v>241.43592907258099</v>
      </c>
      <c r="Q100" s="16">
        <v>188.86909576613701</v>
      </c>
      <c r="R100" s="64">
        <v>296.039782050398</v>
      </c>
      <c r="S100" s="61">
        <v>224.71278689097301</v>
      </c>
      <c r="T100" s="16">
        <v>437.63558979187701</v>
      </c>
      <c r="U100" s="16">
        <v>354.11326424093397</v>
      </c>
      <c r="V100" s="64">
        <v>523.03742777181401</v>
      </c>
      <c r="W100" s="61">
        <v>242.15598869781999</v>
      </c>
      <c r="X100" s="16">
        <v>464.531004669928</v>
      </c>
      <c r="Y100" s="16">
        <v>277.20854956224002</v>
      </c>
      <c r="Z100" s="64">
        <v>434.44682877093601</v>
      </c>
      <c r="AA100" s="61">
        <v>245.41536489280301</v>
      </c>
      <c r="AB100" s="16">
        <v>430.45525365345998</v>
      </c>
      <c r="AC100" s="16">
        <v>300.88291724978598</v>
      </c>
      <c r="AD100" s="64">
        <v>473.120866565977</v>
      </c>
    </row>
    <row r="101" spans="14:30" x14ac:dyDescent="0.25">
      <c r="N101" s="25">
        <v>45291</v>
      </c>
      <c r="O101" s="61">
        <v>127.141114086857</v>
      </c>
      <c r="P101" s="16">
        <v>247.65984887446101</v>
      </c>
      <c r="Q101" s="16">
        <v>186.32908748862201</v>
      </c>
      <c r="R101" s="64">
        <v>293.742230173743</v>
      </c>
      <c r="S101" s="61">
        <v>225.155417866965</v>
      </c>
      <c r="T101" s="16">
        <v>437.676944629942</v>
      </c>
      <c r="U101" s="16">
        <v>354.08980104316402</v>
      </c>
      <c r="V101" s="64">
        <v>516.06378271802703</v>
      </c>
      <c r="W101" s="61">
        <v>236.520381470931</v>
      </c>
      <c r="X101" s="16">
        <v>461.54257350660799</v>
      </c>
      <c r="Y101" s="16">
        <v>277.578937904616</v>
      </c>
      <c r="Z101" s="64">
        <v>431.02637624774201</v>
      </c>
      <c r="AA101" s="61">
        <v>239.98148158176801</v>
      </c>
      <c r="AB101" s="16">
        <v>428.777744593823</v>
      </c>
      <c r="AC101" s="16">
        <v>306.08643285267698</v>
      </c>
      <c r="AD101" s="64">
        <v>458.88626925929401</v>
      </c>
    </row>
    <row r="102" spans="14:30" x14ac:dyDescent="0.25">
      <c r="N102" s="25">
        <v>45382</v>
      </c>
      <c r="O102" s="61">
        <v>129.116285383601</v>
      </c>
      <c r="P102" s="16">
        <v>249.42082599945101</v>
      </c>
      <c r="Q102" s="16">
        <v>190.177501525488</v>
      </c>
      <c r="R102" s="64">
        <v>288.311061317623</v>
      </c>
      <c r="S102" s="61">
        <v>220.440618193521</v>
      </c>
      <c r="T102" s="16">
        <v>428.54179973270402</v>
      </c>
      <c r="U102" s="16">
        <v>346.77762163025699</v>
      </c>
      <c r="V102" s="64">
        <v>526.05711740913796</v>
      </c>
      <c r="W102" s="61">
        <v>238.26335760879201</v>
      </c>
      <c r="X102" s="16">
        <v>451.31531017419201</v>
      </c>
      <c r="Y102" s="16">
        <v>283.16142490873898</v>
      </c>
      <c r="Z102" s="64">
        <v>421.77393787878901</v>
      </c>
      <c r="AA102" s="61">
        <v>245.60370009365499</v>
      </c>
      <c r="AB102" s="16">
        <v>418.33351272129897</v>
      </c>
      <c r="AC102" s="16">
        <v>313.65001443114198</v>
      </c>
      <c r="AD102" s="64">
        <v>450.26241905803403</v>
      </c>
    </row>
    <row r="103" spans="14:30" ht="30" x14ac:dyDescent="0.25">
      <c r="N103" s="172" t="s">
        <v>0</v>
      </c>
      <c r="O103" s="164" t="s">
        <v>21</v>
      </c>
      <c r="P103" s="165" t="s">
        <v>22</v>
      </c>
      <c r="Q103" s="165" t="s">
        <v>23</v>
      </c>
      <c r="R103" s="166" t="s">
        <v>24</v>
      </c>
      <c r="S103" s="164" t="s">
        <v>25</v>
      </c>
      <c r="T103" s="165" t="s">
        <v>26</v>
      </c>
      <c r="U103" s="165" t="s">
        <v>27</v>
      </c>
      <c r="V103" s="166" t="s">
        <v>28</v>
      </c>
      <c r="W103" s="164" t="s">
        <v>29</v>
      </c>
      <c r="X103" s="165" t="s">
        <v>30</v>
      </c>
      <c r="Y103" s="165" t="s">
        <v>31</v>
      </c>
      <c r="Z103" s="166" t="s">
        <v>32</v>
      </c>
      <c r="AA103" s="164" t="s">
        <v>33</v>
      </c>
      <c r="AB103" s="165" t="s">
        <v>34</v>
      </c>
      <c r="AC103" s="165" t="s">
        <v>35</v>
      </c>
      <c r="AD103" s="166" t="s">
        <v>36</v>
      </c>
    </row>
    <row r="104" spans="14:30" x14ac:dyDescent="0.25">
      <c r="N104" s="140" t="s">
        <v>134</v>
      </c>
      <c r="O104" s="173">
        <f>O98/O97-1</f>
        <v>2.8441270473581692E-2</v>
      </c>
      <c r="P104" s="173">
        <f t="shared" ref="O104:AD108" si="0">P98/P97-1</f>
        <v>-5.5473848324073538E-3</v>
      </c>
      <c r="Q104" s="173">
        <f t="shared" si="0"/>
        <v>1.9192285306055767E-2</v>
      </c>
      <c r="R104" s="173">
        <f t="shared" si="0"/>
        <v>-1.0188471760425588E-2</v>
      </c>
      <c r="S104" s="173">
        <f t="shared" si="0"/>
        <v>-8.9799814264348132E-2</v>
      </c>
      <c r="T104" s="173">
        <f t="shared" si="0"/>
        <v>2.1495487201148578E-3</v>
      </c>
      <c r="U104" s="173">
        <f t="shared" si="0"/>
        <v>-5.095860227579907E-3</v>
      </c>
      <c r="V104" s="173">
        <f t="shared" si="0"/>
        <v>-2.3808345040806422E-2</v>
      </c>
      <c r="W104" s="173">
        <f t="shared" si="0"/>
        <v>3.6150591109007646E-3</v>
      </c>
      <c r="X104" s="173">
        <f t="shared" si="0"/>
        <v>5.1664444630441064E-2</v>
      </c>
      <c r="Y104" s="173">
        <f t="shared" si="0"/>
        <v>1.8386261548164029E-2</v>
      </c>
      <c r="Z104" s="173">
        <f t="shared" si="0"/>
        <v>-4.8506425378791462E-3</v>
      </c>
      <c r="AA104" s="173">
        <f t="shared" si="0"/>
        <v>-5.4037494991868718E-3</v>
      </c>
      <c r="AB104" s="173">
        <f t="shared" si="0"/>
        <v>7.3224382296748214E-3</v>
      </c>
      <c r="AC104" s="173">
        <f t="shared" si="0"/>
        <v>-1.760719598313587E-2</v>
      </c>
      <c r="AD104" s="174">
        <f t="shared" si="0"/>
        <v>-5.2325742356222893E-3</v>
      </c>
    </row>
    <row r="105" spans="14:30" x14ac:dyDescent="0.25">
      <c r="N105" s="140" t="s">
        <v>134</v>
      </c>
      <c r="O105" s="173">
        <f t="shared" si="0"/>
        <v>4.9459742840117116E-2</v>
      </c>
      <c r="P105" s="173">
        <f t="shared" si="0"/>
        <v>3.0577387903485187E-2</v>
      </c>
      <c r="Q105" s="173">
        <f t="shared" si="0"/>
        <v>4.4140186621240751E-2</v>
      </c>
      <c r="R105" s="173">
        <f t="shared" si="0"/>
        <v>1.7315642242332396E-2</v>
      </c>
      <c r="S105" s="173">
        <f t="shared" si="0"/>
        <v>-4.6289260384894337E-2</v>
      </c>
      <c r="T105" s="173">
        <f t="shared" si="0"/>
        <v>2.5712636382535514E-3</v>
      </c>
      <c r="U105" s="173">
        <f t="shared" si="0"/>
        <v>1.9522048244411172E-2</v>
      </c>
      <c r="V105" s="173">
        <f t="shared" si="0"/>
        <v>2.7840544807221423E-2</v>
      </c>
      <c r="W105" s="173">
        <f t="shared" si="0"/>
        <v>5.6231997057394345E-3</v>
      </c>
      <c r="X105" s="173">
        <f t="shared" si="0"/>
        <v>6.0419701965781725E-2</v>
      </c>
      <c r="Y105" s="173">
        <f t="shared" si="0"/>
        <v>1.4048690598325697E-2</v>
      </c>
      <c r="Z105" s="173">
        <f t="shared" si="0"/>
        <v>-4.9197277176948884E-3</v>
      </c>
      <c r="AA105" s="173">
        <f t="shared" si="0"/>
        <v>1.8545384870344295E-2</v>
      </c>
      <c r="AB105" s="173">
        <f t="shared" si="0"/>
        <v>1.7349417373445419E-2</v>
      </c>
      <c r="AC105" s="173">
        <f t="shared" si="0"/>
        <v>-9.8827842639506169E-3</v>
      </c>
      <c r="AD105" s="174">
        <f t="shared" si="0"/>
        <v>-1.3386062388425213E-3</v>
      </c>
    </row>
    <row r="106" spans="14:30" x14ac:dyDescent="0.25">
      <c r="N106" s="140" t="s">
        <v>134</v>
      </c>
      <c r="O106" s="173">
        <f t="shared" si="0"/>
        <v>-3.5842316672129337E-2</v>
      </c>
      <c r="P106" s="173">
        <f t="shared" si="0"/>
        <v>4.3314370615832321E-2</v>
      </c>
      <c r="Q106" s="173">
        <f t="shared" si="0"/>
        <v>1.4453502405222807E-2</v>
      </c>
      <c r="R106" s="173">
        <f t="shared" si="0"/>
        <v>5.2206454722938389E-3</v>
      </c>
      <c r="S106" s="173">
        <f t="shared" si="0"/>
        <v>3.7105693998922273E-2</v>
      </c>
      <c r="T106" s="173">
        <f t="shared" si="0"/>
        <v>1.3923577546772314E-2</v>
      </c>
      <c r="U106" s="173">
        <f t="shared" si="0"/>
        <v>2.6671382366911134E-2</v>
      </c>
      <c r="V106" s="173">
        <f t="shared" si="0"/>
        <v>2.0726530669593402E-2</v>
      </c>
      <c r="W106" s="173">
        <f t="shared" si="0"/>
        <v>-2.4885860698121265E-2</v>
      </c>
      <c r="X106" s="173">
        <f t="shared" si="0"/>
        <v>2.0903670479144987E-2</v>
      </c>
      <c r="Y106" s="173">
        <f t="shared" si="0"/>
        <v>-3.9006476113647714E-3</v>
      </c>
      <c r="Z106" s="173">
        <f t="shared" si="0"/>
        <v>-7.5728213185606297E-3</v>
      </c>
      <c r="AA106" s="173">
        <f t="shared" si="0"/>
        <v>-1.7141130109134983E-2</v>
      </c>
      <c r="AB106" s="173">
        <f t="shared" si="0"/>
        <v>1.4248953559901523E-2</v>
      </c>
      <c r="AC106" s="173">
        <f t="shared" si="0"/>
        <v>1.1596261051310286E-2</v>
      </c>
      <c r="AD106" s="174">
        <f t="shared" si="0"/>
        <v>-1.2630545021062423E-2</v>
      </c>
    </row>
    <row r="107" spans="14:30" x14ac:dyDescent="0.25">
      <c r="N107" s="140" t="s">
        <v>134</v>
      </c>
      <c r="O107" s="173">
        <f t="shared" si="0"/>
        <v>-4.3234481809256819E-2</v>
      </c>
      <c r="P107" s="173">
        <f t="shared" si="0"/>
        <v>2.5778763855850872E-2</v>
      </c>
      <c r="Q107" s="173">
        <f t="shared" si="0"/>
        <v>-1.3448511876501534E-2</v>
      </c>
      <c r="R107" s="173">
        <f t="shared" si="0"/>
        <v>-7.7609565199040498E-3</v>
      </c>
      <c r="S107" s="173">
        <f t="shared" si="0"/>
        <v>1.9697631902306778E-3</v>
      </c>
      <c r="T107" s="173">
        <f t="shared" si="0"/>
        <v>9.4496057975179681E-5</v>
      </c>
      <c r="U107" s="173">
        <f t="shared" si="0"/>
        <v>-6.6259019752434867E-5</v>
      </c>
      <c r="V107" s="173">
        <f t="shared" si="0"/>
        <v>-1.333297520121135E-2</v>
      </c>
      <c r="W107" s="173">
        <f t="shared" si="0"/>
        <v>-2.3272632063299992E-2</v>
      </c>
      <c r="X107" s="173">
        <f t="shared" si="0"/>
        <v>-6.4332221816785218E-3</v>
      </c>
      <c r="Y107" s="173">
        <f t="shared" si="0"/>
        <v>1.3361360714194692E-3</v>
      </c>
      <c r="Z107" s="173">
        <f t="shared" si="0"/>
        <v>-7.8731211662208533E-3</v>
      </c>
      <c r="AA107" s="173">
        <f t="shared" si="0"/>
        <v>-2.214157745750156E-2</v>
      </c>
      <c r="AB107" s="173">
        <f t="shared" si="0"/>
        <v>-3.8970579297132879E-3</v>
      </c>
      <c r="AC107" s="173">
        <f t="shared" si="0"/>
        <v>1.7294154319074106E-2</v>
      </c>
      <c r="AD107" s="174">
        <f t="shared" si="0"/>
        <v>-3.0086597976540452E-2</v>
      </c>
    </row>
    <row r="108" spans="14:30" x14ac:dyDescent="0.25">
      <c r="N108" s="140" t="str">
        <f>"QTR "&amp;YEAR(N102)&amp;"Q"&amp;(MONTH(N102)/3)</f>
        <v>QTR 2024Q1</v>
      </c>
      <c r="O108" s="173">
        <f>O102/O101-1</f>
        <v>1.5535268122588874E-2</v>
      </c>
      <c r="P108" s="173">
        <f t="shared" si="0"/>
        <v>7.1104667671935129E-3</v>
      </c>
      <c r="Q108" s="173">
        <f t="shared" si="0"/>
        <v>2.0653855437900992E-2</v>
      </c>
      <c r="R108" s="173">
        <f t="shared" si="0"/>
        <v>-1.848957452562261E-2</v>
      </c>
      <c r="S108" s="173">
        <f t="shared" si="0"/>
        <v>-2.0940200853748814E-2</v>
      </c>
      <c r="T108" s="173">
        <f t="shared" si="0"/>
        <v>-2.0871889665017185E-2</v>
      </c>
      <c r="U108" s="173">
        <f t="shared" si="0"/>
        <v>-2.0650635492366676E-2</v>
      </c>
      <c r="V108" s="173">
        <f t="shared" si="0"/>
        <v>1.936453404747307E-2</v>
      </c>
      <c r="W108" s="173">
        <f t="shared" si="0"/>
        <v>7.3692428830927081E-3</v>
      </c>
      <c r="X108" s="173">
        <f t="shared" si="0"/>
        <v>-2.2158873134310197E-2</v>
      </c>
      <c r="Y108" s="173">
        <f t="shared" si="0"/>
        <v>2.0111349392226918E-2</v>
      </c>
      <c r="Z108" s="173">
        <f t="shared" si="0"/>
        <v>-2.1466060730434111E-2</v>
      </c>
      <c r="AA108" s="173">
        <f t="shared" si="0"/>
        <v>2.3427718150708099E-2</v>
      </c>
      <c r="AB108" s="173">
        <f t="shared" si="0"/>
        <v>-2.4358148257945911E-2</v>
      </c>
      <c r="AC108" s="173">
        <f t="shared" si="0"/>
        <v>2.4710607092165437E-2</v>
      </c>
      <c r="AD108" s="174">
        <f t="shared" si="0"/>
        <v>-1.8793001183452396E-2</v>
      </c>
    </row>
    <row r="109" spans="14:30" x14ac:dyDescent="0.25">
      <c r="N109" s="140" t="s">
        <v>139</v>
      </c>
      <c r="O109" s="175">
        <f>RANK(O108,$O108:$AD108)</f>
        <v>6</v>
      </c>
      <c r="P109" s="175">
        <f t="shared" ref="P109:AD109" si="1">RANK(P108,$O108:$AD108)</f>
        <v>8</v>
      </c>
      <c r="Q109" s="175">
        <f t="shared" si="1"/>
        <v>3</v>
      </c>
      <c r="R109" s="175">
        <f t="shared" si="1"/>
        <v>9</v>
      </c>
      <c r="S109" s="175">
        <f t="shared" si="1"/>
        <v>13</v>
      </c>
      <c r="T109" s="175">
        <f t="shared" si="1"/>
        <v>12</v>
      </c>
      <c r="U109" s="175">
        <f t="shared" si="1"/>
        <v>11</v>
      </c>
      <c r="V109" s="175">
        <f t="shared" si="1"/>
        <v>5</v>
      </c>
      <c r="W109" s="175">
        <f t="shared" si="1"/>
        <v>7</v>
      </c>
      <c r="X109" s="175">
        <f t="shared" si="1"/>
        <v>15</v>
      </c>
      <c r="Y109" s="175">
        <f t="shared" si="1"/>
        <v>4</v>
      </c>
      <c r="Z109" s="175">
        <f t="shared" si="1"/>
        <v>14</v>
      </c>
      <c r="AA109" s="175">
        <f t="shared" si="1"/>
        <v>2</v>
      </c>
      <c r="AB109" s="175">
        <f t="shared" si="1"/>
        <v>16</v>
      </c>
      <c r="AC109" s="175">
        <f t="shared" si="1"/>
        <v>1</v>
      </c>
      <c r="AD109" s="176">
        <f t="shared" si="1"/>
        <v>10</v>
      </c>
    </row>
    <row r="110" spans="14:30" x14ac:dyDescent="0.25">
      <c r="N110" s="140">
        <v>42825</v>
      </c>
      <c r="O110" s="177" t="s">
        <v>76</v>
      </c>
      <c r="P110" s="178" t="s">
        <v>76</v>
      </c>
      <c r="Q110" s="178" t="s">
        <v>76</v>
      </c>
      <c r="R110" s="179" t="s">
        <v>76</v>
      </c>
      <c r="S110" s="169" t="s">
        <v>76</v>
      </c>
      <c r="T110" s="143" t="s">
        <v>76</v>
      </c>
      <c r="U110" s="143" t="s">
        <v>76</v>
      </c>
      <c r="V110" s="171" t="s">
        <v>76</v>
      </c>
      <c r="W110" s="169" t="s">
        <v>76</v>
      </c>
      <c r="X110" s="143" t="s">
        <v>76</v>
      </c>
      <c r="Y110" s="143" t="s">
        <v>76</v>
      </c>
      <c r="Z110" s="171" t="s">
        <v>76</v>
      </c>
      <c r="AA110" s="169" t="s">
        <v>76</v>
      </c>
      <c r="AB110" s="143" t="s">
        <v>76</v>
      </c>
      <c r="AC110" s="143" t="s">
        <v>76</v>
      </c>
      <c r="AD110" s="171" t="s">
        <v>76</v>
      </c>
    </row>
    <row r="111" spans="14:30" x14ac:dyDescent="0.25">
      <c r="N111" s="140" t="s">
        <v>136</v>
      </c>
      <c r="O111" s="173">
        <f t="shared" ref="O111:AD115" si="2">O98/O94-1</f>
        <v>-3.231745036450584E-2</v>
      </c>
      <c r="P111" s="173">
        <f t="shared" si="2"/>
        <v>7.6160370472535988E-2</v>
      </c>
      <c r="Q111" s="173">
        <f t="shared" si="2"/>
        <v>-9.9959275605709941E-3</v>
      </c>
      <c r="R111" s="173">
        <f t="shared" si="2"/>
        <v>-3.7296001097800846E-2</v>
      </c>
      <c r="S111" s="173">
        <f t="shared" si="2"/>
        <v>-2.71683780166454E-3</v>
      </c>
      <c r="T111" s="173">
        <f t="shared" si="2"/>
        <v>9.8318147206616802E-2</v>
      </c>
      <c r="U111" s="173">
        <f t="shared" si="2"/>
        <v>3.6600600207500333E-2</v>
      </c>
      <c r="V111" s="173">
        <f t="shared" si="2"/>
        <v>-1.3643484837886688E-2</v>
      </c>
      <c r="W111" s="173">
        <f t="shared" si="2"/>
        <v>3.5274362722935493E-2</v>
      </c>
      <c r="X111" s="173">
        <f t="shared" si="2"/>
        <v>0.13992432451419856</v>
      </c>
      <c r="Y111" s="173">
        <f t="shared" si="2"/>
        <v>6.0546877138607957E-2</v>
      </c>
      <c r="Z111" s="173">
        <f t="shared" si="2"/>
        <v>1.7786932136887978E-2</v>
      </c>
      <c r="AA111" s="173">
        <f t="shared" si="2"/>
        <v>-3.6421174919486932E-2</v>
      </c>
      <c r="AB111" s="173">
        <f t="shared" si="2"/>
        <v>7.9002449681641718E-2</v>
      </c>
      <c r="AC111" s="173">
        <f t="shared" si="2"/>
        <v>4.1480922501020423E-2</v>
      </c>
      <c r="AD111" s="174">
        <f t="shared" si="2"/>
        <v>-7.6839090785905229E-2</v>
      </c>
    </row>
    <row r="112" spans="14:30" x14ac:dyDescent="0.25">
      <c r="N112" s="140" t="s">
        <v>136</v>
      </c>
      <c r="O112" s="173">
        <f t="shared" si="2"/>
        <v>-1.7934356726653333E-2</v>
      </c>
      <c r="P112" s="173">
        <f t="shared" si="2"/>
        <v>1.8243398315668902E-2</v>
      </c>
      <c r="Q112" s="173">
        <f t="shared" si="2"/>
        <v>2.3084112044850613E-2</v>
      </c>
      <c r="R112" s="173">
        <f t="shared" si="2"/>
        <v>-8.5851267497239925E-2</v>
      </c>
      <c r="S112" s="173">
        <f t="shared" si="2"/>
        <v>-9.8713581200043254E-2</v>
      </c>
      <c r="T112" s="173">
        <f t="shared" si="2"/>
        <v>3.5580670163142036E-2</v>
      </c>
      <c r="U112" s="173">
        <f t="shared" si="2"/>
        <v>9.3319969326621788E-4</v>
      </c>
      <c r="V112" s="173">
        <f t="shared" si="2"/>
        <v>-2.6339879691512968E-2</v>
      </c>
      <c r="W112" s="173">
        <f t="shared" si="2"/>
        <v>-6.7334168802418715E-3</v>
      </c>
      <c r="X112" s="173">
        <f t="shared" si="2"/>
        <v>9.7006929839197342E-2</v>
      </c>
      <c r="Y112" s="173">
        <f t="shared" si="2"/>
        <v>4.535805512683444E-2</v>
      </c>
      <c r="Z112" s="173">
        <f t="shared" si="2"/>
        <v>-6.0509918884391167E-2</v>
      </c>
      <c r="AA112" s="173">
        <f>AA99/AA95-1</f>
        <v>-5.5222548719133457E-2</v>
      </c>
      <c r="AB112" s="173">
        <f t="shared" si="2"/>
        <v>1.9928390992776546E-2</v>
      </c>
      <c r="AC112" s="173">
        <f t="shared" si="2"/>
        <v>-3.0439063015730294E-3</v>
      </c>
      <c r="AD112" s="174">
        <f t="shared" si="2"/>
        <v>-0.1187415436692989</v>
      </c>
    </row>
    <row r="113" spans="14:30" x14ac:dyDescent="0.25">
      <c r="N113" s="140" t="s">
        <v>136</v>
      </c>
      <c r="O113" s="173">
        <f t="shared" si="2"/>
        <v>-1.6745959207789873E-2</v>
      </c>
      <c r="P113" s="173">
        <f t="shared" si="2"/>
        <v>3.4588728940591729E-2</v>
      </c>
      <c r="Q113" s="173">
        <f t="shared" si="2"/>
        <v>6.2960861173034344E-2</v>
      </c>
      <c r="R113" s="173">
        <f t="shared" si="2"/>
        <v>-5.8588086960134622E-2</v>
      </c>
      <c r="S113" s="173">
        <f t="shared" si="2"/>
        <v>-0.11562126430391984</v>
      </c>
      <c r="T113" s="173">
        <f t="shared" si="2"/>
        <v>2.626895305962762E-2</v>
      </c>
      <c r="U113" s="173">
        <f t="shared" si="2"/>
        <v>1.2016714872922218E-2</v>
      </c>
      <c r="V113" s="173">
        <f t="shared" si="2"/>
        <v>-1.4974248919971234E-2</v>
      </c>
      <c r="W113" s="173">
        <f t="shared" si="2"/>
        <v>-3.4280106010936895E-2</v>
      </c>
      <c r="X113" s="173">
        <f t="shared" si="2"/>
        <v>0.11485760602048489</v>
      </c>
      <c r="Y113" s="173">
        <f t="shared" si="2"/>
        <v>3.6308341194672522E-2</v>
      </c>
      <c r="Z113" s="173">
        <f t="shared" si="2"/>
        <v>-6.0285064330302673E-2</v>
      </c>
      <c r="AA113" s="173">
        <f t="shared" si="2"/>
        <v>-5.1397337482337546E-2</v>
      </c>
      <c r="AB113" s="173">
        <f t="shared" si="2"/>
        <v>2.1714939599531524E-2</v>
      </c>
      <c r="AC113" s="173">
        <f t="shared" si="2"/>
        <v>-1.9584454826669484E-2</v>
      </c>
      <c r="AD113" s="174">
        <f t="shared" si="2"/>
        <v>-8.0215574477775164E-2</v>
      </c>
    </row>
    <row r="114" spans="14:30" x14ac:dyDescent="0.25">
      <c r="N114" s="140" t="s">
        <v>136</v>
      </c>
      <c r="O114" s="173">
        <f t="shared" si="2"/>
        <v>-4.3679660236124462E-3</v>
      </c>
      <c r="P114" s="173">
        <f t="shared" si="2"/>
        <v>9.6815544286800614E-2</v>
      </c>
      <c r="Q114" s="173">
        <f t="shared" si="2"/>
        <v>6.504226021250159E-2</v>
      </c>
      <c r="R114" s="173">
        <f t="shared" si="2"/>
        <v>4.3519836064018769E-3</v>
      </c>
      <c r="S114" s="173">
        <f t="shared" si="2"/>
        <v>-9.7948719142095686E-2</v>
      </c>
      <c r="T114" s="173">
        <f t="shared" si="2"/>
        <v>1.8811989135122165E-2</v>
      </c>
      <c r="U114" s="173">
        <f t="shared" si="2"/>
        <v>4.1311200987293573E-2</v>
      </c>
      <c r="V114" s="173">
        <f t="shared" si="2"/>
        <v>1.0510552075872148E-2</v>
      </c>
      <c r="W114" s="173">
        <f t="shared" si="2"/>
        <v>-3.8761263663197987E-2</v>
      </c>
      <c r="X114" s="173">
        <f t="shared" si="2"/>
        <v>0.13119325273835636</v>
      </c>
      <c r="Y114" s="173">
        <f t="shared" si="2"/>
        <v>3.0039519089899436E-2</v>
      </c>
      <c r="Z114" s="173">
        <f t="shared" si="2"/>
        <v>-2.4982864286157702E-2</v>
      </c>
      <c r="AA114" s="173">
        <f t="shared" si="2"/>
        <v>-2.6369107835443995E-2</v>
      </c>
      <c r="AB114" s="173">
        <f t="shared" si="2"/>
        <v>3.5350600794483489E-2</v>
      </c>
      <c r="AC114" s="173">
        <f t="shared" si="2"/>
        <v>9.8034283913395193E-4</v>
      </c>
      <c r="AD114" s="174">
        <f t="shared" si="2"/>
        <v>-4.8623400588807208E-2</v>
      </c>
    </row>
    <row r="115" spans="14:30" x14ac:dyDescent="0.25">
      <c r="N115" s="140" t="str">
        <f>"Y/Y "&amp;RIGHT(N108,4)</f>
        <v>Y/Y 24Q1</v>
      </c>
      <c r="O115" s="173">
        <f>O102/O98-1</f>
        <v>-1.686224230377964E-2</v>
      </c>
      <c r="P115" s="173">
        <f t="shared" si="2"/>
        <v>0.11077631846544556</v>
      </c>
      <c r="Q115" s="173">
        <f t="shared" si="2"/>
        <v>6.6569581385475196E-2</v>
      </c>
      <c r="R115" s="173">
        <f t="shared" si="2"/>
        <v>-4.0710633984903932E-3</v>
      </c>
      <c r="S115" s="173">
        <f t="shared" si="2"/>
        <v>-2.9705596969792358E-2</v>
      </c>
      <c r="T115" s="173">
        <f t="shared" si="2"/>
        <v>-4.5922198113995671E-3</v>
      </c>
      <c r="U115" s="173">
        <f t="shared" si="2"/>
        <v>2.5030877019833087E-2</v>
      </c>
      <c r="V115" s="173">
        <f t="shared" si="2"/>
        <v>5.5201212624518048E-2</v>
      </c>
      <c r="W115" s="173">
        <f t="shared" si="2"/>
        <v>-3.5165595351529966E-2</v>
      </c>
      <c r="X115" s="173">
        <f t="shared" si="2"/>
        <v>5.1787279305840705E-2</v>
      </c>
      <c r="Y115" s="173">
        <f t="shared" si="2"/>
        <v>3.1784346883024783E-2</v>
      </c>
      <c r="Z115" s="173">
        <f t="shared" si="2"/>
        <v>-4.1262146720813964E-2</v>
      </c>
      <c r="AA115" s="173">
        <f t="shared" si="2"/>
        <v>1.8546136558101889E-3</v>
      </c>
      <c r="AB115" s="173">
        <f t="shared" si="2"/>
        <v>2.7885203635886757E-3</v>
      </c>
      <c r="AC115" s="173">
        <f t="shared" si="2"/>
        <v>4.4098827479201574E-2</v>
      </c>
      <c r="AD115" s="174">
        <f t="shared" si="2"/>
        <v>-6.159233437378453E-2</v>
      </c>
    </row>
    <row r="116" spans="14:30" x14ac:dyDescent="0.25">
      <c r="N116" s="140" t="s">
        <v>139</v>
      </c>
      <c r="O116" s="175">
        <f>RANK(O115,$O115:$AD115)</f>
        <v>12</v>
      </c>
      <c r="P116" s="175">
        <f t="shared" ref="P116:AD116" si="3">RANK(P115,$O115:$AD115)</f>
        <v>1</v>
      </c>
      <c r="Q116" s="175">
        <f t="shared" si="3"/>
        <v>2</v>
      </c>
      <c r="R116" s="175">
        <f t="shared" si="3"/>
        <v>10</v>
      </c>
      <c r="S116" s="175">
        <f t="shared" si="3"/>
        <v>13</v>
      </c>
      <c r="T116" s="175">
        <f t="shared" si="3"/>
        <v>11</v>
      </c>
      <c r="U116" s="175">
        <f t="shared" si="3"/>
        <v>7</v>
      </c>
      <c r="V116" s="175">
        <f t="shared" si="3"/>
        <v>3</v>
      </c>
      <c r="W116" s="175">
        <f t="shared" si="3"/>
        <v>14</v>
      </c>
      <c r="X116" s="175">
        <f t="shared" si="3"/>
        <v>4</v>
      </c>
      <c r="Y116" s="175">
        <f t="shared" si="3"/>
        <v>6</v>
      </c>
      <c r="Z116" s="175">
        <f t="shared" si="3"/>
        <v>15</v>
      </c>
      <c r="AA116" s="175">
        <f t="shared" si="3"/>
        <v>9</v>
      </c>
      <c r="AB116" s="175">
        <f t="shared" si="3"/>
        <v>8</v>
      </c>
      <c r="AC116" s="175">
        <f t="shared" si="3"/>
        <v>5</v>
      </c>
      <c r="AD116" s="176">
        <f t="shared" si="3"/>
        <v>16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2 N117:N208">
    <cfRule type="expression" dxfId="14" priority="2">
      <formula>$O6=""</formula>
    </cfRule>
  </conditionalFormatting>
  <conditionalFormatting sqref="N104:N116">
    <cfRule type="expression" dxfId="2" priority="1">
      <formula>$O104=""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CAF5-F29E-4492-A561-7173BD8921DB}">
  <sheetPr codeName="Sheet6"/>
  <dimension ref="A1:V167"/>
  <sheetViews>
    <sheetView topLeftCell="H95" workbookViewId="0">
      <selection activeCell="X123" sqref="X123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58.587069687963698</v>
      </c>
      <c r="T6" s="16">
        <v>67.946818877545198</v>
      </c>
      <c r="U6" s="16">
        <v>68.698161475701099</v>
      </c>
      <c r="V6" s="64">
        <v>62.432133443542099</v>
      </c>
    </row>
    <row r="7" spans="1:22" x14ac:dyDescent="0.25">
      <c r="A7" s="118" t="s">
        <v>87</v>
      </c>
      <c r="B7" s="118"/>
      <c r="C7" s="118"/>
      <c r="D7" s="118"/>
      <c r="E7" s="118"/>
      <c r="F7" s="118"/>
      <c r="G7" s="76"/>
      <c r="H7" s="118" t="s">
        <v>88</v>
      </c>
      <c r="I7" s="118"/>
      <c r="J7" s="118"/>
      <c r="K7" s="118"/>
      <c r="L7" s="118"/>
      <c r="M7" s="11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62.2551289206422</v>
      </c>
      <c r="T7" s="16">
        <v>69.899142928351594</v>
      </c>
      <c r="U7" s="16">
        <v>67.711349794443095</v>
      </c>
      <c r="V7" s="64">
        <v>63.253185146097103</v>
      </c>
    </row>
    <row r="8" spans="1:22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65.713428119717705</v>
      </c>
      <c r="T8" s="16">
        <v>71.467704341207295</v>
      </c>
      <c r="U8" s="16">
        <v>69.671306397699695</v>
      </c>
      <c r="V8" s="64">
        <v>64.3196368930994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65.405670985105701</v>
      </c>
      <c r="T9" s="16">
        <v>70.5111506193537</v>
      </c>
      <c r="U9" s="16">
        <v>73.976724368457099</v>
      </c>
      <c r="V9" s="64">
        <v>65.238098739524403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65.904997689817293</v>
      </c>
      <c r="T10" s="16">
        <v>70.403143400694603</v>
      </c>
      <c r="U10" s="16">
        <v>76.019724695026596</v>
      </c>
      <c r="V10" s="64">
        <v>67.779802379898697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69.669999332323101</v>
      </c>
      <c r="T11" s="16">
        <v>73.230439065969406</v>
      </c>
      <c r="U11" s="16">
        <v>76.851566855058493</v>
      </c>
      <c r="V11" s="64">
        <v>71.118155642689601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74.730544825125605</v>
      </c>
      <c r="T12" s="16">
        <v>77.375107244938803</v>
      </c>
      <c r="U12" s="16">
        <v>79.3187720684071</v>
      </c>
      <c r="V12" s="64">
        <v>72.688135924757901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77.454806463333199</v>
      </c>
      <c r="T13" s="16">
        <v>79.3544459021265</v>
      </c>
      <c r="U13" s="16">
        <v>82.026148821239005</v>
      </c>
      <c r="V13" s="64">
        <v>73.395305967450994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78.005523151995106</v>
      </c>
      <c r="T14" s="16">
        <v>79.2875744069202</v>
      </c>
      <c r="U14" s="16">
        <v>83.246889787756203</v>
      </c>
      <c r="V14" s="64">
        <v>74.971239789862395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78.531272329494797</v>
      </c>
      <c r="T15" s="16">
        <v>79.401499873165207</v>
      </c>
      <c r="U15" s="16">
        <v>84.446812460286594</v>
      </c>
      <c r="V15" s="64">
        <v>77.497498235438698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80.163832830121905</v>
      </c>
      <c r="T16" s="16">
        <v>81.317978116669096</v>
      </c>
      <c r="U16" s="16">
        <v>84.9094886689074</v>
      </c>
      <c r="V16" s="64">
        <v>80.245192496199905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82.603342345693605</v>
      </c>
      <c r="T17" s="16">
        <v>84.223489811184294</v>
      </c>
      <c r="U17" s="16">
        <v>85.420127320231501</v>
      </c>
      <c r="V17" s="64">
        <v>82.546680043835593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85.617420442546006</v>
      </c>
      <c r="T18" s="16">
        <v>86.672582616438802</v>
      </c>
      <c r="U18" s="16">
        <v>87.7384830855639</v>
      </c>
      <c r="V18" s="64">
        <v>84.903239216828197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89.540979060758502</v>
      </c>
      <c r="T19" s="16">
        <v>87.414384630438903</v>
      </c>
      <c r="U19" s="16">
        <v>91.302268632613007</v>
      </c>
      <c r="V19" s="64">
        <v>86.968549693220496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90.727145063143496</v>
      </c>
      <c r="T20" s="16">
        <v>87.978555823659207</v>
      </c>
      <c r="U20" s="16">
        <v>93.989529061858406</v>
      </c>
      <c r="V20" s="64">
        <v>88.867035703157399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90.414399909450495</v>
      </c>
      <c r="T21" s="16">
        <v>90.834260512965002</v>
      </c>
      <c r="U21" s="16">
        <v>94.888328967148496</v>
      </c>
      <c r="V21" s="64">
        <v>91.513144119373806</v>
      </c>
    </row>
    <row r="22" spans="1:22" x14ac:dyDescent="0.25">
      <c r="N22" s="15">
        <v>36616</v>
      </c>
      <c r="O22" s="77">
        <v>84.716546897022994</v>
      </c>
      <c r="P22" s="62">
        <v>91.476211442274803</v>
      </c>
      <c r="Q22" s="62">
        <v>90.068958412144696</v>
      </c>
      <c r="R22" s="63">
        <v>93.273729420737098</v>
      </c>
      <c r="S22" s="61">
        <v>93.267818458480207</v>
      </c>
      <c r="T22" s="16">
        <v>94.577633929833894</v>
      </c>
      <c r="U22" s="16">
        <v>95.875905245875302</v>
      </c>
      <c r="V22" s="64">
        <v>96.041281225480205</v>
      </c>
    </row>
    <row r="23" spans="1:22" x14ac:dyDescent="0.25">
      <c r="N23" s="15">
        <v>36707</v>
      </c>
      <c r="O23" s="77">
        <v>91.891867496272894</v>
      </c>
      <c r="P23" s="62">
        <v>103.828078599595</v>
      </c>
      <c r="Q23" s="62">
        <v>98.628943747976606</v>
      </c>
      <c r="R23" s="63">
        <v>99.544128355043298</v>
      </c>
      <c r="S23" s="61">
        <v>98.8019392915092</v>
      </c>
      <c r="T23" s="16">
        <v>97.866769898510896</v>
      </c>
      <c r="U23" s="16">
        <v>97.750097475489895</v>
      </c>
      <c r="V23" s="64">
        <v>100.73646130245</v>
      </c>
    </row>
    <row r="24" spans="1:22" x14ac:dyDescent="0.25">
      <c r="N24" s="15">
        <v>36799</v>
      </c>
      <c r="O24" s="77">
        <v>97.464795056709903</v>
      </c>
      <c r="P24" s="62">
        <v>96.854465130216994</v>
      </c>
      <c r="Q24" s="62">
        <v>99.774846388052893</v>
      </c>
      <c r="R24" s="63">
        <v>100.23700145483301</v>
      </c>
      <c r="S24" s="61">
        <v>101.31111252267</v>
      </c>
      <c r="T24" s="16">
        <v>99.4133314651707</v>
      </c>
      <c r="U24" s="16">
        <v>99.018547277963094</v>
      </c>
      <c r="V24" s="64">
        <v>100.62266829236199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18" t="s">
        <v>89</v>
      </c>
      <c r="B26" s="118"/>
      <c r="C26" s="118"/>
      <c r="D26" s="118"/>
      <c r="E26" s="118"/>
      <c r="F26" s="118"/>
      <c r="G26" s="76"/>
      <c r="H26" s="118" t="s">
        <v>90</v>
      </c>
      <c r="I26" s="118"/>
      <c r="J26" s="118"/>
      <c r="K26" s="118"/>
      <c r="L26" s="118"/>
      <c r="M26" s="118"/>
      <c r="N26" s="15">
        <v>36981</v>
      </c>
      <c r="O26" s="77">
        <v>93.311642846743595</v>
      </c>
      <c r="P26" s="62">
        <v>103.001760604425</v>
      </c>
      <c r="Q26" s="62">
        <v>103.705292618878</v>
      </c>
      <c r="R26" s="63">
        <v>103.750307455672</v>
      </c>
      <c r="S26" s="61">
        <v>100.21179464527999</v>
      </c>
      <c r="T26" s="16">
        <v>101.475985832028</v>
      </c>
      <c r="U26" s="16">
        <v>102.15557685944199</v>
      </c>
      <c r="V26" s="64">
        <v>104.43287143745501</v>
      </c>
    </row>
    <row r="27" spans="1:22" x14ac:dyDescent="0.25">
      <c r="A27" s="118" t="s">
        <v>74</v>
      </c>
      <c r="B27" s="118"/>
      <c r="C27" s="118"/>
      <c r="D27" s="118"/>
      <c r="E27" s="118"/>
      <c r="F27" s="118"/>
      <c r="H27" s="118" t="s">
        <v>74</v>
      </c>
      <c r="I27" s="118"/>
      <c r="J27" s="118"/>
      <c r="K27" s="118"/>
      <c r="L27" s="118"/>
      <c r="M27" s="118"/>
      <c r="N27" s="15">
        <v>37072</v>
      </c>
      <c r="O27" s="77">
        <v>98.999820021584</v>
      </c>
      <c r="P27" s="62">
        <v>108.823178288563</v>
      </c>
      <c r="Q27" s="62">
        <v>101.987674711037</v>
      </c>
      <c r="R27" s="63">
        <v>111.623674807147</v>
      </c>
      <c r="S27" s="61">
        <v>102.50025072631399</v>
      </c>
      <c r="T27" s="16">
        <v>102.678412346535</v>
      </c>
      <c r="U27" s="16">
        <v>105.197983070389</v>
      </c>
      <c r="V27" s="64">
        <v>110.50074819533999</v>
      </c>
    </row>
    <row r="28" spans="1:22" x14ac:dyDescent="0.25">
      <c r="N28" s="15">
        <v>37164</v>
      </c>
      <c r="O28" s="77">
        <v>98.567006630618707</v>
      </c>
      <c r="P28" s="62">
        <v>103.710631506588</v>
      </c>
      <c r="Q28" s="62">
        <v>105.488615288522</v>
      </c>
      <c r="R28" s="63">
        <v>113.77577400845099</v>
      </c>
      <c r="S28" s="61">
        <v>103.30250511564699</v>
      </c>
      <c r="T28" s="16">
        <v>102.48774876862799</v>
      </c>
      <c r="U28" s="16">
        <v>107.43863829726899</v>
      </c>
      <c r="V28" s="64">
        <v>112.947466120166</v>
      </c>
    </row>
    <row r="29" spans="1:22" x14ac:dyDescent="0.25">
      <c r="N29" s="15">
        <v>37256</v>
      </c>
      <c r="O29" s="77">
        <v>95.253749173788293</v>
      </c>
      <c r="P29" s="62">
        <v>103.255734995607</v>
      </c>
      <c r="Q29" s="62">
        <v>104.632046751625</v>
      </c>
      <c r="R29" s="63">
        <v>114.378200362268</v>
      </c>
      <c r="S29" s="61">
        <v>102.562661955773</v>
      </c>
      <c r="T29" s="16">
        <v>102.575312763536</v>
      </c>
      <c r="U29" s="16">
        <v>108.475043055388</v>
      </c>
      <c r="V29" s="64">
        <v>113.72018892435599</v>
      </c>
    </row>
    <row r="30" spans="1:22" x14ac:dyDescent="0.25">
      <c r="N30" s="15">
        <v>37346</v>
      </c>
      <c r="O30" s="77">
        <v>97.394720528046406</v>
      </c>
      <c r="P30" s="62">
        <v>107.562918461108</v>
      </c>
      <c r="Q30" s="62">
        <v>113.900021333109</v>
      </c>
      <c r="R30" s="63">
        <v>121.714011227062</v>
      </c>
      <c r="S30" s="61">
        <v>103.581091760588</v>
      </c>
      <c r="T30" s="16">
        <v>103.90840707317599</v>
      </c>
      <c r="U30" s="16">
        <v>109.702627485869</v>
      </c>
      <c r="V30" s="64">
        <v>117.35250545205101</v>
      </c>
    </row>
    <row r="31" spans="1:22" x14ac:dyDescent="0.25">
      <c r="N31" s="15">
        <v>37437</v>
      </c>
      <c r="O31" s="77">
        <v>101.068806937332</v>
      </c>
      <c r="P31" s="62">
        <v>107.908083330677</v>
      </c>
      <c r="Q31" s="62">
        <v>114.547605246758</v>
      </c>
      <c r="R31" s="63">
        <v>127.87163614597399</v>
      </c>
      <c r="S31" s="61">
        <v>106.321765819893</v>
      </c>
      <c r="T31" s="16">
        <v>107.012287150275</v>
      </c>
      <c r="U31" s="16">
        <v>112.167625722564</v>
      </c>
      <c r="V31" s="64">
        <v>122.865924094101</v>
      </c>
    </row>
    <row r="32" spans="1:22" x14ac:dyDescent="0.25">
      <c r="N32" s="15">
        <v>37529</v>
      </c>
      <c r="O32" s="77">
        <v>104.393226221915</v>
      </c>
      <c r="P32" s="62">
        <v>111.87936064396401</v>
      </c>
      <c r="Q32" s="62">
        <v>120.020662760992</v>
      </c>
      <c r="R32" s="63">
        <v>132.26088255001301</v>
      </c>
      <c r="S32" s="61">
        <v>108.50914369504</v>
      </c>
      <c r="T32" s="16">
        <v>110.675207310068</v>
      </c>
      <c r="U32" s="16">
        <v>116.42675923431899</v>
      </c>
      <c r="V32" s="64">
        <v>127.97959689800599</v>
      </c>
    </row>
    <row r="33" spans="1:22" x14ac:dyDescent="0.25">
      <c r="N33" s="15">
        <v>37621</v>
      </c>
      <c r="O33" s="77">
        <v>109.078857189945</v>
      </c>
      <c r="P33" s="62">
        <v>117.11277734778</v>
      </c>
      <c r="Q33" s="62">
        <v>126.006631550413</v>
      </c>
      <c r="R33" s="63">
        <v>140.87722721401201</v>
      </c>
      <c r="S33" s="61">
        <v>109.745846760163</v>
      </c>
      <c r="T33" s="16">
        <v>111.993290945973</v>
      </c>
      <c r="U33" s="16">
        <v>120.70394108732999</v>
      </c>
      <c r="V33" s="64">
        <v>131.66733804224799</v>
      </c>
    </row>
    <row r="34" spans="1:22" x14ac:dyDescent="0.25">
      <c r="N34" s="15">
        <v>37711</v>
      </c>
      <c r="O34" s="77">
        <v>105.187913815637</v>
      </c>
      <c r="P34" s="62">
        <v>117.14545274259601</v>
      </c>
      <c r="Q34" s="62">
        <v>125.33640770162501</v>
      </c>
      <c r="R34" s="63">
        <v>142.27484404009201</v>
      </c>
      <c r="S34" s="61">
        <v>112.54541813352201</v>
      </c>
      <c r="T34" s="16">
        <v>112.14371653862401</v>
      </c>
      <c r="U34" s="16">
        <v>124.877859158623</v>
      </c>
      <c r="V34" s="64">
        <v>135.98171889908099</v>
      </c>
    </row>
    <row r="35" spans="1:22" x14ac:dyDescent="0.25">
      <c r="N35" s="15">
        <v>37802</v>
      </c>
      <c r="O35" s="77">
        <v>118.641925046007</v>
      </c>
      <c r="P35" s="62">
        <v>119.509570036919</v>
      </c>
      <c r="Q35" s="62">
        <v>135.784919940782</v>
      </c>
      <c r="R35" s="63">
        <v>152.90192066801001</v>
      </c>
      <c r="S35" s="61">
        <v>116.222027735013</v>
      </c>
      <c r="T35" s="16">
        <v>113.45267232326199</v>
      </c>
      <c r="U35" s="16">
        <v>128.915009257023</v>
      </c>
      <c r="V35" s="64">
        <v>141.01624205471401</v>
      </c>
    </row>
    <row r="36" spans="1:22" x14ac:dyDescent="0.25">
      <c r="N36" s="15">
        <v>37894</v>
      </c>
      <c r="O36" s="77">
        <v>113.797451359748</v>
      </c>
      <c r="P36" s="62">
        <v>116.39228963574899</v>
      </c>
      <c r="Q36" s="62">
        <v>146.31137661002199</v>
      </c>
      <c r="R36" s="63">
        <v>160.928829237184</v>
      </c>
      <c r="S36" s="61">
        <v>118.399164995512</v>
      </c>
      <c r="T36" s="16">
        <v>116.675041003788</v>
      </c>
      <c r="U36" s="16">
        <v>132.640413769155</v>
      </c>
      <c r="V36" s="64">
        <v>143.97764571590699</v>
      </c>
    </row>
    <row r="37" spans="1:22" x14ac:dyDescent="0.25">
      <c r="N37" s="15">
        <v>37986</v>
      </c>
      <c r="O37" s="77">
        <v>121.512146879589</v>
      </c>
      <c r="P37" s="62">
        <v>126.867061819809</v>
      </c>
      <c r="Q37" s="62">
        <v>146.44283285300901</v>
      </c>
      <c r="R37" s="63">
        <v>161.74992074879501</v>
      </c>
      <c r="S37" s="61">
        <v>120.60316460183699</v>
      </c>
      <c r="T37" s="16">
        <v>120.803337559478</v>
      </c>
      <c r="U37" s="16">
        <v>137.87291964304501</v>
      </c>
      <c r="V37" s="64">
        <v>146.99839691568599</v>
      </c>
    </row>
    <row r="38" spans="1:22" x14ac:dyDescent="0.25">
      <c r="N38" s="15">
        <v>38077</v>
      </c>
      <c r="O38" s="77">
        <v>132.69793801477701</v>
      </c>
      <c r="P38" s="62">
        <v>129.366141483794</v>
      </c>
      <c r="Q38" s="62">
        <v>154.840083840918</v>
      </c>
      <c r="R38" s="63">
        <v>170.45167918585901</v>
      </c>
      <c r="S38" s="61">
        <v>125.031637036848</v>
      </c>
      <c r="T38" s="16">
        <v>126.912770382109</v>
      </c>
      <c r="U38" s="16">
        <v>145.1109357732</v>
      </c>
      <c r="V38" s="64">
        <v>154.12144808670601</v>
      </c>
    </row>
    <row r="39" spans="1:22" x14ac:dyDescent="0.25">
      <c r="A39" s="71"/>
      <c r="N39" s="15">
        <v>38168</v>
      </c>
      <c r="O39" s="77">
        <v>124.337977213408</v>
      </c>
      <c r="P39" s="62">
        <v>134.98474717785501</v>
      </c>
      <c r="Q39" s="62">
        <v>164.08346616515999</v>
      </c>
      <c r="R39" s="63">
        <v>175.61351196684001</v>
      </c>
      <c r="S39" s="61">
        <v>130.011157874074</v>
      </c>
      <c r="T39" s="16">
        <v>133.75681212068901</v>
      </c>
      <c r="U39" s="16">
        <v>151.985802297687</v>
      </c>
      <c r="V39" s="64">
        <v>162.925533817884</v>
      </c>
    </row>
    <row r="40" spans="1:22" ht="15.75" x14ac:dyDescent="0.25">
      <c r="A40" s="78" t="s">
        <v>41</v>
      </c>
      <c r="N40" s="15">
        <v>38260</v>
      </c>
      <c r="O40" s="77">
        <v>135.59717472287701</v>
      </c>
      <c r="P40" s="62">
        <v>139.98202784307799</v>
      </c>
      <c r="Q40" s="62">
        <v>168.582337959444</v>
      </c>
      <c r="R40" s="63">
        <v>184.31718404192</v>
      </c>
      <c r="S40" s="61">
        <v>134.463186635124</v>
      </c>
      <c r="T40" s="16">
        <v>135.02709353034601</v>
      </c>
      <c r="U40" s="16">
        <v>155.31490179345201</v>
      </c>
      <c r="V40" s="64">
        <v>166.95405970877499</v>
      </c>
    </row>
    <row r="41" spans="1:22" x14ac:dyDescent="0.25">
      <c r="N41" s="15">
        <v>38352</v>
      </c>
      <c r="O41" s="77">
        <v>138.68806966726601</v>
      </c>
      <c r="P41" s="62">
        <v>140.286672564589</v>
      </c>
      <c r="Q41" s="62">
        <v>173.29152759525601</v>
      </c>
      <c r="R41" s="63">
        <v>187.50089895546901</v>
      </c>
      <c r="S41" s="61">
        <v>138.840845605856</v>
      </c>
      <c r="T41" s="16">
        <v>136.019311336062</v>
      </c>
      <c r="U41" s="16">
        <v>159.056846423038</v>
      </c>
      <c r="V41" s="64">
        <v>168.62621764319599</v>
      </c>
    </row>
    <row r="42" spans="1:22" x14ac:dyDescent="0.25">
      <c r="N42" s="15">
        <v>38442</v>
      </c>
      <c r="O42" s="77">
        <v>148.99651163887199</v>
      </c>
      <c r="P42" s="62">
        <v>148.408674442658</v>
      </c>
      <c r="Q42" s="62">
        <v>188.56757002528599</v>
      </c>
      <c r="R42" s="63">
        <v>197.22962922331601</v>
      </c>
      <c r="S42" s="61">
        <v>144.43205197044401</v>
      </c>
      <c r="T42" s="16">
        <v>143.90103620147599</v>
      </c>
      <c r="U42" s="16">
        <v>169.472495861509</v>
      </c>
      <c r="V42" s="64">
        <v>174.625503210907</v>
      </c>
    </row>
    <row r="43" spans="1:22" x14ac:dyDescent="0.25">
      <c r="N43" s="15">
        <v>38533</v>
      </c>
      <c r="O43" s="77">
        <v>154.21040255176101</v>
      </c>
      <c r="P43" s="62">
        <v>153.136114133484</v>
      </c>
      <c r="Q43" s="62">
        <v>201.18893935013301</v>
      </c>
      <c r="R43" s="63">
        <v>201.02569100487901</v>
      </c>
      <c r="S43" s="61">
        <v>151.27035201340399</v>
      </c>
      <c r="T43" s="16">
        <v>153.028881176303</v>
      </c>
      <c r="U43" s="16">
        <v>181.93210655199499</v>
      </c>
      <c r="V43" s="64">
        <v>184.329553925384</v>
      </c>
    </row>
    <row r="44" spans="1:22" x14ac:dyDescent="0.25">
      <c r="N44" s="15">
        <v>38625</v>
      </c>
      <c r="O44" s="77">
        <v>157.33810484025901</v>
      </c>
      <c r="P44" s="62">
        <v>154.11864944841099</v>
      </c>
      <c r="Q44" s="62">
        <v>204.447475972782</v>
      </c>
      <c r="R44" s="63">
        <v>211.092819113595</v>
      </c>
      <c r="S44" s="61">
        <v>155.984047013527</v>
      </c>
      <c r="T44" s="16">
        <v>156.34692452523299</v>
      </c>
      <c r="U44" s="16">
        <v>183.10216692966699</v>
      </c>
      <c r="V44" s="64">
        <v>190.57555002073499</v>
      </c>
    </row>
    <row r="45" spans="1:22" x14ac:dyDescent="0.25">
      <c r="N45" s="15">
        <v>38717</v>
      </c>
      <c r="O45" s="77">
        <v>165.25650412997601</v>
      </c>
      <c r="P45" s="62">
        <v>165.24405455742101</v>
      </c>
      <c r="Q45" s="62">
        <v>201.80098205873401</v>
      </c>
      <c r="R45" s="63">
        <v>208.33946207365199</v>
      </c>
      <c r="S45" s="61">
        <v>158.58418262950499</v>
      </c>
      <c r="T45" s="16">
        <v>158.353988300379</v>
      </c>
      <c r="U45" s="16">
        <v>181.13277262685099</v>
      </c>
      <c r="V45" s="64">
        <v>191.34714348852299</v>
      </c>
    </row>
    <row r="46" spans="1:22" x14ac:dyDescent="0.25">
      <c r="N46" s="15">
        <v>38807</v>
      </c>
      <c r="O46" s="77">
        <v>168.51474863252</v>
      </c>
      <c r="P46" s="62">
        <v>173.349840865716</v>
      </c>
      <c r="Q46" s="62">
        <v>211.66077056712601</v>
      </c>
      <c r="R46" s="63">
        <v>223.557727011807</v>
      </c>
      <c r="S46" s="61">
        <v>161.97967112396299</v>
      </c>
      <c r="T46" s="16">
        <v>163.284978903774</v>
      </c>
      <c r="U46" s="16">
        <v>187.53297825535401</v>
      </c>
      <c r="V46" s="64">
        <v>190.83637228175101</v>
      </c>
    </row>
    <row r="47" spans="1:22" x14ac:dyDescent="0.25">
      <c r="N47" s="15">
        <v>38898</v>
      </c>
      <c r="O47" s="77">
        <v>183.33209129057801</v>
      </c>
      <c r="P47" s="62">
        <v>173.291923119724</v>
      </c>
      <c r="Q47" s="62">
        <v>224.63551390743601</v>
      </c>
      <c r="R47" s="63">
        <v>214.11444950764101</v>
      </c>
      <c r="S47" s="61">
        <v>165.835460721381</v>
      </c>
      <c r="T47" s="16">
        <v>168.057595314005</v>
      </c>
      <c r="U47" s="16">
        <v>193.29637819221099</v>
      </c>
      <c r="V47" s="64">
        <v>189.32735713575099</v>
      </c>
    </row>
    <row r="48" spans="1:22" x14ac:dyDescent="0.25">
      <c r="N48" s="15">
        <v>38990</v>
      </c>
      <c r="O48" s="77">
        <v>171.879276954349</v>
      </c>
      <c r="P48" s="62">
        <v>182.756175828046</v>
      </c>
      <c r="Q48" s="62">
        <v>218.091791086005</v>
      </c>
      <c r="R48" s="63">
        <v>213.67756107343601</v>
      </c>
      <c r="S48" s="61">
        <v>166.17115352065599</v>
      </c>
      <c r="T48" s="16">
        <v>171.23654559575999</v>
      </c>
      <c r="U48" s="16">
        <v>189.47651982153201</v>
      </c>
      <c r="V48" s="64">
        <v>186.916537203638</v>
      </c>
    </row>
    <row r="49" spans="14:22" x14ac:dyDescent="0.25">
      <c r="N49" s="15">
        <v>39082</v>
      </c>
      <c r="O49" s="77">
        <v>188.02757777451501</v>
      </c>
      <c r="P49" s="62">
        <v>185.25460030210101</v>
      </c>
      <c r="Q49" s="62">
        <v>218.45236752788199</v>
      </c>
      <c r="R49" s="63">
        <v>213.87387866244899</v>
      </c>
      <c r="S49" s="61">
        <v>164.96657333949699</v>
      </c>
      <c r="T49" s="16">
        <v>173.404721843641</v>
      </c>
      <c r="U49" s="16">
        <v>186.94384051483399</v>
      </c>
      <c r="V49" s="64">
        <v>187.26951420823201</v>
      </c>
    </row>
    <row r="50" spans="14:22" x14ac:dyDescent="0.25">
      <c r="N50" s="15">
        <v>39172</v>
      </c>
      <c r="O50" s="77">
        <v>183.366211029417</v>
      </c>
      <c r="P50" s="62">
        <v>192.63720600459499</v>
      </c>
      <c r="Q50" s="62">
        <v>229.133033090201</v>
      </c>
      <c r="R50" s="63">
        <v>217.145208401574</v>
      </c>
      <c r="S50" s="61">
        <v>168.51012976038501</v>
      </c>
      <c r="T50" s="16">
        <v>175.68367282480401</v>
      </c>
      <c r="U50" s="16">
        <v>193.64244664248699</v>
      </c>
      <c r="V50" s="64">
        <v>192.50803206146401</v>
      </c>
    </row>
    <row r="51" spans="14:22" x14ac:dyDescent="0.25">
      <c r="N51" s="15">
        <v>39263</v>
      </c>
      <c r="O51" s="77">
        <v>198.92568080770201</v>
      </c>
      <c r="P51" s="62">
        <v>188.96191207734699</v>
      </c>
      <c r="Q51" s="62">
        <v>235.34930436939101</v>
      </c>
      <c r="R51" s="63">
        <v>229.291464709097</v>
      </c>
      <c r="S51" s="61">
        <v>175.11713936253199</v>
      </c>
      <c r="T51" s="16">
        <v>178.50598430615</v>
      </c>
      <c r="U51" s="16">
        <v>199.13204171739699</v>
      </c>
      <c r="V51" s="64">
        <v>197.329471462622</v>
      </c>
    </row>
    <row r="52" spans="14:22" x14ac:dyDescent="0.25">
      <c r="N52" s="15">
        <v>39355</v>
      </c>
      <c r="O52" s="77">
        <v>192.80559394807801</v>
      </c>
      <c r="P52" s="62">
        <v>187.273665698081</v>
      </c>
      <c r="Q52" s="62">
        <v>247.405960698889</v>
      </c>
      <c r="R52" s="63">
        <v>233.516607245459</v>
      </c>
      <c r="S52" s="61">
        <v>172.96799527332601</v>
      </c>
      <c r="T52" s="16">
        <v>178.76260468237501</v>
      </c>
      <c r="U52" s="16">
        <v>194.35149576378299</v>
      </c>
      <c r="V52" s="64">
        <v>190.25637958774601</v>
      </c>
    </row>
    <row r="53" spans="14:22" x14ac:dyDescent="0.25">
      <c r="N53" s="15">
        <v>39447</v>
      </c>
      <c r="O53" s="77">
        <v>188.198233519051</v>
      </c>
      <c r="P53" s="62">
        <v>201.014192110778</v>
      </c>
      <c r="Q53" s="62">
        <v>228.57361167169699</v>
      </c>
      <c r="R53" s="63">
        <v>217.91979676886601</v>
      </c>
      <c r="S53" s="61">
        <v>166.08004874496999</v>
      </c>
      <c r="T53" s="16">
        <v>175.67225863513099</v>
      </c>
      <c r="U53" s="16">
        <v>187.124629452172</v>
      </c>
      <c r="V53" s="64">
        <v>179.66752496061</v>
      </c>
    </row>
    <row r="54" spans="14:22" x14ac:dyDescent="0.25">
      <c r="N54" s="15">
        <v>39538</v>
      </c>
      <c r="O54" s="77">
        <v>186.020048541405</v>
      </c>
      <c r="P54" s="62">
        <v>192.56211990948401</v>
      </c>
      <c r="Q54" s="62">
        <v>229.03172905124401</v>
      </c>
      <c r="R54" s="63">
        <v>211.86024041900799</v>
      </c>
      <c r="S54" s="61">
        <v>164.178416933276</v>
      </c>
      <c r="T54" s="16">
        <v>172.74447139649399</v>
      </c>
      <c r="U54" s="16">
        <v>184.36645570208401</v>
      </c>
      <c r="V54" s="64">
        <v>176.17378798934101</v>
      </c>
    </row>
    <row r="55" spans="14:22" x14ac:dyDescent="0.25">
      <c r="N55" s="15">
        <v>39629</v>
      </c>
      <c r="O55" s="77">
        <v>189.20641281262999</v>
      </c>
      <c r="P55" s="62">
        <v>190.042140763021</v>
      </c>
      <c r="Q55" s="62">
        <v>233.99550790839601</v>
      </c>
      <c r="R55" s="63">
        <v>209.58367111377001</v>
      </c>
      <c r="S55" s="61">
        <v>163.263747093794</v>
      </c>
      <c r="T55" s="16">
        <v>171.97752610987499</v>
      </c>
      <c r="U55" s="16">
        <v>181.51869701531299</v>
      </c>
      <c r="V55" s="64">
        <v>175.090486714565</v>
      </c>
    </row>
    <row r="56" spans="14:22" x14ac:dyDescent="0.25">
      <c r="N56" s="15">
        <v>39721</v>
      </c>
      <c r="O56" s="77">
        <v>195.43763510440499</v>
      </c>
      <c r="P56" s="62">
        <v>194.59686865714701</v>
      </c>
      <c r="Q56" s="62">
        <v>210.78479429091999</v>
      </c>
      <c r="R56" s="63">
        <v>212.574376388254</v>
      </c>
      <c r="S56" s="61">
        <v>154.48936668999301</v>
      </c>
      <c r="T56" s="16">
        <v>166.04161713054901</v>
      </c>
      <c r="U56" s="16">
        <v>169.44773383274099</v>
      </c>
      <c r="V56" s="64">
        <v>167.07059600275099</v>
      </c>
    </row>
    <row r="57" spans="14:22" x14ac:dyDescent="0.25">
      <c r="N57" s="15">
        <v>39813</v>
      </c>
      <c r="O57" s="77">
        <v>171.43176252792699</v>
      </c>
      <c r="P57" s="62">
        <v>172.69814741627499</v>
      </c>
      <c r="Q57" s="62">
        <v>224.358401437949</v>
      </c>
      <c r="R57" s="63">
        <v>215.663789765578</v>
      </c>
      <c r="S57" s="61">
        <v>142.52096680552299</v>
      </c>
      <c r="T57" s="16">
        <v>154.73956316610301</v>
      </c>
      <c r="U57" s="16">
        <v>156.844621313978</v>
      </c>
      <c r="V57" s="64">
        <v>156.97553453800001</v>
      </c>
    </row>
    <row r="58" spans="14:22" x14ac:dyDescent="0.25">
      <c r="N58" s="15">
        <v>39903</v>
      </c>
      <c r="O58" s="77">
        <v>152.447796638</v>
      </c>
      <c r="P58" s="62">
        <v>158.76993462162901</v>
      </c>
      <c r="Q58" s="62">
        <v>198.263722356481</v>
      </c>
      <c r="R58" s="63">
        <v>198.37905181317501</v>
      </c>
      <c r="S58" s="61">
        <v>131.578309031434</v>
      </c>
      <c r="T58" s="16">
        <v>143.05126794766699</v>
      </c>
      <c r="U58" s="16">
        <v>151.657971141508</v>
      </c>
      <c r="V58" s="64">
        <v>149.25363623628601</v>
      </c>
    </row>
    <row r="59" spans="14:22" x14ac:dyDescent="0.25">
      <c r="N59" s="15">
        <v>39994</v>
      </c>
      <c r="O59" s="77">
        <v>142.539370734388</v>
      </c>
      <c r="P59" s="62">
        <v>153.612658794906</v>
      </c>
      <c r="Q59" s="62">
        <v>200.914256458354</v>
      </c>
      <c r="R59" s="63">
        <v>195.22547071533299</v>
      </c>
      <c r="S59" s="61">
        <v>121.498454893447</v>
      </c>
      <c r="T59" s="16">
        <v>135.53172223350299</v>
      </c>
      <c r="U59" s="16">
        <v>148.82351895432899</v>
      </c>
      <c r="V59" s="64">
        <v>138.530101894871</v>
      </c>
    </row>
    <row r="60" spans="14:22" x14ac:dyDescent="0.25">
      <c r="N60" s="15">
        <v>40086</v>
      </c>
      <c r="O60" s="77">
        <v>136.66016827945799</v>
      </c>
      <c r="P60" s="62">
        <v>141.90511662373601</v>
      </c>
      <c r="Q60" s="62">
        <v>183.688510609551</v>
      </c>
      <c r="R60" s="63">
        <v>181.25798951588001</v>
      </c>
      <c r="S60" s="61">
        <v>120.23732580528601</v>
      </c>
      <c r="T60" s="16">
        <v>133.02337503958699</v>
      </c>
      <c r="U60" s="16">
        <v>145.474239293745</v>
      </c>
      <c r="V60" s="64">
        <v>128.91823022216599</v>
      </c>
    </row>
    <row r="61" spans="14:22" x14ac:dyDescent="0.25">
      <c r="N61" s="15">
        <v>40178</v>
      </c>
      <c r="O61" s="77">
        <v>127.670246138818</v>
      </c>
      <c r="P61" s="62">
        <v>137.52647793879001</v>
      </c>
      <c r="Q61" s="62">
        <v>177.25140304596499</v>
      </c>
      <c r="R61" s="63">
        <v>160.744809093014</v>
      </c>
      <c r="S61" s="61">
        <v>122.259703226303</v>
      </c>
      <c r="T61" s="16">
        <v>129.971581768221</v>
      </c>
      <c r="U61" s="16">
        <v>141.34633020035699</v>
      </c>
      <c r="V61" s="64">
        <v>125.60406236530601</v>
      </c>
    </row>
    <row r="62" spans="14:22" x14ac:dyDescent="0.25">
      <c r="N62" s="15">
        <v>40268</v>
      </c>
      <c r="O62" s="77">
        <v>142.176546532386</v>
      </c>
      <c r="P62" s="62">
        <v>130.82675884022399</v>
      </c>
      <c r="Q62" s="62">
        <v>190.43153654958701</v>
      </c>
      <c r="R62" s="63">
        <v>176.53537719617799</v>
      </c>
      <c r="S62" s="61">
        <v>118.410690487514</v>
      </c>
      <c r="T62" s="16">
        <v>127.818172023241</v>
      </c>
      <c r="U62" s="16">
        <v>137.22419996808199</v>
      </c>
      <c r="V62" s="64">
        <v>126.81550388430701</v>
      </c>
    </row>
    <row r="63" spans="14:22" x14ac:dyDescent="0.25">
      <c r="N63" s="15">
        <v>40359</v>
      </c>
      <c r="O63" s="77">
        <v>133.54644219352701</v>
      </c>
      <c r="P63" s="62">
        <v>138.74509674787001</v>
      </c>
      <c r="Q63" s="62">
        <v>158.392495633983</v>
      </c>
      <c r="R63" s="63">
        <v>165.4123303337</v>
      </c>
      <c r="S63" s="61">
        <v>112.872022498768</v>
      </c>
      <c r="T63" s="16">
        <v>128.947681794358</v>
      </c>
      <c r="U63" s="16">
        <v>132.44882064462701</v>
      </c>
      <c r="V63" s="64">
        <v>126.581600670367</v>
      </c>
    </row>
    <row r="64" spans="14:22" x14ac:dyDescent="0.25">
      <c r="N64" s="15">
        <v>40451</v>
      </c>
      <c r="O64" s="77">
        <v>130.55092587986701</v>
      </c>
      <c r="P64" s="62">
        <v>120.35080580088299</v>
      </c>
      <c r="Q64" s="62">
        <v>169.069828872725</v>
      </c>
      <c r="R64" s="63">
        <v>178.20771754027899</v>
      </c>
      <c r="S64" s="61">
        <v>110.550583131956</v>
      </c>
      <c r="T64" s="16">
        <v>125.371371536835</v>
      </c>
      <c r="U64" s="16">
        <v>132.28122534593601</v>
      </c>
      <c r="V64" s="64">
        <v>126.220343704595</v>
      </c>
    </row>
    <row r="65" spans="14:22" x14ac:dyDescent="0.25">
      <c r="N65" s="15">
        <v>40543</v>
      </c>
      <c r="O65" s="77">
        <v>137.932047482885</v>
      </c>
      <c r="P65" s="62">
        <v>137.86019941981601</v>
      </c>
      <c r="Q65" s="62">
        <v>174.747718118422</v>
      </c>
      <c r="R65" s="63">
        <v>179.78763322437399</v>
      </c>
      <c r="S65" s="61">
        <v>108.919236550387</v>
      </c>
      <c r="T65" s="16">
        <v>118.55372082354199</v>
      </c>
      <c r="U65" s="16">
        <v>133.898797663653</v>
      </c>
      <c r="V65" s="64">
        <v>128.125672800453</v>
      </c>
    </row>
    <row r="66" spans="14:22" x14ac:dyDescent="0.25">
      <c r="N66" s="15">
        <v>40633</v>
      </c>
      <c r="O66" s="77">
        <v>129.70802175863</v>
      </c>
      <c r="P66" s="62">
        <v>122.147145789886</v>
      </c>
      <c r="Q66" s="62">
        <v>180.139572312279</v>
      </c>
      <c r="R66" s="63">
        <v>174.45902732873199</v>
      </c>
      <c r="S66" s="61">
        <v>106.95490671901599</v>
      </c>
      <c r="T66" s="16">
        <v>118.47474180080501</v>
      </c>
      <c r="U66" s="16">
        <v>131.911152435856</v>
      </c>
      <c r="V66" s="64">
        <v>132.06171892942001</v>
      </c>
    </row>
    <row r="67" spans="14:22" x14ac:dyDescent="0.25">
      <c r="N67" s="15">
        <v>40724</v>
      </c>
      <c r="O67" s="77">
        <v>139.93808193253199</v>
      </c>
      <c r="P67" s="62">
        <v>133.89868135578999</v>
      </c>
      <c r="Q67" s="62">
        <v>168.69930381349599</v>
      </c>
      <c r="R67" s="63">
        <v>184.05761417256201</v>
      </c>
      <c r="S67" s="61">
        <v>108.334943789912</v>
      </c>
      <c r="T67" s="16">
        <v>123.477560364849</v>
      </c>
      <c r="U67" s="16">
        <v>129.80412512262899</v>
      </c>
      <c r="V67" s="64">
        <v>137.06962278460799</v>
      </c>
    </row>
    <row r="68" spans="14:22" x14ac:dyDescent="0.25">
      <c r="N68" s="15">
        <v>40816</v>
      </c>
      <c r="O68" s="77">
        <v>135.25955586350199</v>
      </c>
      <c r="P68" s="62">
        <v>136.96949134785999</v>
      </c>
      <c r="Q68" s="62">
        <v>177.289451584912</v>
      </c>
      <c r="R68" s="63">
        <v>188.376130743956</v>
      </c>
      <c r="S68" s="61">
        <v>109.87417146126199</v>
      </c>
      <c r="T68" s="16">
        <v>123.202652708754</v>
      </c>
      <c r="U68" s="16">
        <v>130.25586856768899</v>
      </c>
      <c r="V68" s="64">
        <v>141.43315464876599</v>
      </c>
    </row>
    <row r="69" spans="14:22" x14ac:dyDescent="0.25">
      <c r="N69" s="15">
        <v>40908</v>
      </c>
      <c r="O69" s="77">
        <v>142.36136061969901</v>
      </c>
      <c r="P69" s="62">
        <v>126.208566500554</v>
      </c>
      <c r="Q69" s="62">
        <v>179.59953921056299</v>
      </c>
      <c r="R69" s="63">
        <v>193.28717970875101</v>
      </c>
      <c r="S69" s="61">
        <v>108.410708423358</v>
      </c>
      <c r="T69" s="16">
        <v>118.992472264905</v>
      </c>
      <c r="U69" s="16">
        <v>131.01808857307199</v>
      </c>
      <c r="V69" s="64">
        <v>144.04105703629199</v>
      </c>
    </row>
    <row r="70" spans="14:22" x14ac:dyDescent="0.25">
      <c r="N70" s="15">
        <v>40999</v>
      </c>
      <c r="O70" s="77">
        <v>125.60857150167401</v>
      </c>
      <c r="P70" s="62">
        <v>135.622730579494</v>
      </c>
      <c r="Q70" s="62">
        <v>181.487032953312</v>
      </c>
      <c r="R70" s="63">
        <v>195.10238683166301</v>
      </c>
      <c r="S70" s="61">
        <v>107.049372582484</v>
      </c>
      <c r="T70" s="16">
        <v>118.507964792317</v>
      </c>
      <c r="U70" s="16">
        <v>131.35476941452501</v>
      </c>
      <c r="V70" s="64">
        <v>146.12897126698999</v>
      </c>
    </row>
    <row r="71" spans="14:22" x14ac:dyDescent="0.25">
      <c r="N71" s="15">
        <v>41090</v>
      </c>
      <c r="O71" s="77">
        <v>150.72425116056999</v>
      </c>
      <c r="P71" s="62">
        <v>125.084258012204</v>
      </c>
      <c r="Q71" s="62">
        <v>192.350200340752</v>
      </c>
      <c r="R71" s="63">
        <v>202.10584351489001</v>
      </c>
      <c r="S71" s="61">
        <v>107.526562328211</v>
      </c>
      <c r="T71" s="16">
        <v>120.456420847343</v>
      </c>
      <c r="U71" s="16">
        <v>133.56427937609601</v>
      </c>
      <c r="V71" s="64">
        <v>149.94837647960199</v>
      </c>
    </row>
    <row r="72" spans="14:22" x14ac:dyDescent="0.25">
      <c r="N72" s="15">
        <v>41182</v>
      </c>
      <c r="O72" s="77">
        <v>145.426387793549</v>
      </c>
      <c r="P72" s="62">
        <v>126.922306055427</v>
      </c>
      <c r="Q72" s="62">
        <v>184.77150990810699</v>
      </c>
      <c r="R72" s="63">
        <v>198.016561301628</v>
      </c>
      <c r="S72" s="61">
        <v>110.275049914221</v>
      </c>
      <c r="T72" s="16">
        <v>123.622068603599</v>
      </c>
      <c r="U72" s="16">
        <v>136.41087777396999</v>
      </c>
      <c r="V72" s="64">
        <v>155.61525498280201</v>
      </c>
    </row>
    <row r="73" spans="14:22" x14ac:dyDescent="0.25">
      <c r="N73" s="15">
        <v>41274</v>
      </c>
      <c r="O73" s="77">
        <v>153.177666212026</v>
      </c>
      <c r="P73" s="62">
        <v>140.755519843</v>
      </c>
      <c r="Q73" s="62">
        <v>194.02172178311801</v>
      </c>
      <c r="R73" s="63">
        <v>208.768543352107</v>
      </c>
      <c r="S73" s="61">
        <v>112.832121337169</v>
      </c>
      <c r="T73" s="16">
        <v>124.788263763393</v>
      </c>
      <c r="U73" s="16">
        <v>137.74530412680701</v>
      </c>
      <c r="V73" s="64">
        <v>159.82850849014</v>
      </c>
    </row>
    <row r="74" spans="14:22" x14ac:dyDescent="0.25">
      <c r="N74" s="15">
        <v>41364</v>
      </c>
      <c r="O74" s="77">
        <v>148.16558899318201</v>
      </c>
      <c r="P74" s="62">
        <v>123.79407087954399</v>
      </c>
      <c r="Q74" s="62">
        <v>192.85404770430401</v>
      </c>
      <c r="R74" s="63">
        <v>213.72182083654499</v>
      </c>
      <c r="S74" s="61">
        <v>114.48920854025999</v>
      </c>
      <c r="T74" s="16">
        <v>125.31225756923401</v>
      </c>
      <c r="U74" s="16">
        <v>141.11721581376401</v>
      </c>
      <c r="V74" s="64">
        <v>163.498573570887</v>
      </c>
    </row>
    <row r="75" spans="14:22" x14ac:dyDescent="0.25">
      <c r="N75" s="15">
        <v>41455</v>
      </c>
      <c r="O75" s="77">
        <v>160.94479931403501</v>
      </c>
      <c r="P75" s="62">
        <v>135.12997996137801</v>
      </c>
      <c r="Q75" s="62">
        <v>204.752567027803</v>
      </c>
      <c r="R75" s="63">
        <v>225.40883889232401</v>
      </c>
      <c r="S75" s="61">
        <v>116.658875329336</v>
      </c>
      <c r="T75" s="16">
        <v>128.983321856446</v>
      </c>
      <c r="U75" s="16">
        <v>149.03061118338201</v>
      </c>
      <c r="V75" s="64">
        <v>170.34302482417701</v>
      </c>
    </row>
    <row r="76" spans="14:22" x14ac:dyDescent="0.25">
      <c r="N76" s="15">
        <v>41547</v>
      </c>
      <c r="O76" s="77">
        <v>153.28088535878899</v>
      </c>
      <c r="P76" s="62">
        <v>140.38149140110701</v>
      </c>
      <c r="Q76" s="62">
        <v>216.62189611931501</v>
      </c>
      <c r="R76" s="63">
        <v>232.834073372842</v>
      </c>
      <c r="S76" s="61">
        <v>119.119580518574</v>
      </c>
      <c r="T76" s="16">
        <v>133.392218899357</v>
      </c>
      <c r="U76" s="16">
        <v>152.219984472373</v>
      </c>
      <c r="V76" s="64">
        <v>177.01319520285301</v>
      </c>
    </row>
    <row r="77" spans="14:22" x14ac:dyDescent="0.25">
      <c r="N77" s="15">
        <v>41639</v>
      </c>
      <c r="O77" s="77">
        <v>160.14020762089999</v>
      </c>
      <c r="P77" s="62">
        <v>144.01564354367801</v>
      </c>
      <c r="Q77" s="62">
        <v>223.153902556443</v>
      </c>
      <c r="R77" s="63">
        <v>243.47559321257299</v>
      </c>
      <c r="S77" s="61">
        <v>121.38596595009101</v>
      </c>
      <c r="T77" s="16">
        <v>135.80364537685</v>
      </c>
      <c r="U77" s="16">
        <v>150.51522484294901</v>
      </c>
      <c r="V77" s="64">
        <v>180.66445103080801</v>
      </c>
    </row>
    <row r="78" spans="14:22" x14ac:dyDescent="0.25">
      <c r="N78" s="15">
        <v>41729</v>
      </c>
      <c r="O78" s="77">
        <v>164.64602652003001</v>
      </c>
      <c r="P78" s="62">
        <v>153.718439185211</v>
      </c>
      <c r="Q78" s="62">
        <v>227.75157292918999</v>
      </c>
      <c r="R78" s="63">
        <v>251.86626828159501</v>
      </c>
      <c r="S78" s="61">
        <v>125.11403504393699</v>
      </c>
      <c r="T78" s="16">
        <v>139.98755355201399</v>
      </c>
      <c r="U78" s="16">
        <v>153.43901829958901</v>
      </c>
      <c r="V78" s="64">
        <v>186.824874686599</v>
      </c>
    </row>
    <row r="79" spans="14:22" x14ac:dyDescent="0.25">
      <c r="N79" s="15">
        <v>41820</v>
      </c>
      <c r="O79" s="77">
        <v>171.427462583009</v>
      </c>
      <c r="P79" s="62">
        <v>148.81245754339099</v>
      </c>
      <c r="Q79" s="62">
        <v>230.21134999228701</v>
      </c>
      <c r="R79" s="63">
        <v>261.33938628315002</v>
      </c>
      <c r="S79" s="61">
        <v>130.777065269281</v>
      </c>
      <c r="T79" s="16">
        <v>146.714176587151</v>
      </c>
      <c r="U79" s="16">
        <v>160.27837539587699</v>
      </c>
      <c r="V79" s="64">
        <v>197.720971866524</v>
      </c>
    </row>
    <row r="80" spans="14:22" x14ac:dyDescent="0.25">
      <c r="N80" s="15">
        <v>41912</v>
      </c>
      <c r="O80" s="77">
        <v>179.625299174649</v>
      </c>
      <c r="P80" s="62">
        <v>166.53129060790801</v>
      </c>
      <c r="Q80" s="62">
        <v>236.52757488378401</v>
      </c>
      <c r="R80" s="63">
        <v>261.018970207108</v>
      </c>
      <c r="S80" s="61">
        <v>133.00268363523199</v>
      </c>
      <c r="T80" s="16">
        <v>150.34993365051801</v>
      </c>
      <c r="U80" s="16">
        <v>164.64537876354601</v>
      </c>
      <c r="V80" s="64">
        <v>203.25765898487799</v>
      </c>
    </row>
    <row r="81" spans="14:22" x14ac:dyDescent="0.25">
      <c r="N81" s="15">
        <v>42004</v>
      </c>
      <c r="O81" s="77">
        <v>183.618767289743</v>
      </c>
      <c r="P81" s="62">
        <v>161.95038831133101</v>
      </c>
      <c r="Q81" s="62">
        <v>250.928537383106</v>
      </c>
      <c r="R81" s="63">
        <v>284.09119614094902</v>
      </c>
      <c r="S81" s="61">
        <v>133.36174290987901</v>
      </c>
      <c r="T81" s="16">
        <v>151.34017324153101</v>
      </c>
      <c r="U81" s="16">
        <v>165.82871750035</v>
      </c>
      <c r="V81" s="64">
        <v>203.121993145592</v>
      </c>
    </row>
    <row r="82" spans="14:22" x14ac:dyDescent="0.25">
      <c r="N82" s="15">
        <v>42094</v>
      </c>
      <c r="O82" s="77">
        <v>178.38198231324299</v>
      </c>
      <c r="P82" s="62">
        <v>164.90020266752501</v>
      </c>
      <c r="Q82" s="62">
        <v>251.98851559008199</v>
      </c>
      <c r="R82" s="63">
        <v>286.43818825625198</v>
      </c>
      <c r="S82" s="61">
        <v>137.50941229573701</v>
      </c>
      <c r="T82" s="16">
        <v>155.082265042757</v>
      </c>
      <c r="U82" s="16">
        <v>168.71951126668199</v>
      </c>
      <c r="V82" s="64">
        <v>208.445882734913</v>
      </c>
    </row>
    <row r="83" spans="14:22" x14ac:dyDescent="0.25">
      <c r="N83" s="15">
        <v>42185</v>
      </c>
      <c r="O83" s="77">
        <v>185.931889603998</v>
      </c>
      <c r="P83" s="62">
        <v>173.806368485419</v>
      </c>
      <c r="Q83" s="62">
        <v>249.49539324758501</v>
      </c>
      <c r="R83" s="63">
        <v>288.626319769188</v>
      </c>
      <c r="S83" s="61">
        <v>142.73884760944901</v>
      </c>
      <c r="T83" s="16">
        <v>161.78306211176999</v>
      </c>
      <c r="U83" s="16">
        <v>172.27818390797901</v>
      </c>
      <c r="V83" s="64">
        <v>220.19771012910701</v>
      </c>
    </row>
    <row r="84" spans="14:22" x14ac:dyDescent="0.25">
      <c r="N84" s="15">
        <v>42277</v>
      </c>
      <c r="O84" s="77">
        <v>191.97129317129099</v>
      </c>
      <c r="P84" s="62">
        <v>179.09097328889001</v>
      </c>
      <c r="Q84" s="62">
        <v>264.79844982032199</v>
      </c>
      <c r="R84" s="63">
        <v>308.36114815862197</v>
      </c>
      <c r="S84" s="61">
        <v>143.12385261785599</v>
      </c>
      <c r="T84" s="16">
        <v>164.25789125113999</v>
      </c>
      <c r="U84" s="16">
        <v>173.60829876391401</v>
      </c>
      <c r="V84" s="64">
        <v>225.89298393586199</v>
      </c>
    </row>
    <row r="85" spans="14:22" x14ac:dyDescent="0.25">
      <c r="N85" s="15">
        <v>42369</v>
      </c>
      <c r="O85" s="77">
        <v>186.511967669222</v>
      </c>
      <c r="P85" s="62">
        <v>176.635046859722</v>
      </c>
      <c r="Q85" s="62">
        <v>266.64294883366</v>
      </c>
      <c r="R85" s="63">
        <v>303.49126165219099</v>
      </c>
      <c r="S85" s="61">
        <v>141.98267089673101</v>
      </c>
      <c r="T85" s="16">
        <v>163.58725081690099</v>
      </c>
      <c r="U85" s="16">
        <v>174.90092035244501</v>
      </c>
      <c r="V85" s="64">
        <v>225.57496963702701</v>
      </c>
    </row>
    <row r="86" spans="14:22" x14ac:dyDescent="0.25">
      <c r="N86" s="15">
        <v>42460</v>
      </c>
      <c r="O86" s="77">
        <v>200.25254464811101</v>
      </c>
      <c r="P86" s="62">
        <v>183.16175657481699</v>
      </c>
      <c r="Q86" s="62">
        <v>272.58400917623902</v>
      </c>
      <c r="R86" s="63">
        <v>307.98000170813702</v>
      </c>
      <c r="S86" s="61">
        <v>144.61692978586299</v>
      </c>
      <c r="T86" s="16">
        <v>169.04087608638099</v>
      </c>
      <c r="U86" s="16">
        <v>179.10145500741299</v>
      </c>
      <c r="V86" s="64">
        <v>232.78467144929999</v>
      </c>
    </row>
    <row r="87" spans="14:22" x14ac:dyDescent="0.25">
      <c r="N87" s="15">
        <v>42551</v>
      </c>
      <c r="O87" s="77">
        <v>203.690947244884</v>
      </c>
      <c r="P87" s="62">
        <v>189.09464889690199</v>
      </c>
      <c r="Q87" s="62">
        <v>278.55677956567501</v>
      </c>
      <c r="R87" s="63">
        <v>340.77650475111801</v>
      </c>
      <c r="S87" s="61">
        <v>148.88555795004001</v>
      </c>
      <c r="T87" s="16">
        <v>178.92247236929799</v>
      </c>
      <c r="U87" s="16">
        <v>184.68074808933599</v>
      </c>
      <c r="V87" s="64">
        <v>246.958204265673</v>
      </c>
    </row>
    <row r="88" spans="14:22" x14ac:dyDescent="0.25">
      <c r="N88" s="15">
        <v>42643</v>
      </c>
      <c r="O88" s="77">
        <v>207.21758785040399</v>
      </c>
      <c r="P88" s="62">
        <v>192.26054213165199</v>
      </c>
      <c r="Q88" s="62">
        <v>293.99054129761799</v>
      </c>
      <c r="R88" s="63">
        <v>321.49768707722097</v>
      </c>
      <c r="S88" s="61">
        <v>152.96368724998399</v>
      </c>
      <c r="T88" s="16">
        <v>181.59199151479601</v>
      </c>
      <c r="U88" s="16">
        <v>189.280329861811</v>
      </c>
      <c r="V88" s="64">
        <v>253.766880111083</v>
      </c>
    </row>
    <row r="89" spans="14:22" x14ac:dyDescent="0.25">
      <c r="N89" s="15">
        <v>42735</v>
      </c>
      <c r="O89" s="77">
        <v>204.820602966325</v>
      </c>
      <c r="P89" s="62">
        <v>204.27149435526499</v>
      </c>
      <c r="Q89" s="62">
        <v>302.07722254617403</v>
      </c>
      <c r="R89" s="63">
        <v>349.67026280390797</v>
      </c>
      <c r="S89" s="61">
        <v>156.35327585665999</v>
      </c>
      <c r="T89" s="16">
        <v>180.563917612701</v>
      </c>
      <c r="U89" s="16">
        <v>193.226465326984</v>
      </c>
      <c r="V89" s="64">
        <v>253.983413728763</v>
      </c>
    </row>
    <row r="90" spans="14:22" x14ac:dyDescent="0.25">
      <c r="N90" s="15">
        <v>42825</v>
      </c>
      <c r="O90" s="77">
        <v>220.67427711499499</v>
      </c>
      <c r="P90" s="62">
        <v>209.395740464303</v>
      </c>
      <c r="Q90" s="62">
        <v>305.30544444714701</v>
      </c>
      <c r="R90" s="63">
        <v>340.07277617400598</v>
      </c>
      <c r="S90" s="61">
        <v>161.86577483676399</v>
      </c>
      <c r="T90" s="16">
        <v>190.76725876435501</v>
      </c>
      <c r="U90" s="16">
        <v>199.83993413057601</v>
      </c>
      <c r="V90" s="64">
        <v>262.44246193864302</v>
      </c>
    </row>
    <row r="91" spans="14:22" x14ac:dyDescent="0.25">
      <c r="N91" s="15">
        <v>42916</v>
      </c>
      <c r="O91" s="77">
        <v>210.86201086658301</v>
      </c>
      <c r="P91" s="62">
        <v>225.91551609408401</v>
      </c>
      <c r="Q91" s="62">
        <v>306.95493792531602</v>
      </c>
      <c r="R91" s="63">
        <v>371.61668320758503</v>
      </c>
      <c r="S91" s="61">
        <v>168.353150065969</v>
      </c>
      <c r="T91" s="16">
        <v>208.48248934623999</v>
      </c>
      <c r="U91" s="16">
        <v>208.266231925912</v>
      </c>
      <c r="V91" s="64">
        <v>276.04863884818599</v>
      </c>
    </row>
    <row r="92" spans="14:22" x14ac:dyDescent="0.25">
      <c r="N92" s="15">
        <v>43008</v>
      </c>
      <c r="O92" s="77">
        <v>221.18534219264299</v>
      </c>
      <c r="P92" s="62">
        <v>224.81155810185899</v>
      </c>
      <c r="Q92" s="62">
        <v>314.92298296984899</v>
      </c>
      <c r="R92" s="63">
        <v>360.78334869991301</v>
      </c>
      <c r="S92" s="61">
        <v>168.43286101345899</v>
      </c>
      <c r="T92" s="16">
        <v>212.97622386408099</v>
      </c>
      <c r="U92" s="16">
        <v>210.75102592829401</v>
      </c>
      <c r="V92" s="64">
        <v>279.271347768917</v>
      </c>
    </row>
    <row r="93" spans="14:22" x14ac:dyDescent="0.25">
      <c r="N93" s="15">
        <v>43100</v>
      </c>
      <c r="O93" s="77">
        <v>226.88017633477401</v>
      </c>
      <c r="P93" s="62">
        <v>229.77382697578699</v>
      </c>
      <c r="Q93" s="62">
        <v>328.68838802026801</v>
      </c>
      <c r="R93" s="63">
        <v>369.44764985280199</v>
      </c>
      <c r="S93" s="61">
        <v>167.26600117953001</v>
      </c>
      <c r="T93" s="16">
        <v>208.46566591454101</v>
      </c>
      <c r="U93" s="16">
        <v>208.98938646406</v>
      </c>
      <c r="V93" s="64">
        <v>277.445117844165</v>
      </c>
    </row>
    <row r="94" spans="14:22" x14ac:dyDescent="0.25">
      <c r="N94" s="15">
        <v>43190</v>
      </c>
      <c r="O94" s="77">
        <v>219.25494524447899</v>
      </c>
      <c r="P94" s="62">
        <v>242.26153341705</v>
      </c>
      <c r="Q94" s="62">
        <v>345.375771171841</v>
      </c>
      <c r="R94" s="63">
        <v>379.21756582097299</v>
      </c>
      <c r="S94" s="61">
        <v>171.88043633226701</v>
      </c>
      <c r="T94" s="16">
        <v>211.48540347819801</v>
      </c>
      <c r="U94" s="16">
        <v>208.762491921741</v>
      </c>
      <c r="V94" s="64">
        <v>287.00065272007998</v>
      </c>
    </row>
    <row r="95" spans="14:22" x14ac:dyDescent="0.25">
      <c r="N95" s="15">
        <v>43281</v>
      </c>
      <c r="O95" s="77">
        <v>236.99489985103099</v>
      </c>
      <c r="P95" s="62">
        <v>234.51906758895299</v>
      </c>
      <c r="Q95" s="62">
        <v>329.704773619376</v>
      </c>
      <c r="R95" s="63">
        <v>387.34122013662102</v>
      </c>
      <c r="S95" s="61">
        <v>177.88791346959701</v>
      </c>
      <c r="T95" s="16">
        <v>218.300918970743</v>
      </c>
      <c r="U95" s="16">
        <v>209.18416540955599</v>
      </c>
      <c r="V95" s="64">
        <v>302.84019967847502</v>
      </c>
    </row>
    <row r="96" spans="14:22" x14ac:dyDescent="0.25">
      <c r="N96" s="15">
        <v>43373</v>
      </c>
      <c r="O96" s="77">
        <v>238.81983575023199</v>
      </c>
      <c r="P96" s="62">
        <v>244.41183908566299</v>
      </c>
      <c r="Q96" s="62">
        <v>330.11679359527102</v>
      </c>
      <c r="R96" s="63">
        <v>383.40446195920401</v>
      </c>
      <c r="S96" s="61">
        <v>179.605030328796</v>
      </c>
      <c r="T96" s="16">
        <v>223.980403313549</v>
      </c>
      <c r="U96" s="16">
        <v>210.892925482224</v>
      </c>
      <c r="V96" s="64">
        <v>307.00466624506998</v>
      </c>
    </row>
    <row r="97" spans="14:22" x14ac:dyDescent="0.25">
      <c r="N97" s="15">
        <v>43465</v>
      </c>
      <c r="O97" s="77">
        <v>230.49138444544499</v>
      </c>
      <c r="P97" s="62">
        <v>245.91694738046399</v>
      </c>
      <c r="Q97" s="62">
        <v>332.603075284022</v>
      </c>
      <c r="R97" s="63">
        <v>387.30827632129802</v>
      </c>
      <c r="S97" s="61">
        <v>179.50016147467301</v>
      </c>
      <c r="T97" s="16">
        <v>227.97319124856401</v>
      </c>
      <c r="U97" s="16">
        <v>212.596505697412</v>
      </c>
      <c r="V97" s="64">
        <v>304.51613736176199</v>
      </c>
    </row>
    <row r="98" spans="14:22" x14ac:dyDescent="0.25">
      <c r="N98" s="15">
        <v>43555</v>
      </c>
      <c r="O98" s="77">
        <v>234.30169776619999</v>
      </c>
      <c r="P98" s="62">
        <v>268.32080527837002</v>
      </c>
      <c r="Q98" s="62">
        <v>346.62848685112499</v>
      </c>
      <c r="R98" s="63">
        <v>391.60267703186202</v>
      </c>
      <c r="S98" s="61">
        <v>181.56625813889099</v>
      </c>
      <c r="T98" s="16">
        <v>232.074150241235</v>
      </c>
      <c r="U98" s="16">
        <v>213.169990169946</v>
      </c>
      <c r="V98" s="64">
        <v>309.90382314346601</v>
      </c>
    </row>
    <row r="99" spans="14:22" x14ac:dyDescent="0.25">
      <c r="N99" s="15">
        <v>43646</v>
      </c>
      <c r="O99" s="77">
        <v>243.55211277828201</v>
      </c>
      <c r="P99" s="62">
        <v>247.729438443368</v>
      </c>
      <c r="Q99" s="62">
        <v>354.67583081371401</v>
      </c>
      <c r="R99" s="63">
        <v>390.59155394069001</v>
      </c>
      <c r="S99" s="61">
        <v>184.344069842815</v>
      </c>
      <c r="T99" s="16">
        <v>235.49609934911001</v>
      </c>
      <c r="U99" s="16">
        <v>214.542939565719</v>
      </c>
      <c r="V99" s="64">
        <v>321.27323051314301</v>
      </c>
    </row>
    <row r="100" spans="14:22" x14ac:dyDescent="0.25">
      <c r="N100" s="15">
        <v>43738</v>
      </c>
      <c r="O100" s="77">
        <v>258.79858566100802</v>
      </c>
      <c r="P100" s="62">
        <v>253.35487387557299</v>
      </c>
      <c r="Q100" s="62">
        <v>338.33068011064398</v>
      </c>
      <c r="R100" s="63">
        <v>409.82575549317301</v>
      </c>
      <c r="S100" s="61">
        <v>186.137134183406</v>
      </c>
      <c r="T100" s="16">
        <v>238.652726746578</v>
      </c>
      <c r="U100" s="16">
        <v>216.19849797414599</v>
      </c>
      <c r="V100" s="64">
        <v>332.629987016418</v>
      </c>
    </row>
    <row r="101" spans="14:22" x14ac:dyDescent="0.25">
      <c r="N101" s="15">
        <v>43830</v>
      </c>
      <c r="O101" s="77">
        <v>241.61144326452501</v>
      </c>
      <c r="P101" s="62">
        <v>273.62677341294398</v>
      </c>
      <c r="Q101" s="62">
        <v>335.139526574581</v>
      </c>
      <c r="R101" s="63">
        <v>411.072912340492</v>
      </c>
      <c r="S101" s="61">
        <v>187.03995246051201</v>
      </c>
      <c r="T101" s="16">
        <v>242.96704247087899</v>
      </c>
      <c r="U101" s="16">
        <v>217.31300720779299</v>
      </c>
      <c r="V101" s="64">
        <v>337.75508061152499</v>
      </c>
    </row>
    <row r="102" spans="14:22" x14ac:dyDescent="0.25">
      <c r="N102" s="15">
        <v>43921</v>
      </c>
      <c r="O102" s="77">
        <v>251.667383333993</v>
      </c>
      <c r="P102" s="62">
        <v>252.445191352226</v>
      </c>
      <c r="Q102" s="62">
        <v>336.15357901230999</v>
      </c>
      <c r="R102" s="63">
        <v>402.27145628469901</v>
      </c>
      <c r="S102" s="61">
        <v>187.44800239345301</v>
      </c>
      <c r="T102" s="16">
        <v>248.53976253353599</v>
      </c>
      <c r="U102" s="16">
        <v>216.76628403884101</v>
      </c>
      <c r="V102" s="64">
        <v>337.78797083727198</v>
      </c>
    </row>
    <row r="103" spans="14:22" x14ac:dyDescent="0.25">
      <c r="N103" s="15">
        <v>44012</v>
      </c>
      <c r="O103" s="77">
        <v>237.53231626861299</v>
      </c>
      <c r="P103" s="62">
        <v>278.63785895810702</v>
      </c>
      <c r="Q103" s="62">
        <v>336.00728356178598</v>
      </c>
      <c r="R103" s="63">
        <v>375.32331556152002</v>
      </c>
      <c r="S103" s="61">
        <v>187.069669068455</v>
      </c>
      <c r="T103" s="16">
        <v>253.96523802613399</v>
      </c>
      <c r="U103" s="16">
        <v>213.26261375441899</v>
      </c>
      <c r="V103" s="64">
        <v>337.82805041373899</v>
      </c>
    </row>
    <row r="104" spans="14:22" x14ac:dyDescent="0.25">
      <c r="N104" s="15">
        <v>44104</v>
      </c>
      <c r="O104" s="77">
        <v>265.811474790707</v>
      </c>
      <c r="P104" s="62">
        <v>279.99497971662203</v>
      </c>
      <c r="Q104" s="62">
        <v>354.32454204485902</v>
      </c>
      <c r="R104" s="63">
        <v>403.90983229615102</v>
      </c>
      <c r="S104" s="61">
        <v>191.62456984714399</v>
      </c>
      <c r="T104" s="16">
        <v>261.44174719941498</v>
      </c>
      <c r="U104" s="16">
        <v>216.136635210836</v>
      </c>
      <c r="V104" s="64">
        <v>351.35838170007798</v>
      </c>
    </row>
    <row r="105" spans="14:22" x14ac:dyDescent="0.25">
      <c r="N105" s="15">
        <v>44196</v>
      </c>
      <c r="O105" s="77">
        <v>271.391782707895</v>
      </c>
      <c r="P105" s="62">
        <v>295.91817638603902</v>
      </c>
      <c r="Q105" s="62">
        <v>349.26374018305398</v>
      </c>
      <c r="R105" s="63">
        <v>408.71811425448101</v>
      </c>
      <c r="S105" s="61">
        <v>197.271063048667</v>
      </c>
      <c r="T105" s="16">
        <v>270.43528570653399</v>
      </c>
      <c r="U105" s="16">
        <v>225.19931382200801</v>
      </c>
      <c r="V105" s="64">
        <v>369.50884075985601</v>
      </c>
    </row>
    <row r="106" spans="14:22" x14ac:dyDescent="0.25">
      <c r="N106" s="15">
        <v>44286</v>
      </c>
      <c r="O106" s="77">
        <v>259.38179193225398</v>
      </c>
      <c r="P106" s="62">
        <v>305.57267535969999</v>
      </c>
      <c r="Q106" s="62">
        <v>369.067389035068</v>
      </c>
      <c r="R106" s="63">
        <v>411.16007940881002</v>
      </c>
      <c r="S106" s="61">
        <v>199.20158583096801</v>
      </c>
      <c r="T106" s="16">
        <v>281.09791601231399</v>
      </c>
      <c r="U106" s="16">
        <v>233.83808703294099</v>
      </c>
      <c r="V106" s="64">
        <v>384.50314928494799</v>
      </c>
    </row>
    <row r="107" spans="14:22" x14ac:dyDescent="0.25">
      <c r="N107" s="15">
        <v>44377</v>
      </c>
      <c r="O107" s="77">
        <v>269.68867451849502</v>
      </c>
      <c r="P107" s="62">
        <v>314.06349513604403</v>
      </c>
      <c r="Q107" s="62">
        <v>365.20290866463199</v>
      </c>
      <c r="R107" s="63">
        <v>432.350750490103</v>
      </c>
      <c r="S107" s="61">
        <v>205.65229618139799</v>
      </c>
      <c r="T107" s="16">
        <v>297.11068842674098</v>
      </c>
      <c r="U107" s="16">
        <v>244.75060763855399</v>
      </c>
      <c r="V107" s="64">
        <v>410.17970643173402</v>
      </c>
    </row>
    <row r="108" spans="14:22" x14ac:dyDescent="0.25">
      <c r="N108" s="15">
        <v>44469</v>
      </c>
      <c r="O108" s="77">
        <v>272.928698037488</v>
      </c>
      <c r="P108" s="62">
        <v>339.83545837989902</v>
      </c>
      <c r="Q108" s="62">
        <v>374.84728084665602</v>
      </c>
      <c r="R108" s="63">
        <v>476.78362649536098</v>
      </c>
      <c r="S108" s="61">
        <v>215.850893091389</v>
      </c>
      <c r="T108" s="16">
        <v>311.30547899553801</v>
      </c>
      <c r="U108" s="16">
        <v>254.464586802376</v>
      </c>
      <c r="V108" s="64">
        <v>433.63208245660502</v>
      </c>
    </row>
    <row r="109" spans="14:22" x14ac:dyDescent="0.25">
      <c r="N109" s="15">
        <v>44561</v>
      </c>
      <c r="O109" s="77">
        <v>289.883720852642</v>
      </c>
      <c r="P109" s="62">
        <v>356.21779229248199</v>
      </c>
      <c r="Q109" s="62">
        <v>418.11443453610002</v>
      </c>
      <c r="R109" s="63">
        <v>464.11423688433803</v>
      </c>
      <c r="S109" s="61">
        <v>221.150601178063</v>
      </c>
      <c r="T109" s="16">
        <v>320.86912079105502</v>
      </c>
      <c r="U109" s="16">
        <v>259.349140787571</v>
      </c>
      <c r="V109" s="64">
        <v>444.04338162289099</v>
      </c>
    </row>
    <row r="110" spans="14:22" x14ac:dyDescent="0.25">
      <c r="N110" s="15">
        <v>44651</v>
      </c>
      <c r="O110" s="77">
        <v>278.07259307106699</v>
      </c>
      <c r="P110" s="62">
        <v>365.41338259376101</v>
      </c>
      <c r="Q110" s="62">
        <v>377.917201739814</v>
      </c>
      <c r="R110" s="63">
        <v>449.586737060448</v>
      </c>
      <c r="S110" s="61">
        <v>226.478137298782</v>
      </c>
      <c r="T110" s="16">
        <v>341.93797597081999</v>
      </c>
      <c r="U110" s="16">
        <v>265.02530660297703</v>
      </c>
      <c r="V110" s="64">
        <v>464.96946584484601</v>
      </c>
    </row>
    <row r="111" spans="14:22" x14ac:dyDescent="0.25">
      <c r="N111" s="15">
        <v>44742</v>
      </c>
      <c r="O111" s="77">
        <v>283.521348863279</v>
      </c>
      <c r="P111" s="62">
        <v>385.87779891951499</v>
      </c>
      <c r="Q111" s="62">
        <v>398.94504598285198</v>
      </c>
      <c r="R111" s="63">
        <v>512.64636048117302</v>
      </c>
      <c r="S111" s="61">
        <v>237.422180282597</v>
      </c>
      <c r="T111" s="16">
        <v>373.712726126826</v>
      </c>
      <c r="U111" s="16">
        <v>273.20927296297702</v>
      </c>
      <c r="V111" s="64">
        <v>497.52567811520498</v>
      </c>
    </row>
    <row r="112" spans="14:22" x14ac:dyDescent="0.25">
      <c r="N112" s="15">
        <v>44834</v>
      </c>
      <c r="O112" s="77">
        <v>283.89349372816201</v>
      </c>
      <c r="P112" s="62">
        <v>411.23808772272901</v>
      </c>
      <c r="Q112" s="62">
        <v>431.24871160199899</v>
      </c>
      <c r="R112" s="63">
        <v>460.67110095822602</v>
      </c>
      <c r="S112" s="61">
        <v>236.08544061495601</v>
      </c>
      <c r="T112" s="16">
        <v>378.41178325172598</v>
      </c>
      <c r="U112" s="16">
        <v>275.15622499833501</v>
      </c>
      <c r="V112" s="64">
        <v>484.21784448118399</v>
      </c>
    </row>
    <row r="113" spans="14:22" x14ac:dyDescent="0.25">
      <c r="N113" s="15">
        <v>44926</v>
      </c>
      <c r="O113" s="77">
        <v>300.15574509053903</v>
      </c>
      <c r="P113" s="62">
        <v>401.12695629036898</v>
      </c>
      <c r="Q113" s="62">
        <v>420.65056853988602</v>
      </c>
      <c r="R113" s="63">
        <v>468.05708824789099</v>
      </c>
      <c r="S113" s="61">
        <v>226.558573683128</v>
      </c>
      <c r="T113" s="16">
        <v>368.816361997238</v>
      </c>
      <c r="U113" s="16">
        <v>273.79878420758502</v>
      </c>
      <c r="V113" s="64">
        <v>453.68678174025899</v>
      </c>
    </row>
    <row r="114" spans="14:22" x14ac:dyDescent="0.25">
      <c r="N114" s="15">
        <v>45016</v>
      </c>
      <c r="O114" s="77">
        <v>249.795014336208</v>
      </c>
      <c r="P114" s="62">
        <v>418.02240309769201</v>
      </c>
      <c r="Q114" s="62">
        <v>419.07703500173199</v>
      </c>
      <c r="R114" s="63">
        <v>432.21833189516099</v>
      </c>
      <c r="S114" s="61">
        <v>224.68168262777999</v>
      </c>
      <c r="T114" s="16">
        <v>375.98501910815901</v>
      </c>
      <c r="U114" s="16">
        <v>275.57899255261799</v>
      </c>
      <c r="V114" s="64">
        <v>447.42483198138802</v>
      </c>
    </row>
    <row r="115" spans="14:22" x14ac:dyDescent="0.25">
      <c r="N115" s="15">
        <v>45107</v>
      </c>
      <c r="O115" s="77">
        <v>257.700894123132</v>
      </c>
      <c r="P115" s="62">
        <v>411.68637230609397</v>
      </c>
      <c r="Q115" s="62">
        <v>401.76536491099199</v>
      </c>
      <c r="R115" s="63">
        <v>431.69757324856698</v>
      </c>
      <c r="S115" s="61">
        <v>227.668223787073</v>
      </c>
      <c r="T115" s="16">
        <v>389.68400431052498</v>
      </c>
      <c r="U115" s="16">
        <v>279.65734789481201</v>
      </c>
      <c r="V115" s="64">
        <v>448.16442009596801</v>
      </c>
    </row>
    <row r="116" spans="14:22" x14ac:dyDescent="0.25">
      <c r="N116" s="15">
        <v>45199</v>
      </c>
      <c r="O116" s="77">
        <v>250.460073413412</v>
      </c>
      <c r="P116" s="62">
        <v>420.19600334186202</v>
      </c>
      <c r="Q116" s="62">
        <v>419.40977946929701</v>
      </c>
      <c r="R116" s="63">
        <v>441.24647685474702</v>
      </c>
      <c r="S116" s="61">
        <v>224.210376146187</v>
      </c>
      <c r="T116" s="16">
        <v>398.33003060408703</v>
      </c>
      <c r="U116" s="16">
        <v>281.551209578238</v>
      </c>
      <c r="V116" s="64">
        <v>449.35247633612897</v>
      </c>
    </row>
    <row r="117" spans="14:22" x14ac:dyDescent="0.25">
      <c r="N117" s="15">
        <v>45291</v>
      </c>
      <c r="O117" s="77">
        <v>226.40092895890001</v>
      </c>
      <c r="P117" s="62">
        <v>412.40088477305198</v>
      </c>
      <c r="Q117" s="62">
        <v>415.65580992676001</v>
      </c>
      <c r="R117" s="63">
        <v>454.18119361302797</v>
      </c>
      <c r="S117" s="61">
        <v>218.59583084473701</v>
      </c>
      <c r="T117" s="16">
        <v>398.40929362276199</v>
      </c>
      <c r="U117" s="16">
        <v>281.89822289925399</v>
      </c>
      <c r="V117" s="64">
        <v>444.46528879820897</v>
      </c>
    </row>
    <row r="118" spans="14:22" x14ac:dyDescent="0.25">
      <c r="N118" s="15">
        <v>45382</v>
      </c>
      <c r="O118" s="77">
        <v>232.81558760148201</v>
      </c>
      <c r="P118" s="62">
        <v>422.74030381860501</v>
      </c>
      <c r="Q118" s="62">
        <v>415.51628736581</v>
      </c>
      <c r="R118" s="63">
        <v>441.59321884117799</v>
      </c>
      <c r="S118" s="61">
        <v>220.684676901763</v>
      </c>
      <c r="T118" s="16">
        <v>390.54916638136899</v>
      </c>
      <c r="U118" s="16">
        <v>288.46388219887399</v>
      </c>
      <c r="V118" s="64">
        <v>435.26105316148499</v>
      </c>
    </row>
    <row r="119" spans="14:22" x14ac:dyDescent="0.25">
      <c r="N119" s="15">
        <v>45473</v>
      </c>
      <c r="O119" s="77" t="s">
        <v>76</v>
      </c>
      <c r="P119" s="62" t="s">
        <v>76</v>
      </c>
      <c r="Q119" s="62" t="s">
        <v>76</v>
      </c>
      <c r="R119" s="63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</row>
    <row r="120" spans="14:22" ht="30" x14ac:dyDescent="0.25">
      <c r="N120" s="140"/>
      <c r="O120" s="164" t="s">
        <v>37</v>
      </c>
      <c r="P120" s="165" t="s">
        <v>38</v>
      </c>
      <c r="Q120" s="165" t="s">
        <v>39</v>
      </c>
      <c r="R120" s="166" t="s">
        <v>40</v>
      </c>
      <c r="S120" s="164" t="s">
        <v>9</v>
      </c>
      <c r="T120" s="165" t="s">
        <v>10</v>
      </c>
      <c r="U120" s="165" t="s">
        <v>11</v>
      </c>
      <c r="V120" s="166" t="s">
        <v>12</v>
      </c>
    </row>
    <row r="121" spans="14:22" x14ac:dyDescent="0.25">
      <c r="N121" s="140" t="s">
        <v>134</v>
      </c>
      <c r="O121" s="173">
        <f>O114/O113-1</f>
        <v>-0.16778199843931096</v>
      </c>
      <c r="P121" s="173">
        <f t="shared" ref="O121:V125" si="0">P114/P113-1</f>
        <v>4.2119948665560791E-2</v>
      </c>
      <c r="Q121" s="173">
        <f t="shared" si="0"/>
        <v>-3.7407141600115379E-3</v>
      </c>
      <c r="R121" s="173">
        <f t="shared" si="0"/>
        <v>-7.6569199041269909E-2</v>
      </c>
      <c r="S121" s="173">
        <f t="shared" si="0"/>
        <v>-8.2843523634338334E-3</v>
      </c>
      <c r="T121" s="173">
        <f t="shared" si="0"/>
        <v>1.9436928101835838E-2</v>
      </c>
      <c r="U121" s="173">
        <f t="shared" si="0"/>
        <v>6.5018855002778597E-3</v>
      </c>
      <c r="V121" s="174">
        <f t="shared" si="0"/>
        <v>-1.3802363240232096E-2</v>
      </c>
    </row>
    <row r="122" spans="14:22" x14ac:dyDescent="0.25">
      <c r="N122" s="140" t="s">
        <v>134</v>
      </c>
      <c r="O122" s="173">
        <f t="shared" si="0"/>
        <v>3.164946989807893E-2</v>
      </c>
      <c r="P122" s="173">
        <f t="shared" si="0"/>
        <v>-1.515715603911616E-2</v>
      </c>
      <c r="Q122" s="173">
        <f t="shared" si="0"/>
        <v>-4.1309040211827464E-2</v>
      </c>
      <c r="R122" s="173">
        <f t="shared" si="0"/>
        <v>-1.2048509009570108E-3</v>
      </c>
      <c r="S122" s="173">
        <f t="shared" si="0"/>
        <v>1.3292321493963088E-2</v>
      </c>
      <c r="T122" s="173">
        <f t="shared" si="0"/>
        <v>3.6434922952143456E-2</v>
      </c>
      <c r="U122" s="173">
        <f t="shared" si="0"/>
        <v>1.4799224369090203E-2</v>
      </c>
      <c r="V122" s="174">
        <f t="shared" si="0"/>
        <v>1.6529885283853574E-3</v>
      </c>
    </row>
    <row r="123" spans="14:22" x14ac:dyDescent="0.25">
      <c r="N123" s="140" t="s">
        <v>134</v>
      </c>
      <c r="O123" s="173">
        <f t="shared" si="0"/>
        <v>-2.809777100059363E-2</v>
      </c>
      <c r="P123" s="173">
        <f t="shared" si="0"/>
        <v>2.0670179068839944E-2</v>
      </c>
      <c r="Q123" s="173">
        <f t="shared" si="0"/>
        <v>4.3917211634741049E-2</v>
      </c>
      <c r="R123" s="173">
        <f t="shared" si="0"/>
        <v>2.2119428502513028E-2</v>
      </c>
      <c r="S123" s="173">
        <f t="shared" si="0"/>
        <v>-1.5188099522048137E-2</v>
      </c>
      <c r="T123" s="173">
        <f t="shared" si="0"/>
        <v>2.2187275325451505E-2</v>
      </c>
      <c r="U123" s="173">
        <f t="shared" si="0"/>
        <v>6.7720791092473753E-3</v>
      </c>
      <c r="V123" s="174">
        <f t="shared" si="0"/>
        <v>2.6509383317545598E-3</v>
      </c>
    </row>
    <row r="124" spans="14:22" x14ac:dyDescent="0.25">
      <c r="N124" s="140" t="s">
        <v>134</v>
      </c>
      <c r="O124" s="173">
        <f t="shared" si="0"/>
        <v>-9.6059799578512961E-2</v>
      </c>
      <c r="P124" s="173">
        <f t="shared" si="0"/>
        <v>-1.8551148765848957E-2</v>
      </c>
      <c r="Q124" s="173">
        <f t="shared" si="0"/>
        <v>-8.9506008831913286E-3</v>
      </c>
      <c r="R124" s="173">
        <f t="shared" si="0"/>
        <v>2.9314039741418441E-2</v>
      </c>
      <c r="S124" s="173">
        <f t="shared" si="0"/>
        <v>-2.5041416003821593E-2</v>
      </c>
      <c r="T124" s="173">
        <f t="shared" si="0"/>
        <v>1.9898830764719655E-4</v>
      </c>
      <c r="U124" s="173">
        <f t="shared" si="0"/>
        <v>1.2325051685475596E-3</v>
      </c>
      <c r="V124" s="174">
        <f t="shared" si="0"/>
        <v>-1.0876066774502924E-2</v>
      </c>
    </row>
    <row r="125" spans="14:22" x14ac:dyDescent="0.25">
      <c r="N125" s="140" t="str">
        <f>"QTR "&amp;YEAR(N118)&amp;"Q"&amp;(MONTH(N118)/3)</f>
        <v>QTR 2024Q1</v>
      </c>
      <c r="O125" s="173">
        <f>O118/O117-1</f>
        <v>2.8333181635250781E-2</v>
      </c>
      <c r="P125" s="173">
        <f t="shared" si="0"/>
        <v>2.507128240338985E-2</v>
      </c>
      <c r="Q125" s="173">
        <f t="shared" si="0"/>
        <v>-3.3566849691002432E-4</v>
      </c>
      <c r="R125" s="173">
        <f t="shared" si="0"/>
        <v>-2.7715755185088509E-2</v>
      </c>
      <c r="S125" s="173">
        <f t="shared" si="0"/>
        <v>9.5557451802896765E-3</v>
      </c>
      <c r="T125" s="173">
        <f t="shared" si="0"/>
        <v>-1.9728774823298822E-2</v>
      </c>
      <c r="U125" s="173">
        <f t="shared" si="0"/>
        <v>2.3290885739164269E-2</v>
      </c>
      <c r="V125" s="174">
        <f t="shared" si="0"/>
        <v>-2.0708558955439105E-2</v>
      </c>
    </row>
    <row r="126" spans="14:22" x14ac:dyDescent="0.25">
      <c r="N126" s="140">
        <v>42825</v>
      </c>
      <c r="O126" s="177" t="s">
        <v>76</v>
      </c>
      <c r="P126" s="178" t="s">
        <v>76</v>
      </c>
      <c r="Q126" s="178" t="s">
        <v>76</v>
      </c>
      <c r="R126" s="179" t="s">
        <v>76</v>
      </c>
      <c r="S126" s="169" t="s">
        <v>76</v>
      </c>
      <c r="T126" s="143" t="s">
        <v>76</v>
      </c>
      <c r="U126" s="143" t="s">
        <v>76</v>
      </c>
      <c r="V126" s="171" t="s">
        <v>76</v>
      </c>
    </row>
    <row r="127" spans="14:22" x14ac:dyDescent="0.25">
      <c r="N127" s="140" t="s">
        <v>136</v>
      </c>
      <c r="O127" s="173">
        <f t="shared" ref="O127:V132" si="1">O113/O109-1</f>
        <v>3.5434981335563442E-2</v>
      </c>
      <c r="P127" s="173">
        <f t="shared" si="1"/>
        <v>0.12607220910799755</v>
      </c>
      <c r="Q127" s="173">
        <f t="shared" si="1"/>
        <v>6.065645656552876E-3</v>
      </c>
      <c r="R127" s="173">
        <f t="shared" si="1"/>
        <v>8.4954329132884698E-3</v>
      </c>
      <c r="S127" s="173">
        <f t="shared" si="1"/>
        <v>2.4453799701456225E-2</v>
      </c>
      <c r="T127" s="173">
        <f t="shared" si="1"/>
        <v>0.14942927847957499</v>
      </c>
      <c r="U127" s="173">
        <f t="shared" si="1"/>
        <v>5.5715023293057664E-2</v>
      </c>
      <c r="V127" s="174">
        <f t="shared" si="1"/>
        <v>2.1717247720534072E-2</v>
      </c>
    </row>
    <row r="128" spans="14:22" x14ac:dyDescent="0.25">
      <c r="N128" s="140" t="s">
        <v>136</v>
      </c>
      <c r="O128" s="173">
        <f t="shared" si="1"/>
        <v>-0.10169135484571867</v>
      </c>
      <c r="P128" s="173">
        <f t="shared" si="1"/>
        <v>0.14397124738701139</v>
      </c>
      <c r="Q128" s="173">
        <f t="shared" si="1"/>
        <v>0.10891230426249665</v>
      </c>
      <c r="R128" s="173">
        <f t="shared" si="1"/>
        <v>-3.8631934026451931E-2</v>
      </c>
      <c r="S128" s="173">
        <f t="shared" si="1"/>
        <v>-7.9321328426152915E-3</v>
      </c>
      <c r="T128" s="173">
        <f t="shared" si="1"/>
        <v>9.9570815557042724E-2</v>
      </c>
      <c r="U128" s="173">
        <f t="shared" si="1"/>
        <v>3.9821427187143987E-2</v>
      </c>
      <c r="V128" s="174">
        <f t="shared" si="1"/>
        <v>-3.7732873128732303E-2</v>
      </c>
    </row>
    <row r="129" spans="14:22" x14ac:dyDescent="0.25">
      <c r="N129" s="140" t="s">
        <v>136</v>
      </c>
      <c r="O129" s="173">
        <f t="shared" si="1"/>
        <v>-9.1070583727358989E-2</v>
      </c>
      <c r="P129" s="173">
        <f t="shared" si="1"/>
        <v>6.688276303753371E-2</v>
      </c>
      <c r="Q129" s="173">
        <f t="shared" si="1"/>
        <v>7.0694421613679559E-3</v>
      </c>
      <c r="R129" s="173">
        <f t="shared" si="1"/>
        <v>-0.15790375875608875</v>
      </c>
      <c r="S129" s="173">
        <f t="shared" si="1"/>
        <v>-4.1082751762763436E-2</v>
      </c>
      <c r="T129" s="173">
        <f t="shared" si="1"/>
        <v>4.2736778993923918E-2</v>
      </c>
      <c r="U129" s="173">
        <f t="shared" si="1"/>
        <v>2.3601230155569253E-2</v>
      </c>
      <c r="V129" s="174">
        <f t="shared" si="1"/>
        <v>-9.9213488248956483E-2</v>
      </c>
    </row>
    <row r="130" spans="14:22" x14ac:dyDescent="0.25">
      <c r="N130" s="140" t="s">
        <v>136</v>
      </c>
      <c r="O130" s="173">
        <f t="shared" si="1"/>
        <v>-0.11776747637183849</v>
      </c>
      <c r="P130" s="173">
        <f t="shared" si="1"/>
        <v>2.1782796600233079E-2</v>
      </c>
      <c r="Q130" s="173">
        <f t="shared" si="1"/>
        <v>-2.7452678267078978E-2</v>
      </c>
      <c r="R130" s="173">
        <f t="shared" si="1"/>
        <v>-4.2165927194205421E-2</v>
      </c>
      <c r="S130" s="173">
        <f t="shared" si="1"/>
        <v>-5.02998593976689E-2</v>
      </c>
      <c r="T130" s="173">
        <f t="shared" si="1"/>
        <v>5.2636435317108266E-2</v>
      </c>
      <c r="U130" s="173">
        <f t="shared" si="1"/>
        <v>2.3241286218190105E-2</v>
      </c>
      <c r="V130" s="174">
        <f t="shared" si="1"/>
        <v>-7.2003476415478995E-2</v>
      </c>
    </row>
    <row r="131" spans="14:22" x14ac:dyDescent="0.25">
      <c r="N131" s="140" t="s">
        <v>136</v>
      </c>
      <c r="O131" s="173">
        <f t="shared" si="1"/>
        <v>-0.24572182054816771</v>
      </c>
      <c r="P131" s="173">
        <f t="shared" si="1"/>
        <v>2.8105636646672982E-2</v>
      </c>
      <c r="Q131" s="173">
        <f t="shared" si="1"/>
        <v>-1.1873890080460914E-2</v>
      </c>
      <c r="R131" s="173">
        <f t="shared" si="1"/>
        <v>-2.9645731222243787E-2</v>
      </c>
      <c r="S131" s="173">
        <f t="shared" si="1"/>
        <v>-3.5146508511869179E-2</v>
      </c>
      <c r="T131" s="173">
        <f t="shared" si="1"/>
        <v>8.0237578032792412E-2</v>
      </c>
      <c r="U131" s="173">
        <f t="shared" si="1"/>
        <v>2.958171898063755E-2</v>
      </c>
      <c r="V131" s="174">
        <f t="shared" si="1"/>
        <v>-2.0325681314051214E-2</v>
      </c>
    </row>
    <row r="132" spans="14:22" x14ac:dyDescent="0.25">
      <c r="N132" s="140" t="str">
        <f>"Y/Y "&amp;RIGHT(N125,4)</f>
        <v>Y/Y 24Q1</v>
      </c>
      <c r="O132" s="173">
        <f>O118/O114-1</f>
        <v>-6.7973441262813905E-2</v>
      </c>
      <c r="P132" s="173">
        <f t="shared" si="1"/>
        <v>1.1286238933491788E-2</v>
      </c>
      <c r="Q132" s="173">
        <f t="shared" si="1"/>
        <v>-8.4966422364500804E-3</v>
      </c>
      <c r="R132" s="173">
        <f t="shared" si="1"/>
        <v>2.1690165025880948E-2</v>
      </c>
      <c r="S132" s="173">
        <f t="shared" si="1"/>
        <v>-1.778963767437447E-2</v>
      </c>
      <c r="T132" s="173">
        <f t="shared" si="1"/>
        <v>3.8735977586969561E-2</v>
      </c>
      <c r="U132" s="173">
        <f t="shared" si="1"/>
        <v>4.6755703426108575E-2</v>
      </c>
      <c r="V132" s="174">
        <f>V118/V114-1</f>
        <v>-2.7186195200737173E-2</v>
      </c>
    </row>
    <row r="133" spans="14:22" x14ac:dyDescent="0.25">
      <c r="N133" s="140">
        <v>43465</v>
      </c>
      <c r="O133" s="177" t="s">
        <v>76</v>
      </c>
      <c r="P133" s="178" t="s">
        <v>76</v>
      </c>
      <c r="Q133" s="178" t="s">
        <v>76</v>
      </c>
      <c r="R133" s="179" t="s">
        <v>76</v>
      </c>
      <c r="S133" s="169" t="s">
        <v>76</v>
      </c>
      <c r="T133" s="143" t="s">
        <v>76</v>
      </c>
      <c r="U133" s="143" t="s">
        <v>76</v>
      </c>
      <c r="V133" s="171" t="s">
        <v>76</v>
      </c>
    </row>
    <row r="134" spans="14:22" x14ac:dyDescent="0.25">
      <c r="N134" s="140" t="s">
        <v>140</v>
      </c>
      <c r="O134" s="177" t="s">
        <v>76</v>
      </c>
      <c r="P134" s="178" t="s">
        <v>76</v>
      </c>
      <c r="Q134" s="178" t="s">
        <v>76</v>
      </c>
      <c r="R134" s="179" t="s">
        <v>76</v>
      </c>
      <c r="S134" s="169" t="s">
        <v>76</v>
      </c>
      <c r="T134" s="143" t="s">
        <v>76</v>
      </c>
      <c r="U134" s="143" t="s">
        <v>76</v>
      </c>
      <c r="V134" s="171" t="s">
        <v>76</v>
      </c>
    </row>
    <row r="135" spans="14:22" x14ac:dyDescent="0.25">
      <c r="N135" s="140" t="s">
        <v>103</v>
      </c>
      <c r="O135" s="177">
        <f>MIN($O$58:$O$73)</f>
        <v>125.60857150167401</v>
      </c>
      <c r="P135" s="177">
        <f>MIN($P$58:$P$73)</f>
        <v>120.35080580088299</v>
      </c>
      <c r="Q135" s="177">
        <f>MIN($Q$58:$Q$73)</f>
        <v>158.392495633983</v>
      </c>
      <c r="R135" s="177">
        <f>MIN($R$58:$R$73)</f>
        <v>160.744809093014</v>
      </c>
      <c r="S135" s="177">
        <f>MIN($S$58:$S$73)</f>
        <v>106.95490671901599</v>
      </c>
      <c r="T135" s="177">
        <f>MIN($T$58:$T$73)</f>
        <v>118.47474180080501</v>
      </c>
      <c r="U135" s="177">
        <f>MIN($U$58:$U$73)</f>
        <v>129.80412512262899</v>
      </c>
      <c r="V135" s="180">
        <f>MIN($V$58:$V$73)</f>
        <v>125.60406236530601</v>
      </c>
    </row>
    <row r="136" spans="14:22" x14ac:dyDescent="0.25">
      <c r="N136" s="140" t="s">
        <v>104</v>
      </c>
      <c r="O136" s="173">
        <f t="shared" ref="O136:V136" si="2">O118/O135-1</f>
        <v>0.8535007986965224</v>
      </c>
      <c r="P136" s="173">
        <f t="shared" si="2"/>
        <v>2.5125672903097707</v>
      </c>
      <c r="Q136" s="173">
        <f t="shared" si="2"/>
        <v>1.6233331680434819</v>
      </c>
      <c r="R136" s="173">
        <f t="shared" si="2"/>
        <v>1.7471693881303052</v>
      </c>
      <c r="S136" s="173">
        <f t="shared" si="2"/>
        <v>1.0633431758444654</v>
      </c>
      <c r="T136" s="173">
        <f t="shared" si="2"/>
        <v>2.2964761977536998</v>
      </c>
      <c r="U136" s="173">
        <f t="shared" si="2"/>
        <v>1.2223013477141458</v>
      </c>
      <c r="V136" s="174">
        <f t="shared" si="2"/>
        <v>2.4653421630231569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9 N137:N157">
    <cfRule type="expression" dxfId="13" priority="2">
      <formula>$O6=""</formula>
    </cfRule>
  </conditionalFormatting>
  <conditionalFormatting sqref="N120:N136">
    <cfRule type="expression" dxfId="1" priority="1">
      <formula>$O120=""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891A-A729-49BB-B609-8184A0647217}">
  <sheetPr codeName="Sheet11"/>
  <dimension ref="A1:X633"/>
  <sheetViews>
    <sheetView topLeftCell="H273" workbookViewId="0">
      <selection activeCell="O312" sqref="O312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185</v>
      </c>
      <c r="P5" s="86">
        <v>28</v>
      </c>
      <c r="Q5" s="86">
        <v>157</v>
      </c>
      <c r="R5" s="87">
        <v>496818242</v>
      </c>
      <c r="S5" s="87">
        <v>259313500</v>
      </c>
      <c r="T5" s="87">
        <v>237504742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18" t="s">
        <v>91</v>
      </c>
      <c r="B7" s="118"/>
      <c r="C7" s="118"/>
      <c r="D7" s="118"/>
      <c r="E7" s="118"/>
      <c r="F7" s="118"/>
      <c r="G7" s="76"/>
      <c r="H7" s="118" t="s">
        <v>92</v>
      </c>
      <c r="I7" s="118"/>
      <c r="J7" s="118"/>
      <c r="K7" s="118"/>
      <c r="L7" s="118"/>
      <c r="M7" s="118"/>
      <c r="N7" s="85">
        <v>36707</v>
      </c>
      <c r="O7" s="86">
        <v>243</v>
      </c>
      <c r="P7" s="86">
        <v>42</v>
      </c>
      <c r="Q7" s="86">
        <v>201</v>
      </c>
      <c r="R7" s="87">
        <v>812109941</v>
      </c>
      <c r="S7" s="87">
        <v>492988017</v>
      </c>
      <c r="T7" s="87">
        <v>319121924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29</v>
      </c>
      <c r="Q8" s="86">
        <v>176</v>
      </c>
      <c r="R8" s="87">
        <v>731413959</v>
      </c>
      <c r="S8" s="87">
        <v>461127450</v>
      </c>
      <c r="T8" s="87">
        <v>270286509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42</v>
      </c>
      <c r="Q11" s="86">
        <v>172</v>
      </c>
      <c r="R11" s="87">
        <v>762313651</v>
      </c>
      <c r="S11" s="87">
        <v>502113420</v>
      </c>
      <c r="T11" s="87">
        <v>260200231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50</v>
      </c>
      <c r="Q12" s="86">
        <v>154</v>
      </c>
      <c r="R12" s="87">
        <v>1534255583</v>
      </c>
      <c r="S12" s="87">
        <v>1310788612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95</v>
      </c>
      <c r="Q13" s="86">
        <v>238</v>
      </c>
      <c r="R13" s="87">
        <v>2075554298</v>
      </c>
      <c r="S13" s="87">
        <v>1704592856</v>
      </c>
      <c r="T13" s="87">
        <v>370961442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842111805</v>
      </c>
      <c r="T14" s="87">
        <v>374368650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32</v>
      </c>
      <c r="Q15" s="86">
        <v>188</v>
      </c>
      <c r="R15" s="87">
        <v>781373056</v>
      </c>
      <c r="S15" s="87">
        <v>500252265</v>
      </c>
      <c r="T15" s="87">
        <v>281120791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60</v>
      </c>
      <c r="Q18" s="86">
        <v>263</v>
      </c>
      <c r="R18" s="87">
        <v>1107856728</v>
      </c>
      <c r="S18" s="87">
        <v>658581265</v>
      </c>
      <c r="T18" s="87">
        <v>449275463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391</v>
      </c>
      <c r="P21" s="86">
        <v>49</v>
      </c>
      <c r="Q21" s="86">
        <v>342</v>
      </c>
      <c r="R21" s="87">
        <v>1124115832</v>
      </c>
      <c r="S21" s="87">
        <v>616812241</v>
      </c>
      <c r="T21" s="87">
        <v>507303591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828065643</v>
      </c>
      <c r="S23" s="87">
        <v>421257500</v>
      </c>
      <c r="T23" s="87">
        <v>406808143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332</v>
      </c>
      <c r="P26" s="86">
        <v>41</v>
      </c>
      <c r="Q26" s="86">
        <v>291</v>
      </c>
      <c r="R26" s="87">
        <v>844733599</v>
      </c>
      <c r="S26" s="87">
        <v>457259698</v>
      </c>
      <c r="T26" s="87">
        <v>387473901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18" t="s">
        <v>93</v>
      </c>
      <c r="B27" s="118"/>
      <c r="C27" s="118"/>
      <c r="D27" s="118"/>
      <c r="E27" s="118"/>
      <c r="F27" s="118"/>
      <c r="N27" s="85">
        <v>37315</v>
      </c>
      <c r="O27" s="86">
        <v>282</v>
      </c>
      <c r="P27" s="86">
        <v>29</v>
      </c>
      <c r="Q27" s="86">
        <v>253</v>
      </c>
      <c r="R27" s="87">
        <v>727704559</v>
      </c>
      <c r="S27" s="87">
        <v>360107020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36</v>
      </c>
      <c r="Q29" s="86">
        <v>330</v>
      </c>
      <c r="R29" s="87">
        <v>886700792</v>
      </c>
      <c r="S29" s="87">
        <v>379324125</v>
      </c>
      <c r="T29" s="87">
        <v>507376667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1427209346</v>
      </c>
      <c r="S30" s="87">
        <v>835738933</v>
      </c>
      <c r="T30" s="87">
        <v>591470413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1659237612</v>
      </c>
      <c r="S31" s="87">
        <v>1048136117</v>
      </c>
      <c r="T31" s="87">
        <v>611101495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49</v>
      </c>
      <c r="Q32" s="86">
        <v>385</v>
      </c>
      <c r="R32" s="87">
        <v>1203452572</v>
      </c>
      <c r="S32" s="87">
        <v>586986455</v>
      </c>
      <c r="T32" s="87">
        <v>616466117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1602741444</v>
      </c>
      <c r="S34" s="87">
        <v>1016624907</v>
      </c>
      <c r="T34" s="87">
        <v>586116537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66</v>
      </c>
      <c r="Q35" s="86">
        <v>393</v>
      </c>
      <c r="R35" s="87">
        <v>1465709991</v>
      </c>
      <c r="S35" s="87">
        <v>884290033</v>
      </c>
      <c r="T35" s="87">
        <v>581419958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109</v>
      </c>
      <c r="Q37" s="86">
        <v>478</v>
      </c>
      <c r="R37" s="87">
        <v>2621666238</v>
      </c>
      <c r="S37" s="87">
        <v>1796471576</v>
      </c>
      <c r="T37" s="87">
        <v>825194662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471</v>
      </c>
      <c r="P40" s="86">
        <v>73</v>
      </c>
      <c r="Q40" s="86">
        <v>398</v>
      </c>
      <c r="R40" s="87">
        <v>1634565050</v>
      </c>
      <c r="S40" s="87">
        <v>930226277</v>
      </c>
      <c r="T40" s="87">
        <v>704338773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537</v>
      </c>
      <c r="P42" s="86">
        <v>82</v>
      </c>
      <c r="Q42" s="86">
        <v>455</v>
      </c>
      <c r="R42" s="87">
        <v>2225853762</v>
      </c>
      <c r="S42" s="87">
        <v>1497143933</v>
      </c>
      <c r="T42" s="87">
        <v>728709829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559</v>
      </c>
      <c r="P43" s="86">
        <v>75</v>
      </c>
      <c r="Q43" s="86">
        <v>484</v>
      </c>
      <c r="R43" s="87">
        <v>2110665308</v>
      </c>
      <c r="S43" s="87">
        <v>1230108520</v>
      </c>
      <c r="T43" s="87">
        <v>880556788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101</v>
      </c>
      <c r="Q44" s="86">
        <v>484</v>
      </c>
      <c r="R44" s="87">
        <v>2418125900</v>
      </c>
      <c r="S44" s="87">
        <v>1552780380</v>
      </c>
      <c r="T44" s="87">
        <v>865345520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1633482643</v>
      </c>
      <c r="T45" s="87">
        <v>848059862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103</v>
      </c>
      <c r="Q46" s="86">
        <v>483</v>
      </c>
      <c r="R46" s="87">
        <v>2359215655</v>
      </c>
      <c r="S46" s="87">
        <v>1523860028</v>
      </c>
      <c r="T46" s="87">
        <v>835355627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656</v>
      </c>
      <c r="P47" s="86">
        <v>106</v>
      </c>
      <c r="Q47" s="86">
        <v>550</v>
      </c>
      <c r="R47" s="87">
        <v>2412749282</v>
      </c>
      <c r="S47" s="87">
        <v>1481356941</v>
      </c>
      <c r="T47" s="87">
        <v>931392341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999206043</v>
      </c>
      <c r="T48" s="87">
        <v>791424608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807</v>
      </c>
      <c r="P49" s="86">
        <v>171</v>
      </c>
      <c r="Q49" s="86">
        <v>636</v>
      </c>
      <c r="R49" s="87">
        <v>5238903347</v>
      </c>
      <c r="S49" s="87">
        <v>4139362897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101</v>
      </c>
      <c r="Q50" s="86">
        <v>527</v>
      </c>
      <c r="R50" s="87">
        <v>2288494345</v>
      </c>
      <c r="S50" s="87">
        <v>1196809658</v>
      </c>
      <c r="T50" s="87">
        <v>1091684687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771</v>
      </c>
      <c r="P52" s="86">
        <v>137</v>
      </c>
      <c r="Q52" s="86">
        <v>634</v>
      </c>
      <c r="R52" s="87">
        <v>2990333739</v>
      </c>
      <c r="S52" s="87">
        <v>1793880414</v>
      </c>
      <c r="T52" s="87">
        <v>1196453325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103</v>
      </c>
      <c r="Q53" s="86">
        <v>600</v>
      </c>
      <c r="R53" s="87">
        <v>3821444341</v>
      </c>
      <c r="S53" s="87">
        <v>2759473185</v>
      </c>
      <c r="T53" s="87">
        <v>1061971156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690</v>
      </c>
      <c r="P54" s="86">
        <v>120</v>
      </c>
      <c r="Q54" s="86">
        <v>570</v>
      </c>
      <c r="R54" s="87">
        <v>2705007536</v>
      </c>
      <c r="S54" s="87">
        <v>1681048977</v>
      </c>
      <c r="T54" s="87">
        <v>1023958559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809</v>
      </c>
      <c r="P55" s="86">
        <v>133</v>
      </c>
      <c r="Q55" s="86">
        <v>676</v>
      </c>
      <c r="R55" s="87">
        <v>3585668423</v>
      </c>
      <c r="S55" s="87">
        <v>2281627197</v>
      </c>
      <c r="T55" s="87">
        <v>1304041226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754</v>
      </c>
      <c r="P57" s="86">
        <v>124</v>
      </c>
      <c r="Q57" s="86">
        <v>630</v>
      </c>
      <c r="R57" s="87">
        <v>4688814405</v>
      </c>
      <c r="S57" s="87">
        <v>3389045540</v>
      </c>
      <c r="T57" s="87">
        <v>1299768865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737</v>
      </c>
      <c r="P58" s="86">
        <v>128</v>
      </c>
      <c r="Q58" s="86">
        <v>609</v>
      </c>
      <c r="R58" s="87">
        <v>4193210504</v>
      </c>
      <c r="S58" s="87">
        <v>3049758248</v>
      </c>
      <c r="T58" s="87">
        <v>1143452256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746</v>
      </c>
      <c r="P59" s="86">
        <v>158</v>
      </c>
      <c r="Q59" s="86">
        <v>588</v>
      </c>
      <c r="R59" s="87">
        <v>3985668599</v>
      </c>
      <c r="S59" s="87">
        <v>2812461928</v>
      </c>
      <c r="T59" s="87">
        <v>1173206671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140</v>
      </c>
      <c r="Q60" s="86">
        <v>624</v>
      </c>
      <c r="R60" s="87">
        <v>3956054842</v>
      </c>
      <c r="S60" s="87">
        <v>2533825911</v>
      </c>
      <c r="T60" s="87">
        <v>1422228931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741</v>
      </c>
      <c r="P62" s="86">
        <v>124</v>
      </c>
      <c r="Q62" s="86">
        <v>617</v>
      </c>
      <c r="R62" s="87">
        <v>3989871518</v>
      </c>
      <c r="S62" s="87">
        <v>2627095902</v>
      </c>
      <c r="T62" s="87">
        <v>1362775616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655</v>
      </c>
      <c r="P63" s="86">
        <v>128</v>
      </c>
      <c r="Q63" s="86">
        <v>527</v>
      </c>
      <c r="R63" s="87">
        <v>3414398538</v>
      </c>
      <c r="S63" s="87">
        <v>2221277353</v>
      </c>
      <c r="T63" s="87">
        <v>1193121185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142</v>
      </c>
      <c r="Q64" s="86">
        <v>690</v>
      </c>
      <c r="R64" s="87">
        <v>4727908012</v>
      </c>
      <c r="S64" s="87">
        <v>3047068046</v>
      </c>
      <c r="T64" s="87">
        <v>1680839966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768</v>
      </c>
      <c r="P65" s="86">
        <v>158</v>
      </c>
      <c r="Q65" s="86">
        <v>610</v>
      </c>
      <c r="R65" s="87">
        <v>4989181407</v>
      </c>
      <c r="S65" s="87">
        <v>3639157823</v>
      </c>
      <c r="T65" s="87">
        <v>1350023584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776</v>
      </c>
      <c r="P66" s="86">
        <v>173</v>
      </c>
      <c r="Q66" s="86">
        <v>603</v>
      </c>
      <c r="R66" s="87">
        <v>5228137392</v>
      </c>
      <c r="S66" s="87">
        <v>3817692545</v>
      </c>
      <c r="T66" s="87">
        <v>1410444847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1020</v>
      </c>
      <c r="P67" s="86">
        <v>207</v>
      </c>
      <c r="Q67" s="86">
        <v>813</v>
      </c>
      <c r="R67" s="87">
        <v>5894909255</v>
      </c>
      <c r="S67" s="87">
        <v>3811053598</v>
      </c>
      <c r="T67" s="87">
        <v>2083855657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761</v>
      </c>
      <c r="P68" s="86">
        <v>187</v>
      </c>
      <c r="Q68" s="86">
        <v>574</v>
      </c>
      <c r="R68" s="87">
        <v>5778573914</v>
      </c>
      <c r="S68" s="87">
        <v>4320538235</v>
      </c>
      <c r="T68" s="87">
        <v>1458035679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818</v>
      </c>
      <c r="P69" s="86">
        <v>203</v>
      </c>
      <c r="Q69" s="86">
        <v>615</v>
      </c>
      <c r="R69" s="87">
        <v>5648325170</v>
      </c>
      <c r="S69" s="87">
        <v>4114301191</v>
      </c>
      <c r="T69" s="87">
        <v>1534023979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953</v>
      </c>
      <c r="P70" s="86">
        <v>240</v>
      </c>
      <c r="Q70" s="86">
        <v>713</v>
      </c>
      <c r="R70" s="87">
        <v>8309493912</v>
      </c>
      <c r="S70" s="87">
        <v>6467854594</v>
      </c>
      <c r="T70" s="87">
        <v>1841639318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168</v>
      </c>
      <c r="Q71" s="86">
        <v>591</v>
      </c>
      <c r="R71" s="87">
        <v>5354442950</v>
      </c>
      <c r="S71" s="87">
        <v>3934637451</v>
      </c>
      <c r="T71" s="87">
        <v>1419805499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775</v>
      </c>
      <c r="P72" s="86">
        <v>180</v>
      </c>
      <c r="Q72" s="86">
        <v>595</v>
      </c>
      <c r="R72" s="87">
        <v>6990542951</v>
      </c>
      <c r="S72" s="87">
        <v>5212849716</v>
      </c>
      <c r="T72" s="87">
        <v>1777693235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240</v>
      </c>
      <c r="Q73" s="86">
        <v>647</v>
      </c>
      <c r="R73" s="87">
        <v>7636979503</v>
      </c>
      <c r="S73" s="87">
        <v>5994297007</v>
      </c>
      <c r="T73" s="87">
        <v>1642682496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177</v>
      </c>
      <c r="Q74" s="86">
        <v>604</v>
      </c>
      <c r="R74" s="87">
        <v>5543113607</v>
      </c>
      <c r="S74" s="87">
        <v>3965494726</v>
      </c>
      <c r="T74" s="87">
        <v>1577618881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133</v>
      </c>
      <c r="Q75" s="86">
        <v>526</v>
      </c>
      <c r="R75" s="87">
        <v>4890734234</v>
      </c>
      <c r="S75" s="87">
        <v>3555720078</v>
      </c>
      <c r="T75" s="87">
        <v>1335014156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878</v>
      </c>
      <c r="P76" s="86">
        <v>196</v>
      </c>
      <c r="Q76" s="86">
        <v>682</v>
      </c>
      <c r="R76" s="87">
        <v>6627547787</v>
      </c>
      <c r="S76" s="87">
        <v>4700786328</v>
      </c>
      <c r="T76" s="87">
        <v>1926761459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4651967824</v>
      </c>
      <c r="T77" s="87">
        <v>1417407054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157</v>
      </c>
      <c r="Q78" s="86">
        <v>675</v>
      </c>
      <c r="R78" s="87">
        <v>5577627437</v>
      </c>
      <c r="S78" s="87">
        <v>3561207567</v>
      </c>
      <c r="T78" s="87">
        <v>2016419870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195</v>
      </c>
      <c r="Q79" s="86">
        <v>748</v>
      </c>
      <c r="R79" s="87">
        <v>7350149938</v>
      </c>
      <c r="S79" s="87">
        <v>5287968525</v>
      </c>
      <c r="T79" s="87">
        <v>2062181413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167</v>
      </c>
      <c r="Q80" s="86">
        <v>602</v>
      </c>
      <c r="R80" s="87">
        <v>5200454350</v>
      </c>
      <c r="S80" s="87">
        <v>3692254718</v>
      </c>
      <c r="T80" s="87">
        <v>1508199632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179</v>
      </c>
      <c r="Q81" s="86">
        <v>600</v>
      </c>
      <c r="R81" s="87">
        <v>6954923499</v>
      </c>
      <c r="S81" s="87">
        <v>5316313114</v>
      </c>
      <c r="T81" s="87">
        <v>1638610385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748</v>
      </c>
      <c r="P82" s="86">
        <v>170</v>
      </c>
      <c r="Q82" s="86">
        <v>578</v>
      </c>
      <c r="R82" s="87">
        <v>7496817518</v>
      </c>
      <c r="S82" s="87">
        <v>6110151079</v>
      </c>
      <c r="T82" s="87">
        <v>1386666439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147</v>
      </c>
      <c r="Q83" s="86">
        <v>607</v>
      </c>
      <c r="R83" s="87">
        <v>4751901635</v>
      </c>
      <c r="S83" s="87">
        <v>3082316999</v>
      </c>
      <c r="T83" s="87">
        <v>1669584636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744</v>
      </c>
      <c r="P84" s="86">
        <v>154</v>
      </c>
      <c r="Q84" s="86">
        <v>590</v>
      </c>
      <c r="R84" s="87">
        <v>5256779262</v>
      </c>
      <c r="S84" s="87">
        <v>3787229317</v>
      </c>
      <c r="T84" s="87">
        <v>1469549945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230</v>
      </c>
      <c r="Q85" s="86">
        <v>736</v>
      </c>
      <c r="R85" s="87">
        <v>9345154473</v>
      </c>
      <c r="S85" s="87">
        <v>7506516733</v>
      </c>
      <c r="T85" s="87">
        <v>1838637740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165</v>
      </c>
      <c r="Q86" s="86">
        <v>658</v>
      </c>
      <c r="R86" s="87">
        <v>7733893615</v>
      </c>
      <c r="S86" s="87">
        <v>6128147271</v>
      </c>
      <c r="T86" s="87">
        <v>1605746344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145</v>
      </c>
      <c r="Q87" s="86">
        <v>586</v>
      </c>
      <c r="R87" s="87">
        <v>5274956322</v>
      </c>
      <c r="S87" s="87">
        <v>3613977717</v>
      </c>
      <c r="T87" s="87">
        <v>1660978605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876</v>
      </c>
      <c r="P89" s="86">
        <v>167</v>
      </c>
      <c r="Q89" s="86">
        <v>709</v>
      </c>
      <c r="R89" s="87">
        <v>6267090352</v>
      </c>
      <c r="S89" s="87">
        <v>4457465065</v>
      </c>
      <c r="T89" s="87">
        <v>1809625287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1006</v>
      </c>
      <c r="P90" s="86">
        <v>193</v>
      </c>
      <c r="Q90" s="86">
        <v>813</v>
      </c>
      <c r="R90" s="87">
        <v>7667744836</v>
      </c>
      <c r="S90" s="87">
        <v>5422906967</v>
      </c>
      <c r="T90" s="87">
        <v>2244837869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980</v>
      </c>
      <c r="P91" s="86">
        <v>210</v>
      </c>
      <c r="Q91" s="86">
        <v>770</v>
      </c>
      <c r="R91" s="87">
        <v>8251746494</v>
      </c>
      <c r="S91" s="87">
        <v>6271763252</v>
      </c>
      <c r="T91" s="87">
        <v>1979983242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992</v>
      </c>
      <c r="P93" s="86">
        <v>196</v>
      </c>
      <c r="Q93" s="86">
        <v>796</v>
      </c>
      <c r="R93" s="87">
        <v>7544461282</v>
      </c>
      <c r="S93" s="87">
        <v>5407747880</v>
      </c>
      <c r="T93" s="87">
        <v>2136713402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792</v>
      </c>
      <c r="P94" s="86">
        <v>151</v>
      </c>
      <c r="Q94" s="86">
        <v>641</v>
      </c>
      <c r="R94" s="87">
        <v>5390092819</v>
      </c>
      <c r="S94" s="87">
        <v>3846415947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129</v>
      </c>
      <c r="Q95" s="86">
        <v>665</v>
      </c>
      <c r="R95" s="87">
        <v>4917045944</v>
      </c>
      <c r="S95" s="87">
        <v>3199220775</v>
      </c>
      <c r="T95" s="87">
        <v>1717825169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746</v>
      </c>
      <c r="P96" s="86">
        <v>128</v>
      </c>
      <c r="Q96" s="86">
        <v>618</v>
      </c>
      <c r="R96" s="87">
        <v>4722992017</v>
      </c>
      <c r="S96" s="87">
        <v>3134630980</v>
      </c>
      <c r="T96" s="87">
        <v>1588361037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713</v>
      </c>
      <c r="P98" s="86">
        <v>109</v>
      </c>
      <c r="Q98" s="86">
        <v>604</v>
      </c>
      <c r="R98" s="87">
        <v>3625535994</v>
      </c>
      <c r="S98" s="87">
        <v>2032698538</v>
      </c>
      <c r="T98" s="87">
        <v>1592837456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75" x14ac:dyDescent="0.25">
      <c r="N99" s="85">
        <v>39507</v>
      </c>
      <c r="O99" s="86">
        <v>624</v>
      </c>
      <c r="P99" s="86">
        <v>89</v>
      </c>
      <c r="Q99" s="86">
        <v>535</v>
      </c>
      <c r="R99" s="87">
        <v>3421425885</v>
      </c>
      <c r="S99" s="87">
        <v>2086190923</v>
      </c>
      <c r="T99" s="87">
        <v>1335234962</v>
      </c>
      <c r="U99" s="88">
        <v>15</v>
      </c>
      <c r="V99" s="88">
        <v>3</v>
      </c>
      <c r="W99" s="89">
        <v>2.403846153846154E-2</v>
      </c>
      <c r="X99" s="89">
        <v>4.807692307692308E-3</v>
      </c>
    </row>
    <row r="100" spans="14:24" ht="15.75" x14ac:dyDescent="0.25">
      <c r="N100" s="85">
        <v>39538</v>
      </c>
      <c r="O100" s="86">
        <v>663</v>
      </c>
      <c r="P100" s="86">
        <v>77</v>
      </c>
      <c r="Q100" s="86">
        <v>586</v>
      </c>
      <c r="R100" s="87">
        <v>3181999993</v>
      </c>
      <c r="S100" s="87">
        <v>1829861821</v>
      </c>
      <c r="T100" s="87">
        <v>1352138172</v>
      </c>
      <c r="U100" s="88">
        <v>20</v>
      </c>
      <c r="V100" s="88">
        <v>3</v>
      </c>
      <c r="W100" s="89">
        <v>3.0165912518853696E-2</v>
      </c>
      <c r="X100" s="89">
        <v>4.5248868778280547E-3</v>
      </c>
    </row>
    <row r="101" spans="14:24" ht="15.75" x14ac:dyDescent="0.25">
      <c r="N101" s="85">
        <v>39568</v>
      </c>
      <c r="O101" s="86">
        <v>632</v>
      </c>
      <c r="P101" s="86">
        <v>97</v>
      </c>
      <c r="Q101" s="86">
        <v>535</v>
      </c>
      <c r="R101" s="87">
        <v>3311483907</v>
      </c>
      <c r="S101" s="87">
        <v>1977749448</v>
      </c>
      <c r="T101" s="87">
        <v>1333734459</v>
      </c>
      <c r="U101" s="88">
        <v>14</v>
      </c>
      <c r="V101" s="88">
        <v>4</v>
      </c>
      <c r="W101" s="89">
        <v>2.2151898734177215E-2</v>
      </c>
      <c r="X101" s="89">
        <v>6.3291139240506328E-3</v>
      </c>
    </row>
    <row r="102" spans="14:24" ht="15.75" x14ac:dyDescent="0.25">
      <c r="N102" s="85">
        <v>39599</v>
      </c>
      <c r="O102" s="86">
        <v>693</v>
      </c>
      <c r="P102" s="86">
        <v>91</v>
      </c>
      <c r="Q102" s="86">
        <v>602</v>
      </c>
      <c r="R102" s="87">
        <v>3219678659</v>
      </c>
      <c r="S102" s="87">
        <v>1916375187</v>
      </c>
      <c r="T102" s="87">
        <v>1303303472</v>
      </c>
      <c r="U102" s="88">
        <v>13</v>
      </c>
      <c r="V102" s="88">
        <v>6</v>
      </c>
      <c r="W102" s="89">
        <v>1.875901875901876E-2</v>
      </c>
      <c r="X102" s="89">
        <v>8.658008658008658E-3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6626920054</v>
      </c>
      <c r="S103" s="87">
        <v>5214312363</v>
      </c>
      <c r="T103" s="87">
        <v>1412607691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101</v>
      </c>
      <c r="Q104" s="86">
        <v>597</v>
      </c>
      <c r="R104" s="87">
        <v>3110200624</v>
      </c>
      <c r="S104" s="87">
        <v>1855209667</v>
      </c>
      <c r="T104" s="87">
        <v>1254990957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632</v>
      </c>
      <c r="P105" s="86">
        <v>82</v>
      </c>
      <c r="Q105" s="86">
        <v>550</v>
      </c>
      <c r="R105" s="87">
        <v>2901671606</v>
      </c>
      <c r="S105" s="87">
        <v>1758468915</v>
      </c>
      <c r="T105" s="87">
        <v>1143202691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608</v>
      </c>
      <c r="P106" s="86">
        <v>81</v>
      </c>
      <c r="Q106" s="86">
        <v>527</v>
      </c>
      <c r="R106" s="87">
        <v>3374180993</v>
      </c>
      <c r="S106" s="87">
        <v>2086795797</v>
      </c>
      <c r="T106" s="87">
        <v>1287385196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69</v>
      </c>
      <c r="Q107" s="86">
        <v>497</v>
      </c>
      <c r="R107" s="87">
        <v>2703736022</v>
      </c>
      <c r="S107" s="87">
        <v>1638693283</v>
      </c>
      <c r="T107" s="87">
        <v>1065042739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89</v>
      </c>
      <c r="Q109" s="86">
        <v>573</v>
      </c>
      <c r="R109" s="87">
        <v>2649931689</v>
      </c>
      <c r="S109" s="87">
        <v>1470201843</v>
      </c>
      <c r="T109" s="87">
        <v>1179729846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361</v>
      </c>
      <c r="P110" s="86">
        <v>45</v>
      </c>
      <c r="Q110" s="86">
        <v>316</v>
      </c>
      <c r="R110" s="87">
        <v>1195141105</v>
      </c>
      <c r="S110" s="87">
        <v>644715110</v>
      </c>
      <c r="T110" s="87">
        <v>550425995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418</v>
      </c>
      <c r="P113" s="86">
        <v>48</v>
      </c>
      <c r="Q113" s="86">
        <v>370</v>
      </c>
      <c r="R113" s="87">
        <v>1172463187</v>
      </c>
      <c r="S113" s="87">
        <v>631732251</v>
      </c>
      <c r="T113" s="87">
        <v>540730936</v>
      </c>
      <c r="U113" s="88">
        <v>86</v>
      </c>
      <c r="V113" s="88">
        <v>11</v>
      </c>
      <c r="W113" s="89">
        <v>0.20574162679425836</v>
      </c>
      <c r="X113" s="89">
        <v>2.6315789473684209E-2</v>
      </c>
    </row>
    <row r="114" spans="14:24" ht="15.75" x14ac:dyDescent="0.2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495</v>
      </c>
      <c r="P116" s="86">
        <v>49</v>
      </c>
      <c r="Q116" s="86">
        <v>446</v>
      </c>
      <c r="R116" s="87">
        <v>1893054737</v>
      </c>
      <c r="S116" s="87">
        <v>1127062868</v>
      </c>
      <c r="T116" s="87">
        <v>765991869</v>
      </c>
      <c r="U116" s="88">
        <v>93</v>
      </c>
      <c r="V116" s="88">
        <v>14</v>
      </c>
      <c r="W116" s="89">
        <v>0.18787878787878787</v>
      </c>
      <c r="X116" s="89">
        <v>2.8282828282828285E-2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77</v>
      </c>
      <c r="Q119" s="86">
        <v>428</v>
      </c>
      <c r="R119" s="87">
        <v>1696122482</v>
      </c>
      <c r="S119" s="87">
        <v>999477217</v>
      </c>
      <c r="T119" s="87">
        <v>696645265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466</v>
      </c>
      <c r="P120" s="86">
        <v>70</v>
      </c>
      <c r="Q120" s="86">
        <v>396</v>
      </c>
      <c r="R120" s="87">
        <v>1449187689</v>
      </c>
      <c r="S120" s="87">
        <v>775883677</v>
      </c>
      <c r="T120" s="87">
        <v>673304012</v>
      </c>
      <c r="U120" s="88">
        <v>107</v>
      </c>
      <c r="V120" s="88">
        <v>29</v>
      </c>
      <c r="W120" s="89">
        <v>0.2296137339055794</v>
      </c>
      <c r="X120" s="89">
        <v>6.2231759656652362E-2</v>
      </c>
    </row>
    <row r="121" spans="14:24" ht="15.75" x14ac:dyDescent="0.25">
      <c r="N121" s="85">
        <v>40178</v>
      </c>
      <c r="O121" s="86">
        <v>812</v>
      </c>
      <c r="P121" s="86">
        <v>137</v>
      </c>
      <c r="Q121" s="86">
        <v>675</v>
      </c>
      <c r="R121" s="87">
        <v>3275169739</v>
      </c>
      <c r="S121" s="87">
        <v>1873477810</v>
      </c>
      <c r="T121" s="87">
        <v>1401691929</v>
      </c>
      <c r="U121" s="88">
        <v>168</v>
      </c>
      <c r="V121" s="88">
        <v>46</v>
      </c>
      <c r="W121" s="89">
        <v>0.20689655172413793</v>
      </c>
      <c r="X121" s="89">
        <v>5.6650246305418719E-2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75</v>
      </c>
      <c r="Q124" s="86">
        <v>587</v>
      </c>
      <c r="R124" s="87">
        <v>2271140443</v>
      </c>
      <c r="S124" s="87">
        <v>1287768764</v>
      </c>
      <c r="T124" s="87">
        <v>983371679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669</v>
      </c>
      <c r="P125" s="86">
        <v>81</v>
      </c>
      <c r="Q125" s="86">
        <v>588</v>
      </c>
      <c r="R125" s="87">
        <v>1812770806</v>
      </c>
      <c r="S125" s="87">
        <v>880466503</v>
      </c>
      <c r="T125" s="87">
        <v>932304303</v>
      </c>
      <c r="U125" s="88">
        <v>191</v>
      </c>
      <c r="V125" s="88">
        <v>34</v>
      </c>
      <c r="W125" s="89">
        <v>0.28550074738415543</v>
      </c>
      <c r="X125" s="89">
        <v>5.0822122571001493E-2</v>
      </c>
    </row>
    <row r="126" spans="14:24" ht="15.75" x14ac:dyDescent="0.25">
      <c r="N126" s="85">
        <v>40329</v>
      </c>
      <c r="O126" s="86">
        <v>578</v>
      </c>
      <c r="P126" s="86">
        <v>93</v>
      </c>
      <c r="Q126" s="86">
        <v>485</v>
      </c>
      <c r="R126" s="87">
        <v>2222986011</v>
      </c>
      <c r="S126" s="87">
        <v>1539321833</v>
      </c>
      <c r="T126" s="87">
        <v>683664178</v>
      </c>
      <c r="U126" s="88">
        <v>150</v>
      </c>
      <c r="V126" s="88">
        <v>28</v>
      </c>
      <c r="W126" s="89">
        <v>0.25951557093425603</v>
      </c>
      <c r="X126" s="89">
        <v>4.8442906574394463E-2</v>
      </c>
    </row>
    <row r="127" spans="14:24" ht="15.75" x14ac:dyDescent="0.25">
      <c r="N127" s="85">
        <v>40359</v>
      </c>
      <c r="O127" s="86">
        <v>775</v>
      </c>
      <c r="P127" s="86">
        <v>127</v>
      </c>
      <c r="Q127" s="86">
        <v>648</v>
      </c>
      <c r="R127" s="87">
        <v>3349991884</v>
      </c>
      <c r="S127" s="87">
        <v>2365587023</v>
      </c>
      <c r="T127" s="87">
        <v>984404861</v>
      </c>
      <c r="U127" s="88">
        <v>200</v>
      </c>
      <c r="V127" s="88">
        <v>42</v>
      </c>
      <c r="W127" s="89">
        <v>0.25806451612903225</v>
      </c>
      <c r="X127" s="89">
        <v>5.4193548387096772E-2</v>
      </c>
    </row>
    <row r="128" spans="14:24" ht="15.75" x14ac:dyDescent="0.25">
      <c r="N128" s="85">
        <v>40390</v>
      </c>
      <c r="O128" s="86">
        <v>677</v>
      </c>
      <c r="P128" s="86">
        <v>100</v>
      </c>
      <c r="Q128" s="86">
        <v>577</v>
      </c>
      <c r="R128" s="87">
        <v>2429046928</v>
      </c>
      <c r="S128" s="87">
        <v>1360537137</v>
      </c>
      <c r="T128" s="87">
        <v>1068509791</v>
      </c>
      <c r="U128" s="88">
        <v>174</v>
      </c>
      <c r="V128" s="88">
        <v>40</v>
      </c>
      <c r="W128" s="89">
        <v>0.2570162481536189</v>
      </c>
      <c r="X128" s="89">
        <v>5.9084194977843424E-2</v>
      </c>
    </row>
    <row r="129" spans="14:24" ht="15.75" x14ac:dyDescent="0.25">
      <c r="N129" s="85">
        <v>40421</v>
      </c>
      <c r="O129" s="86">
        <v>689</v>
      </c>
      <c r="P129" s="86">
        <v>99</v>
      </c>
      <c r="Q129" s="86">
        <v>590</v>
      </c>
      <c r="R129" s="87">
        <v>2779024437</v>
      </c>
      <c r="S129" s="87">
        <v>1848619651</v>
      </c>
      <c r="T129" s="87">
        <v>930404786</v>
      </c>
      <c r="U129" s="88">
        <v>192</v>
      </c>
      <c r="V129" s="88">
        <v>33</v>
      </c>
      <c r="W129" s="89">
        <v>0.27866473149492016</v>
      </c>
      <c r="X129" s="89">
        <v>4.7895500725689405E-2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659</v>
      </c>
      <c r="P131" s="86">
        <v>101</v>
      </c>
      <c r="Q131" s="86">
        <v>558</v>
      </c>
      <c r="R131" s="87">
        <v>3322125492</v>
      </c>
      <c r="S131" s="87">
        <v>2364289275</v>
      </c>
      <c r="T131" s="87">
        <v>957836217</v>
      </c>
      <c r="U131" s="88">
        <v>187</v>
      </c>
      <c r="V131" s="88">
        <v>43</v>
      </c>
      <c r="W131" s="89">
        <v>0.28376327769347498</v>
      </c>
      <c r="X131" s="89">
        <v>6.525037936267071E-2</v>
      </c>
    </row>
    <row r="132" spans="14:24" ht="15.75" x14ac:dyDescent="0.2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2451469267</v>
      </c>
      <c r="T132" s="87">
        <v>1283336770</v>
      </c>
      <c r="U132" s="88">
        <v>188</v>
      </c>
      <c r="V132" s="88">
        <v>52</v>
      </c>
      <c r="W132" s="89">
        <v>0.25788751714677638</v>
      </c>
      <c r="X132" s="89">
        <v>7.1330589849108367E-2</v>
      </c>
    </row>
    <row r="133" spans="14:24" ht="15.75" x14ac:dyDescent="0.25">
      <c r="N133" s="85">
        <v>40543</v>
      </c>
      <c r="O133" s="86">
        <v>1210</v>
      </c>
      <c r="P133" s="86">
        <v>224</v>
      </c>
      <c r="Q133" s="86">
        <v>986</v>
      </c>
      <c r="R133" s="87">
        <v>6132289783</v>
      </c>
      <c r="S133" s="87">
        <v>4193767521</v>
      </c>
      <c r="T133" s="87">
        <v>1938522262</v>
      </c>
      <c r="U133" s="88">
        <v>286</v>
      </c>
      <c r="V133" s="88">
        <v>67</v>
      </c>
      <c r="W133" s="89">
        <v>0.23636363636363636</v>
      </c>
      <c r="X133" s="89">
        <v>5.5371900826446281E-2</v>
      </c>
    </row>
    <row r="134" spans="14:24" ht="15.75" x14ac:dyDescent="0.25">
      <c r="N134" s="85">
        <v>40574</v>
      </c>
      <c r="O134" s="86">
        <v>634</v>
      </c>
      <c r="P134" s="86">
        <v>109</v>
      </c>
      <c r="Q134" s="86">
        <v>525</v>
      </c>
      <c r="R134" s="87">
        <v>2572637184</v>
      </c>
      <c r="S134" s="87">
        <v>1719103837</v>
      </c>
      <c r="T134" s="87">
        <v>853533347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617</v>
      </c>
      <c r="P135" s="86">
        <v>103</v>
      </c>
      <c r="Q135" s="86">
        <v>514</v>
      </c>
      <c r="R135" s="87">
        <v>3534464683</v>
      </c>
      <c r="S135" s="87">
        <v>2792474079</v>
      </c>
      <c r="T135" s="87">
        <v>741990604</v>
      </c>
      <c r="U135" s="88">
        <v>157</v>
      </c>
      <c r="V135" s="88">
        <v>39</v>
      </c>
      <c r="W135" s="89">
        <v>0.25445705024311183</v>
      </c>
      <c r="X135" s="89">
        <v>6.3209076175040513E-2</v>
      </c>
    </row>
    <row r="136" spans="14:24" ht="15.75" x14ac:dyDescent="0.25">
      <c r="N136" s="85">
        <v>40633</v>
      </c>
      <c r="O136" s="86">
        <v>935</v>
      </c>
      <c r="P136" s="86">
        <v>131</v>
      </c>
      <c r="Q136" s="86">
        <v>804</v>
      </c>
      <c r="R136" s="87">
        <v>3307621366</v>
      </c>
      <c r="S136" s="87">
        <v>2031801715</v>
      </c>
      <c r="T136" s="87">
        <v>1275819651</v>
      </c>
      <c r="U136" s="88">
        <v>275</v>
      </c>
      <c r="V136" s="88">
        <v>70</v>
      </c>
      <c r="W136" s="89">
        <v>0.29411764705882354</v>
      </c>
      <c r="X136" s="89">
        <v>7.4866310160427801E-2</v>
      </c>
    </row>
    <row r="137" spans="14:24" ht="15.75" x14ac:dyDescent="0.25">
      <c r="N137" s="85">
        <v>40663</v>
      </c>
      <c r="O137" s="86">
        <v>883</v>
      </c>
      <c r="P137" s="86">
        <v>144</v>
      </c>
      <c r="Q137" s="86">
        <v>739</v>
      </c>
      <c r="R137" s="87">
        <v>3571975151</v>
      </c>
      <c r="S137" s="87">
        <v>2392940585</v>
      </c>
      <c r="T137" s="87">
        <v>1179034566</v>
      </c>
      <c r="U137" s="88">
        <v>224</v>
      </c>
      <c r="V137" s="88">
        <v>63</v>
      </c>
      <c r="W137" s="89">
        <v>0.25368063420158549</v>
      </c>
      <c r="X137" s="89">
        <v>7.1347678369195922E-2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3954346368</v>
      </c>
      <c r="T138" s="87">
        <v>1249565812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1074</v>
      </c>
      <c r="P139" s="86">
        <v>201</v>
      </c>
      <c r="Q139" s="86">
        <v>873</v>
      </c>
      <c r="R139" s="87">
        <v>5662988907</v>
      </c>
      <c r="S139" s="87">
        <v>4147338074</v>
      </c>
      <c r="T139" s="87">
        <v>1515650833</v>
      </c>
      <c r="U139" s="88">
        <v>226</v>
      </c>
      <c r="V139" s="88">
        <v>73</v>
      </c>
      <c r="W139" s="89">
        <v>0.21042830540037244</v>
      </c>
      <c r="X139" s="89">
        <v>6.7970204841713219E-2</v>
      </c>
    </row>
    <row r="140" spans="14:24" ht="15.75" x14ac:dyDescent="0.25">
      <c r="N140" s="85">
        <v>40755</v>
      </c>
      <c r="O140" s="86">
        <v>873</v>
      </c>
      <c r="P140" s="86">
        <v>161</v>
      </c>
      <c r="Q140" s="86">
        <v>712</v>
      </c>
      <c r="R140" s="87">
        <v>4210147596</v>
      </c>
      <c r="S140" s="87">
        <v>3017616781</v>
      </c>
      <c r="T140" s="87">
        <v>1192530815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927</v>
      </c>
      <c r="P141" s="86">
        <v>152</v>
      </c>
      <c r="Q141" s="86">
        <v>775</v>
      </c>
      <c r="R141" s="87">
        <v>4829316307</v>
      </c>
      <c r="S141" s="87">
        <v>3463333249</v>
      </c>
      <c r="T141" s="87">
        <v>1365983058</v>
      </c>
      <c r="U141" s="88">
        <v>213</v>
      </c>
      <c r="V141" s="88">
        <v>53</v>
      </c>
      <c r="W141" s="89">
        <v>0.22977346278317151</v>
      </c>
      <c r="X141" s="89">
        <v>5.7173678532901832E-2</v>
      </c>
    </row>
    <row r="142" spans="14:24" ht="15.75" x14ac:dyDescent="0.25">
      <c r="N142" s="85">
        <v>40816</v>
      </c>
      <c r="O142" s="86">
        <v>916</v>
      </c>
      <c r="P142" s="86">
        <v>164</v>
      </c>
      <c r="Q142" s="86">
        <v>752</v>
      </c>
      <c r="R142" s="87">
        <v>4838129534</v>
      </c>
      <c r="S142" s="87">
        <v>3542601161</v>
      </c>
      <c r="T142" s="87">
        <v>1295528373</v>
      </c>
      <c r="U142" s="88">
        <v>200</v>
      </c>
      <c r="V142" s="88">
        <v>54</v>
      </c>
      <c r="W142" s="89">
        <v>0.2183406113537118</v>
      </c>
      <c r="X142" s="89">
        <v>5.8951965065502182E-2</v>
      </c>
    </row>
    <row r="143" spans="14:24" ht="15.75" x14ac:dyDescent="0.25">
      <c r="N143" s="85">
        <v>40847</v>
      </c>
      <c r="O143" s="86">
        <v>827</v>
      </c>
      <c r="P143" s="86">
        <v>161</v>
      </c>
      <c r="Q143" s="86">
        <v>666</v>
      </c>
      <c r="R143" s="87">
        <v>4842993173</v>
      </c>
      <c r="S143" s="87">
        <v>3651548919</v>
      </c>
      <c r="T143" s="87">
        <v>1191444254</v>
      </c>
      <c r="U143" s="88">
        <v>164</v>
      </c>
      <c r="V143" s="88">
        <v>52</v>
      </c>
      <c r="W143" s="89">
        <v>0.19830713422007254</v>
      </c>
      <c r="X143" s="89">
        <v>6.2877871825876661E-2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1321</v>
      </c>
      <c r="P145" s="86">
        <v>235</v>
      </c>
      <c r="Q145" s="86">
        <v>1086</v>
      </c>
      <c r="R145" s="87">
        <v>7369805204</v>
      </c>
      <c r="S145" s="87">
        <v>5500143393</v>
      </c>
      <c r="T145" s="87">
        <v>1869661811</v>
      </c>
      <c r="U145" s="88">
        <v>293</v>
      </c>
      <c r="V145" s="88">
        <v>64</v>
      </c>
      <c r="W145" s="89">
        <v>0.22180166540499621</v>
      </c>
      <c r="X145" s="89">
        <v>4.8448145344436033E-2</v>
      </c>
    </row>
    <row r="146" spans="14:24" ht="15.75" x14ac:dyDescent="0.25">
      <c r="N146" s="85">
        <v>40939</v>
      </c>
      <c r="O146" s="86">
        <v>724</v>
      </c>
      <c r="P146" s="86">
        <v>120</v>
      </c>
      <c r="Q146" s="86">
        <v>604</v>
      </c>
      <c r="R146" s="87">
        <v>3638492855</v>
      </c>
      <c r="S146" s="87">
        <v>2616274237</v>
      </c>
      <c r="T146" s="87">
        <v>1022218618</v>
      </c>
      <c r="U146" s="88">
        <v>145</v>
      </c>
      <c r="V146" s="88">
        <v>26</v>
      </c>
      <c r="W146" s="89">
        <v>0.20027624309392264</v>
      </c>
      <c r="X146" s="89">
        <v>3.591160220994475E-2</v>
      </c>
    </row>
    <row r="147" spans="14:24" ht="15.75" x14ac:dyDescent="0.25">
      <c r="N147" s="85">
        <v>40968</v>
      </c>
      <c r="O147" s="86">
        <v>845</v>
      </c>
      <c r="P147" s="86">
        <v>140</v>
      </c>
      <c r="Q147" s="86">
        <v>705</v>
      </c>
      <c r="R147" s="87">
        <v>3841693601</v>
      </c>
      <c r="S147" s="87">
        <v>2633773178</v>
      </c>
      <c r="T147" s="87">
        <v>1207920423</v>
      </c>
      <c r="U147" s="88">
        <v>191</v>
      </c>
      <c r="V147" s="88">
        <v>45</v>
      </c>
      <c r="W147" s="89">
        <v>0.22603550295857988</v>
      </c>
      <c r="X147" s="89">
        <v>5.3254437869822487E-2</v>
      </c>
    </row>
    <row r="148" spans="14:24" ht="15.75" x14ac:dyDescent="0.25">
      <c r="N148" s="85">
        <v>40999</v>
      </c>
      <c r="O148" s="86">
        <v>1083</v>
      </c>
      <c r="P148" s="86">
        <v>178</v>
      </c>
      <c r="Q148" s="86">
        <v>905</v>
      </c>
      <c r="R148" s="87">
        <v>5263814906</v>
      </c>
      <c r="S148" s="87">
        <v>3663780260</v>
      </c>
      <c r="T148" s="87">
        <v>1600034646</v>
      </c>
      <c r="U148" s="88">
        <v>233</v>
      </c>
      <c r="V148" s="88">
        <v>47</v>
      </c>
      <c r="W148" s="89">
        <v>0.21514312096029548</v>
      </c>
      <c r="X148" s="89">
        <v>4.339796860572484E-2</v>
      </c>
    </row>
    <row r="149" spans="14:24" ht="15.75" x14ac:dyDescent="0.25">
      <c r="N149" s="85">
        <v>41029</v>
      </c>
      <c r="O149" s="86">
        <v>938</v>
      </c>
      <c r="P149" s="86">
        <v>144</v>
      </c>
      <c r="Q149" s="86">
        <v>794</v>
      </c>
      <c r="R149" s="87">
        <v>3990574220</v>
      </c>
      <c r="S149" s="87">
        <v>2728459331</v>
      </c>
      <c r="T149" s="87">
        <v>1262114889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1114</v>
      </c>
      <c r="P150" s="86">
        <v>173</v>
      </c>
      <c r="Q150" s="86">
        <v>941</v>
      </c>
      <c r="R150" s="87">
        <v>4961306038</v>
      </c>
      <c r="S150" s="87">
        <v>3085608443</v>
      </c>
      <c r="T150" s="87">
        <v>1875697595</v>
      </c>
      <c r="U150" s="88">
        <v>223</v>
      </c>
      <c r="V150" s="88">
        <v>55</v>
      </c>
      <c r="W150" s="89">
        <v>0.20017953321364451</v>
      </c>
      <c r="X150" s="89">
        <v>4.9371633752244168E-2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171</v>
      </c>
      <c r="Q152" s="86">
        <v>830</v>
      </c>
      <c r="R152" s="87">
        <v>5476852912</v>
      </c>
      <c r="S152" s="87">
        <v>3884452916</v>
      </c>
      <c r="T152" s="87">
        <v>1592399996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188</v>
      </c>
      <c r="Q153" s="86">
        <v>996</v>
      </c>
      <c r="R153" s="87">
        <v>5968684291</v>
      </c>
      <c r="S153" s="87">
        <v>4221788288</v>
      </c>
      <c r="T153" s="87">
        <v>1746896003</v>
      </c>
      <c r="U153" s="88">
        <v>208</v>
      </c>
      <c r="V153" s="88">
        <v>41</v>
      </c>
      <c r="W153" s="89">
        <v>0.17567567567567569</v>
      </c>
      <c r="X153" s="89">
        <v>3.4628378378378379E-2</v>
      </c>
    </row>
    <row r="154" spans="14:24" ht="15.75" x14ac:dyDescent="0.25">
      <c r="N154" s="85">
        <v>41182</v>
      </c>
      <c r="O154" s="86">
        <v>1025</v>
      </c>
      <c r="P154" s="86">
        <v>153</v>
      </c>
      <c r="Q154" s="86">
        <v>872</v>
      </c>
      <c r="R154" s="87">
        <v>4917522589</v>
      </c>
      <c r="S154" s="87">
        <v>3450112723</v>
      </c>
      <c r="T154" s="87">
        <v>1467409866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75" x14ac:dyDescent="0.2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1187</v>
      </c>
      <c r="P156" s="86">
        <v>218</v>
      </c>
      <c r="Q156" s="86">
        <v>969</v>
      </c>
      <c r="R156" s="87">
        <v>6095400156</v>
      </c>
      <c r="S156" s="87">
        <v>4219763677</v>
      </c>
      <c r="T156" s="87">
        <v>1875636479</v>
      </c>
      <c r="U156" s="88">
        <v>176</v>
      </c>
      <c r="V156" s="88">
        <v>58</v>
      </c>
      <c r="W156" s="89">
        <v>0.14827295703454085</v>
      </c>
      <c r="X156" s="89">
        <v>4.8862679022746422E-2</v>
      </c>
    </row>
    <row r="157" spans="14:24" ht="15.75" x14ac:dyDescent="0.25">
      <c r="N157" s="85">
        <v>41274</v>
      </c>
      <c r="O157" s="86">
        <v>2019</v>
      </c>
      <c r="P157" s="86">
        <v>367</v>
      </c>
      <c r="Q157" s="86">
        <v>1652</v>
      </c>
      <c r="R157" s="87">
        <v>11306431424</v>
      </c>
      <c r="S157" s="87">
        <v>7619985192</v>
      </c>
      <c r="T157" s="87">
        <v>3686446232</v>
      </c>
      <c r="U157" s="88">
        <v>266</v>
      </c>
      <c r="V157" s="88">
        <v>70</v>
      </c>
      <c r="W157" s="89">
        <v>0.13174839029222388</v>
      </c>
      <c r="X157" s="89">
        <v>3.4670629024269442E-2</v>
      </c>
    </row>
    <row r="158" spans="14:24" ht="15.75" x14ac:dyDescent="0.25">
      <c r="N158" s="85">
        <v>41305</v>
      </c>
      <c r="O158" s="86">
        <v>863</v>
      </c>
      <c r="P158" s="86">
        <v>129</v>
      </c>
      <c r="Q158" s="86">
        <v>734</v>
      </c>
      <c r="R158" s="87">
        <v>3555793587</v>
      </c>
      <c r="S158" s="87">
        <v>2461785628</v>
      </c>
      <c r="T158" s="87">
        <v>1094007959</v>
      </c>
      <c r="U158" s="88">
        <v>141</v>
      </c>
      <c r="V158" s="88">
        <v>41</v>
      </c>
      <c r="W158" s="89">
        <v>0.1633835457705678</v>
      </c>
      <c r="X158" s="89">
        <v>4.7508690614136734E-2</v>
      </c>
    </row>
    <row r="159" spans="14:24" ht="15.75" x14ac:dyDescent="0.25">
      <c r="N159" s="85">
        <v>41333</v>
      </c>
      <c r="O159" s="86">
        <v>836</v>
      </c>
      <c r="P159" s="86">
        <v>117</v>
      </c>
      <c r="Q159" s="86">
        <v>719</v>
      </c>
      <c r="R159" s="87">
        <v>3228770181</v>
      </c>
      <c r="S159" s="87">
        <v>1997601470</v>
      </c>
      <c r="T159" s="87">
        <v>1231168711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1209</v>
      </c>
      <c r="P160" s="86">
        <v>176</v>
      </c>
      <c r="Q160" s="86">
        <v>1033</v>
      </c>
      <c r="R160" s="87">
        <v>5611733057</v>
      </c>
      <c r="S160" s="87">
        <v>3847185165</v>
      </c>
      <c r="T160" s="87">
        <v>1764547892</v>
      </c>
      <c r="U160" s="88">
        <v>207</v>
      </c>
      <c r="V160" s="88">
        <v>35</v>
      </c>
      <c r="W160" s="89">
        <v>0.17121588089330025</v>
      </c>
      <c r="X160" s="89">
        <v>2.8949545078577336E-2</v>
      </c>
    </row>
    <row r="161" spans="14:24" ht="15.75" x14ac:dyDescent="0.25">
      <c r="N161" s="85">
        <v>41394</v>
      </c>
      <c r="O161" s="86">
        <v>1215</v>
      </c>
      <c r="P161" s="86">
        <v>187</v>
      </c>
      <c r="Q161" s="86">
        <v>1028</v>
      </c>
      <c r="R161" s="87">
        <v>6054230596</v>
      </c>
      <c r="S161" s="87">
        <v>4264075763</v>
      </c>
      <c r="T161" s="87">
        <v>1790154833</v>
      </c>
      <c r="U161" s="88">
        <v>171</v>
      </c>
      <c r="V161" s="88">
        <v>38</v>
      </c>
      <c r="W161" s="89">
        <v>0.14074074074074075</v>
      </c>
      <c r="X161" s="89">
        <v>3.1275720164609055E-2</v>
      </c>
    </row>
    <row r="162" spans="14:24" ht="15.75" x14ac:dyDescent="0.25">
      <c r="N162" s="85">
        <v>41425</v>
      </c>
      <c r="O162" s="86">
        <v>1410</v>
      </c>
      <c r="P162" s="86">
        <v>196</v>
      </c>
      <c r="Q162" s="86">
        <v>1214</v>
      </c>
      <c r="R162" s="87">
        <v>6506757579</v>
      </c>
      <c r="S162" s="87">
        <v>4344707375</v>
      </c>
      <c r="T162" s="87">
        <v>2162050204</v>
      </c>
      <c r="U162" s="88">
        <v>204</v>
      </c>
      <c r="V162" s="88">
        <v>49</v>
      </c>
      <c r="W162" s="89">
        <v>0.14468085106382977</v>
      </c>
      <c r="X162" s="89">
        <v>3.4751773049645392E-2</v>
      </c>
    </row>
    <row r="163" spans="14:24" ht="15.75" x14ac:dyDescent="0.25">
      <c r="N163" s="85">
        <v>41455</v>
      </c>
      <c r="O163" s="86">
        <v>1443</v>
      </c>
      <c r="P163" s="86">
        <v>254</v>
      </c>
      <c r="Q163" s="86">
        <v>1189</v>
      </c>
      <c r="R163" s="87">
        <v>9176510753</v>
      </c>
      <c r="S163" s="87">
        <v>6632963046</v>
      </c>
      <c r="T163" s="87">
        <v>2543547707</v>
      </c>
      <c r="U163" s="88">
        <v>207</v>
      </c>
      <c r="V163" s="88">
        <v>48</v>
      </c>
      <c r="W163" s="89">
        <v>0.14345114345114346</v>
      </c>
      <c r="X163" s="89">
        <v>3.3264033264033266E-2</v>
      </c>
    </row>
    <row r="164" spans="14:24" ht="15.75" x14ac:dyDescent="0.25">
      <c r="N164" s="85">
        <v>41486</v>
      </c>
      <c r="O164" s="86">
        <v>1351</v>
      </c>
      <c r="P164" s="86">
        <v>197</v>
      </c>
      <c r="Q164" s="86">
        <v>1154</v>
      </c>
      <c r="R164" s="87">
        <v>6030306587</v>
      </c>
      <c r="S164" s="87">
        <v>3962875958</v>
      </c>
      <c r="T164" s="87">
        <v>2067430629</v>
      </c>
      <c r="U164" s="88">
        <v>150</v>
      </c>
      <c r="V164" s="88">
        <v>47</v>
      </c>
      <c r="W164" s="89">
        <v>0.11102886750555144</v>
      </c>
      <c r="X164" s="89">
        <v>3.4789045151739452E-2</v>
      </c>
    </row>
    <row r="165" spans="14:24" ht="15.75" x14ac:dyDescent="0.25">
      <c r="N165" s="85">
        <v>41517</v>
      </c>
      <c r="O165" s="86">
        <v>1418</v>
      </c>
      <c r="P165" s="86">
        <v>243</v>
      </c>
      <c r="Q165" s="86">
        <v>1175</v>
      </c>
      <c r="R165" s="87">
        <v>7382956246</v>
      </c>
      <c r="S165" s="87">
        <v>4969190656</v>
      </c>
      <c r="T165" s="87">
        <v>2413765590</v>
      </c>
      <c r="U165" s="88">
        <v>201</v>
      </c>
      <c r="V165" s="88">
        <v>42</v>
      </c>
      <c r="W165" s="89">
        <v>0.14174894217207334</v>
      </c>
      <c r="X165" s="89">
        <v>2.9619181946403384E-2</v>
      </c>
    </row>
    <row r="166" spans="14:24" ht="15.75" x14ac:dyDescent="0.25">
      <c r="N166" s="85">
        <v>41547</v>
      </c>
      <c r="O166" s="86">
        <v>1301</v>
      </c>
      <c r="P166" s="86">
        <v>197</v>
      </c>
      <c r="Q166" s="86">
        <v>1104</v>
      </c>
      <c r="R166" s="87">
        <v>7038725845</v>
      </c>
      <c r="S166" s="87">
        <v>4881118303</v>
      </c>
      <c r="T166" s="87">
        <v>2157607542</v>
      </c>
      <c r="U166" s="88">
        <v>152</v>
      </c>
      <c r="V166" s="88">
        <v>33</v>
      </c>
      <c r="W166" s="89">
        <v>0.11683320522674866</v>
      </c>
      <c r="X166" s="89">
        <v>2.536510376633359E-2</v>
      </c>
    </row>
    <row r="167" spans="14:24" ht="15.75" x14ac:dyDescent="0.25">
      <c r="N167" s="85">
        <v>41578</v>
      </c>
      <c r="O167" s="86">
        <v>1412</v>
      </c>
      <c r="P167" s="86">
        <v>223</v>
      </c>
      <c r="Q167" s="86">
        <v>1189</v>
      </c>
      <c r="R167" s="87">
        <v>9048186156</v>
      </c>
      <c r="S167" s="87">
        <v>6764582929</v>
      </c>
      <c r="T167" s="87">
        <v>2283603227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197</v>
      </c>
      <c r="Q168" s="86">
        <v>938</v>
      </c>
      <c r="R168" s="87">
        <v>6252500513</v>
      </c>
      <c r="S168" s="87">
        <v>4399933265</v>
      </c>
      <c r="T168" s="87">
        <v>1852567248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1856</v>
      </c>
      <c r="P169" s="86">
        <v>366</v>
      </c>
      <c r="Q169" s="86">
        <v>1490</v>
      </c>
      <c r="R169" s="87">
        <v>11491195825</v>
      </c>
      <c r="S169" s="87">
        <v>8325764505</v>
      </c>
      <c r="T169" s="87">
        <v>3165431320</v>
      </c>
      <c r="U169" s="88">
        <v>198</v>
      </c>
      <c r="V169" s="88">
        <v>75</v>
      </c>
      <c r="W169" s="89">
        <v>0.10668103448275862</v>
      </c>
      <c r="X169" s="89">
        <v>4.0409482758620691E-2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1125</v>
      </c>
      <c r="P171" s="86">
        <v>160</v>
      </c>
      <c r="Q171" s="86">
        <v>965</v>
      </c>
      <c r="R171" s="87">
        <v>4949317029</v>
      </c>
      <c r="S171" s="87">
        <v>3192574356</v>
      </c>
      <c r="T171" s="87">
        <v>1756742673</v>
      </c>
      <c r="U171" s="88">
        <v>93</v>
      </c>
      <c r="V171" s="88">
        <v>25</v>
      </c>
      <c r="W171" s="89">
        <v>8.2666666666666666E-2</v>
      </c>
      <c r="X171" s="89">
        <v>2.2222222222222223E-2</v>
      </c>
    </row>
    <row r="172" spans="14:24" ht="15.75" x14ac:dyDescent="0.25">
      <c r="N172" s="85">
        <v>41729</v>
      </c>
      <c r="O172" s="86">
        <v>1278</v>
      </c>
      <c r="P172" s="86">
        <v>221</v>
      </c>
      <c r="Q172" s="86">
        <v>1057</v>
      </c>
      <c r="R172" s="87">
        <v>6801327721</v>
      </c>
      <c r="S172" s="87">
        <v>4639508638</v>
      </c>
      <c r="T172" s="87">
        <v>2161819083</v>
      </c>
      <c r="U172" s="88">
        <v>133</v>
      </c>
      <c r="V172" s="88">
        <v>33</v>
      </c>
      <c r="W172" s="89">
        <v>0.10406885758998435</v>
      </c>
      <c r="X172" s="89">
        <v>2.5821596244131457E-2</v>
      </c>
    </row>
    <row r="173" spans="14:24" ht="15.75" x14ac:dyDescent="0.25">
      <c r="N173" s="85">
        <v>41759</v>
      </c>
      <c r="O173" s="86">
        <v>1287</v>
      </c>
      <c r="P173" s="86">
        <v>197</v>
      </c>
      <c r="Q173" s="86">
        <v>1090</v>
      </c>
      <c r="R173" s="87">
        <v>6436705925</v>
      </c>
      <c r="S173" s="87">
        <v>4181784502</v>
      </c>
      <c r="T173" s="87">
        <v>2254921423</v>
      </c>
      <c r="U173" s="88">
        <v>155</v>
      </c>
      <c r="V173" s="88">
        <v>24</v>
      </c>
      <c r="W173" s="89">
        <v>0.12043512043512043</v>
      </c>
      <c r="X173" s="89">
        <v>1.8648018648018648E-2</v>
      </c>
    </row>
    <row r="174" spans="14:24" ht="15.75" x14ac:dyDescent="0.25">
      <c r="N174" s="85">
        <v>41790</v>
      </c>
      <c r="O174" s="86">
        <v>1429</v>
      </c>
      <c r="P174" s="86">
        <v>233</v>
      </c>
      <c r="Q174" s="86">
        <v>1196</v>
      </c>
      <c r="R174" s="87">
        <v>7963756021</v>
      </c>
      <c r="S174" s="87">
        <v>5607162394</v>
      </c>
      <c r="T174" s="87">
        <v>2356593627</v>
      </c>
      <c r="U174" s="88">
        <v>130</v>
      </c>
      <c r="V174" s="88">
        <v>49</v>
      </c>
      <c r="W174" s="89">
        <v>9.0972708187543744E-2</v>
      </c>
      <c r="X174" s="89">
        <v>3.4289713086074175E-2</v>
      </c>
    </row>
    <row r="175" spans="14:24" ht="15.75" x14ac:dyDescent="0.25">
      <c r="N175" s="85">
        <v>41820</v>
      </c>
      <c r="O175" s="86">
        <v>1622</v>
      </c>
      <c r="P175" s="86">
        <v>271</v>
      </c>
      <c r="Q175" s="86">
        <v>1351</v>
      </c>
      <c r="R175" s="87">
        <v>13154890513</v>
      </c>
      <c r="S175" s="87">
        <v>10213831468</v>
      </c>
      <c r="T175" s="87">
        <v>2941059045</v>
      </c>
      <c r="U175" s="88">
        <v>146</v>
      </c>
      <c r="V175" s="88">
        <v>33</v>
      </c>
      <c r="W175" s="89">
        <v>9.0012330456226877E-2</v>
      </c>
      <c r="X175" s="89">
        <v>2.0345252774352653E-2</v>
      </c>
    </row>
    <row r="176" spans="14:24" ht="15.75" x14ac:dyDescent="0.25">
      <c r="N176" s="85">
        <v>41851</v>
      </c>
      <c r="O176" s="86">
        <v>1500</v>
      </c>
      <c r="P176" s="86">
        <v>275</v>
      </c>
      <c r="Q176" s="86">
        <v>1225</v>
      </c>
      <c r="R176" s="87">
        <v>10136720165</v>
      </c>
      <c r="S176" s="87">
        <v>7247833082</v>
      </c>
      <c r="T176" s="87">
        <v>2888887083</v>
      </c>
      <c r="U176" s="88">
        <v>121</v>
      </c>
      <c r="V176" s="88">
        <v>31</v>
      </c>
      <c r="W176" s="89">
        <v>8.0666666666666664E-2</v>
      </c>
      <c r="X176" s="89">
        <v>2.0666666666666667E-2</v>
      </c>
    </row>
    <row r="177" spans="14:24" ht="15.75" x14ac:dyDescent="0.25">
      <c r="N177" s="85">
        <v>41882</v>
      </c>
      <c r="O177" s="86">
        <v>1438</v>
      </c>
      <c r="P177" s="86">
        <v>236</v>
      </c>
      <c r="Q177" s="86">
        <v>1202</v>
      </c>
      <c r="R177" s="87">
        <v>8675192249</v>
      </c>
      <c r="S177" s="87">
        <v>6067053069</v>
      </c>
      <c r="T177" s="87">
        <v>2608139180</v>
      </c>
      <c r="U177" s="88">
        <v>106</v>
      </c>
      <c r="V177" s="88">
        <v>17</v>
      </c>
      <c r="W177" s="89">
        <v>7.37134909596662E-2</v>
      </c>
      <c r="X177" s="89">
        <v>1.1821974965229486E-2</v>
      </c>
    </row>
    <row r="178" spans="14:24" ht="15.75" x14ac:dyDescent="0.25">
      <c r="N178" s="85">
        <v>41912</v>
      </c>
      <c r="O178" s="86">
        <v>1439</v>
      </c>
      <c r="P178" s="86">
        <v>264</v>
      </c>
      <c r="Q178" s="86">
        <v>1175</v>
      </c>
      <c r="R178" s="87">
        <v>8924106162</v>
      </c>
      <c r="S178" s="87">
        <v>6251698492</v>
      </c>
      <c r="T178" s="87">
        <v>2672407670</v>
      </c>
      <c r="U178" s="88">
        <v>110</v>
      </c>
      <c r="V178" s="88">
        <v>24</v>
      </c>
      <c r="W178" s="89">
        <v>7.6441973592772758E-2</v>
      </c>
      <c r="X178" s="89">
        <v>1.6678248783877692E-2</v>
      </c>
    </row>
    <row r="179" spans="14:24" ht="15.75" x14ac:dyDescent="0.25">
      <c r="N179" s="85">
        <v>41943</v>
      </c>
      <c r="O179" s="86">
        <v>1577</v>
      </c>
      <c r="P179" s="86">
        <v>296</v>
      </c>
      <c r="Q179" s="86">
        <v>1281</v>
      </c>
      <c r="R179" s="87">
        <v>11203309997</v>
      </c>
      <c r="S179" s="87">
        <v>8280017396</v>
      </c>
      <c r="T179" s="87">
        <v>2923292601</v>
      </c>
      <c r="U179" s="88">
        <v>100</v>
      </c>
      <c r="V179" s="88">
        <v>27</v>
      </c>
      <c r="W179" s="89">
        <v>6.3411540900443875E-2</v>
      </c>
      <c r="X179" s="89">
        <v>1.7121116043119847E-2</v>
      </c>
    </row>
    <row r="180" spans="14:24" ht="15.75" x14ac:dyDescent="0.25">
      <c r="N180" s="85">
        <v>41973</v>
      </c>
      <c r="O180" s="86">
        <v>1301</v>
      </c>
      <c r="P180" s="86">
        <v>240</v>
      </c>
      <c r="Q180" s="86">
        <v>1061</v>
      </c>
      <c r="R180" s="87">
        <v>8439915617</v>
      </c>
      <c r="S180" s="87">
        <v>6177798892</v>
      </c>
      <c r="T180" s="87">
        <v>2262116725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1960</v>
      </c>
      <c r="P181" s="86">
        <v>393</v>
      </c>
      <c r="Q181" s="86">
        <v>1567</v>
      </c>
      <c r="R181" s="87">
        <v>14089010664</v>
      </c>
      <c r="S181" s="87">
        <v>10529561185</v>
      </c>
      <c r="T181" s="87">
        <v>3559449479</v>
      </c>
      <c r="U181" s="88">
        <v>126</v>
      </c>
      <c r="V181" s="88">
        <v>38</v>
      </c>
      <c r="W181" s="89">
        <v>6.4285714285714279E-2</v>
      </c>
      <c r="X181" s="89">
        <v>1.9387755102040816E-2</v>
      </c>
    </row>
    <row r="182" spans="14:24" ht="15.75" x14ac:dyDescent="0.25">
      <c r="N182" s="85">
        <v>42035</v>
      </c>
      <c r="O182" s="86">
        <v>1271</v>
      </c>
      <c r="P182" s="86">
        <v>234</v>
      </c>
      <c r="Q182" s="86">
        <v>1037</v>
      </c>
      <c r="R182" s="87">
        <v>11595772235</v>
      </c>
      <c r="S182" s="87">
        <v>7017390943</v>
      </c>
      <c r="T182" s="87">
        <v>4578381292</v>
      </c>
      <c r="U182" s="88">
        <v>73</v>
      </c>
      <c r="V182" s="88">
        <v>20</v>
      </c>
      <c r="W182" s="89">
        <v>5.7435090479937057E-2</v>
      </c>
      <c r="X182" s="89">
        <v>1.5735641227380016E-2</v>
      </c>
    </row>
    <row r="183" spans="14:24" ht="15.75" x14ac:dyDescent="0.25">
      <c r="N183" s="85">
        <v>42063</v>
      </c>
      <c r="O183" s="86">
        <v>1248</v>
      </c>
      <c r="P183" s="86">
        <v>201</v>
      </c>
      <c r="Q183" s="86">
        <v>1047</v>
      </c>
      <c r="R183" s="87">
        <v>8022177654</v>
      </c>
      <c r="S183" s="87">
        <v>5437875569</v>
      </c>
      <c r="T183" s="87">
        <v>2584302085</v>
      </c>
      <c r="U183" s="88">
        <v>71</v>
      </c>
      <c r="V183" s="88">
        <v>13</v>
      </c>
      <c r="W183" s="89">
        <v>5.689102564102564E-2</v>
      </c>
      <c r="X183" s="89">
        <v>1.0416666666666666E-2</v>
      </c>
    </row>
    <row r="184" spans="14:24" ht="15.75" x14ac:dyDescent="0.25">
      <c r="N184" s="85">
        <v>42094</v>
      </c>
      <c r="O184" s="86">
        <v>1493</v>
      </c>
      <c r="P184" s="86">
        <v>240</v>
      </c>
      <c r="Q184" s="86">
        <v>1253</v>
      </c>
      <c r="R184" s="87">
        <v>8989548360</v>
      </c>
      <c r="S184" s="87">
        <v>6069985866</v>
      </c>
      <c r="T184" s="87">
        <v>2919562494</v>
      </c>
      <c r="U184" s="88">
        <v>96</v>
      </c>
      <c r="V184" s="88">
        <v>22</v>
      </c>
      <c r="W184" s="89">
        <v>6.4300066979236431E-2</v>
      </c>
      <c r="X184" s="89">
        <v>1.4735432016075016E-2</v>
      </c>
    </row>
    <row r="185" spans="14:24" ht="15.75" x14ac:dyDescent="0.25">
      <c r="N185" s="85">
        <v>42124</v>
      </c>
      <c r="O185" s="86">
        <v>1450</v>
      </c>
      <c r="P185" s="86">
        <v>227</v>
      </c>
      <c r="Q185" s="86">
        <v>1223</v>
      </c>
      <c r="R185" s="87">
        <v>7652672082</v>
      </c>
      <c r="S185" s="87">
        <v>4910710353</v>
      </c>
      <c r="T185" s="87">
        <v>2741961729</v>
      </c>
      <c r="U185" s="88">
        <v>89</v>
      </c>
      <c r="V185" s="88">
        <v>21</v>
      </c>
      <c r="W185" s="89">
        <v>6.137931034482759E-2</v>
      </c>
      <c r="X185" s="89">
        <v>1.4482758620689656E-2</v>
      </c>
    </row>
    <row r="186" spans="14:24" ht="15.75" x14ac:dyDescent="0.25">
      <c r="N186" s="85">
        <v>42155</v>
      </c>
      <c r="O186" s="86">
        <v>1429</v>
      </c>
      <c r="P186" s="86">
        <v>250</v>
      </c>
      <c r="Q186" s="86">
        <v>1179</v>
      </c>
      <c r="R186" s="87">
        <v>11862961657</v>
      </c>
      <c r="S186" s="87">
        <v>8798054008</v>
      </c>
      <c r="T186" s="87">
        <v>3064907649</v>
      </c>
      <c r="U186" s="88">
        <v>91</v>
      </c>
      <c r="V186" s="88">
        <v>20</v>
      </c>
      <c r="W186" s="89">
        <v>6.3680895731280621E-2</v>
      </c>
      <c r="X186" s="89">
        <v>1.3995801259622114E-2</v>
      </c>
    </row>
    <row r="187" spans="14:24" ht="15.75" x14ac:dyDescent="0.25">
      <c r="N187" s="85">
        <v>42185</v>
      </c>
      <c r="O187" s="86">
        <v>1747</v>
      </c>
      <c r="P187" s="86">
        <v>300</v>
      </c>
      <c r="Q187" s="86">
        <v>1447</v>
      </c>
      <c r="R187" s="87">
        <v>12534914531</v>
      </c>
      <c r="S187" s="87">
        <v>8781705048</v>
      </c>
      <c r="T187" s="87">
        <v>3753209483</v>
      </c>
      <c r="U187" s="88">
        <v>103</v>
      </c>
      <c r="V187" s="88">
        <v>23</v>
      </c>
      <c r="W187" s="89">
        <v>5.8958214081282198E-2</v>
      </c>
      <c r="X187" s="89">
        <v>1.316542644533486E-2</v>
      </c>
    </row>
    <row r="188" spans="14:24" ht="15.75" x14ac:dyDescent="0.25">
      <c r="N188" s="85">
        <v>42216</v>
      </c>
      <c r="O188" s="86">
        <v>1691</v>
      </c>
      <c r="P188" s="86">
        <v>297</v>
      </c>
      <c r="Q188" s="86">
        <v>1394</v>
      </c>
      <c r="R188" s="87">
        <v>9939668000</v>
      </c>
      <c r="S188" s="87">
        <v>6425012621</v>
      </c>
      <c r="T188" s="87">
        <v>3514655379</v>
      </c>
      <c r="U188" s="88">
        <v>94</v>
      </c>
      <c r="V188" s="88">
        <v>23</v>
      </c>
      <c r="W188" s="89">
        <v>5.558840922531047E-2</v>
      </c>
      <c r="X188" s="89">
        <v>1.3601419278533412E-2</v>
      </c>
    </row>
    <row r="189" spans="14:24" ht="15.75" x14ac:dyDescent="0.25">
      <c r="N189" s="85">
        <v>42247</v>
      </c>
      <c r="O189" s="86">
        <v>1469</v>
      </c>
      <c r="P189" s="86">
        <v>262</v>
      </c>
      <c r="Q189" s="86">
        <v>1207</v>
      </c>
      <c r="R189" s="87">
        <v>10986073740</v>
      </c>
      <c r="S189" s="87">
        <v>8124500783</v>
      </c>
      <c r="T189" s="87">
        <v>2861572957</v>
      </c>
      <c r="U189" s="88">
        <v>79</v>
      </c>
      <c r="V189" s="88">
        <v>21</v>
      </c>
      <c r="W189" s="89">
        <v>5.3778080326752895E-2</v>
      </c>
      <c r="X189" s="89">
        <v>1.4295439074200136E-2</v>
      </c>
    </row>
    <row r="190" spans="14:24" ht="15.75" x14ac:dyDescent="0.25">
      <c r="N190" s="85">
        <v>42277</v>
      </c>
      <c r="O190" s="86">
        <v>1546</v>
      </c>
      <c r="P190" s="86">
        <v>291</v>
      </c>
      <c r="Q190" s="86">
        <v>1255</v>
      </c>
      <c r="R190" s="87">
        <v>10117253506</v>
      </c>
      <c r="S190" s="87">
        <v>7163504299</v>
      </c>
      <c r="T190" s="87">
        <v>2953749207</v>
      </c>
      <c r="U190" s="88">
        <v>77</v>
      </c>
      <c r="V190" s="88">
        <v>19</v>
      </c>
      <c r="W190" s="89">
        <v>4.9805950840879687E-2</v>
      </c>
      <c r="X190" s="89">
        <v>1.2289780077619664E-2</v>
      </c>
    </row>
    <row r="191" spans="14:24" ht="15.75" x14ac:dyDescent="0.25">
      <c r="N191" s="85">
        <v>42308</v>
      </c>
      <c r="O191" s="86">
        <v>1641</v>
      </c>
      <c r="P191" s="86">
        <v>312</v>
      </c>
      <c r="Q191" s="86">
        <v>1329</v>
      </c>
      <c r="R191" s="87">
        <v>10940367749</v>
      </c>
      <c r="S191" s="87">
        <v>7865747513</v>
      </c>
      <c r="T191" s="87">
        <v>3074620236</v>
      </c>
      <c r="U191" s="88">
        <v>72</v>
      </c>
      <c r="V191" s="88">
        <v>20</v>
      </c>
      <c r="W191" s="89">
        <v>4.3875685557586835E-2</v>
      </c>
      <c r="X191" s="89">
        <v>1.2187690432663011E-2</v>
      </c>
    </row>
    <row r="192" spans="14:24" ht="15.75" x14ac:dyDescent="0.25">
      <c r="N192" s="85">
        <v>42338</v>
      </c>
      <c r="O192" s="86">
        <v>1480</v>
      </c>
      <c r="P192" s="86">
        <v>246</v>
      </c>
      <c r="Q192" s="86">
        <v>1234</v>
      </c>
      <c r="R192" s="87">
        <v>8748537969</v>
      </c>
      <c r="S192" s="87">
        <v>5899514167</v>
      </c>
      <c r="T192" s="87">
        <v>2849023802</v>
      </c>
      <c r="U192" s="88">
        <v>66</v>
      </c>
      <c r="V192" s="88">
        <v>23</v>
      </c>
      <c r="W192" s="89">
        <v>4.4594594594594597E-2</v>
      </c>
      <c r="X192" s="89">
        <v>1.5540540540540541E-2</v>
      </c>
    </row>
    <row r="193" spans="14:24" ht="15.75" x14ac:dyDescent="0.25">
      <c r="N193" s="85">
        <v>42369</v>
      </c>
      <c r="O193" s="86">
        <v>2124</v>
      </c>
      <c r="P193" s="86">
        <v>420</v>
      </c>
      <c r="Q193" s="86">
        <v>1704</v>
      </c>
      <c r="R193" s="87">
        <v>20332725114</v>
      </c>
      <c r="S193" s="87">
        <v>16187143175</v>
      </c>
      <c r="T193" s="87">
        <v>4145581939</v>
      </c>
      <c r="U193" s="88">
        <v>117</v>
      </c>
      <c r="V193" s="88">
        <v>30</v>
      </c>
      <c r="W193" s="89">
        <v>5.5084745762711863E-2</v>
      </c>
      <c r="X193" s="89">
        <v>1.4124293785310734E-2</v>
      </c>
    </row>
    <row r="194" spans="14:24" ht="15.75" x14ac:dyDescent="0.25">
      <c r="N194" s="85">
        <v>42400</v>
      </c>
      <c r="O194" s="86">
        <v>1365</v>
      </c>
      <c r="P194" s="86">
        <v>235</v>
      </c>
      <c r="Q194" s="86">
        <v>1130</v>
      </c>
      <c r="R194" s="87">
        <v>8692832248</v>
      </c>
      <c r="S194" s="87">
        <v>5822127751</v>
      </c>
      <c r="T194" s="87">
        <v>2870704497</v>
      </c>
      <c r="U194" s="88">
        <v>64</v>
      </c>
      <c r="V194" s="88">
        <v>13</v>
      </c>
      <c r="W194" s="89">
        <v>4.6886446886446886E-2</v>
      </c>
      <c r="X194" s="89">
        <v>9.5238095238095247E-3</v>
      </c>
    </row>
    <row r="195" spans="14:24" ht="15.75" x14ac:dyDescent="0.25">
      <c r="N195" s="85">
        <v>42429</v>
      </c>
      <c r="O195" s="86">
        <v>1337</v>
      </c>
      <c r="P195" s="86">
        <v>230</v>
      </c>
      <c r="Q195" s="86">
        <v>1107</v>
      </c>
      <c r="R195" s="87">
        <v>8077853000</v>
      </c>
      <c r="S195" s="87">
        <v>5495698082</v>
      </c>
      <c r="T195" s="87">
        <v>2582154918</v>
      </c>
      <c r="U195" s="88">
        <v>57</v>
      </c>
      <c r="V195" s="88">
        <v>11</v>
      </c>
      <c r="W195" s="89">
        <v>4.2632759910246822E-2</v>
      </c>
      <c r="X195" s="89">
        <v>8.2273747195213166E-3</v>
      </c>
    </row>
    <row r="196" spans="14:24" ht="15.75" x14ac:dyDescent="0.25">
      <c r="N196" s="85">
        <v>42460</v>
      </c>
      <c r="O196" s="86">
        <v>1781</v>
      </c>
      <c r="P196" s="86">
        <v>290</v>
      </c>
      <c r="Q196" s="86">
        <v>1491</v>
      </c>
      <c r="R196" s="87">
        <v>9815083075</v>
      </c>
      <c r="S196" s="87">
        <v>6361075451</v>
      </c>
      <c r="T196" s="87">
        <v>3454007624</v>
      </c>
      <c r="U196" s="88">
        <v>83</v>
      </c>
      <c r="V196" s="88">
        <v>20</v>
      </c>
      <c r="W196" s="89">
        <v>4.6603032004491861E-2</v>
      </c>
      <c r="X196" s="89">
        <v>1.1229646266142616E-2</v>
      </c>
    </row>
    <row r="197" spans="14:24" ht="15.75" x14ac:dyDescent="0.25">
      <c r="N197" s="85">
        <v>42490</v>
      </c>
      <c r="O197" s="86">
        <v>1574</v>
      </c>
      <c r="P197" s="86">
        <v>215</v>
      </c>
      <c r="Q197" s="86">
        <v>1359</v>
      </c>
      <c r="R197" s="87">
        <v>7357662727</v>
      </c>
      <c r="S197" s="87">
        <v>4324820130</v>
      </c>
      <c r="T197" s="87">
        <v>3032842597</v>
      </c>
      <c r="U197" s="88">
        <v>79</v>
      </c>
      <c r="V197" s="88">
        <v>11</v>
      </c>
      <c r="W197" s="89">
        <v>5.0190597204574333E-2</v>
      </c>
      <c r="X197" s="89">
        <v>6.9885641677255401E-3</v>
      </c>
    </row>
    <row r="198" spans="14:24" ht="15.75" x14ac:dyDescent="0.25">
      <c r="N198" s="85">
        <v>42521</v>
      </c>
      <c r="O198" s="86">
        <v>1667</v>
      </c>
      <c r="P198" s="86">
        <v>269</v>
      </c>
      <c r="Q198" s="86">
        <v>1398</v>
      </c>
      <c r="R198" s="87">
        <v>8879544524</v>
      </c>
      <c r="S198" s="87">
        <v>5850230263</v>
      </c>
      <c r="T198" s="87">
        <v>3029314261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1899</v>
      </c>
      <c r="P199" s="86">
        <v>365</v>
      </c>
      <c r="Q199" s="86">
        <v>1534</v>
      </c>
      <c r="R199" s="87">
        <v>16469805043</v>
      </c>
      <c r="S199" s="87">
        <v>12832444832</v>
      </c>
      <c r="T199" s="87">
        <v>3637360211</v>
      </c>
      <c r="U199" s="88">
        <v>73</v>
      </c>
      <c r="V199" s="88">
        <v>23</v>
      </c>
      <c r="W199" s="89">
        <v>3.8441284886782515E-2</v>
      </c>
      <c r="X199" s="89">
        <v>1.2111637704054766E-2</v>
      </c>
    </row>
    <row r="200" spans="14:24" ht="15.75" x14ac:dyDescent="0.25">
      <c r="N200" s="85">
        <v>42582</v>
      </c>
      <c r="O200" s="86">
        <v>1531</v>
      </c>
      <c r="P200" s="86">
        <v>274</v>
      </c>
      <c r="Q200" s="86">
        <v>1257</v>
      </c>
      <c r="R200" s="87">
        <v>10763550597</v>
      </c>
      <c r="S200" s="87">
        <v>7957447440</v>
      </c>
      <c r="T200" s="87">
        <v>2806103157</v>
      </c>
      <c r="U200" s="88">
        <v>40</v>
      </c>
      <c r="V200" s="88">
        <v>18</v>
      </c>
      <c r="W200" s="89">
        <v>2.6126714565643371E-2</v>
      </c>
      <c r="X200" s="89">
        <v>1.1757021554539516E-2</v>
      </c>
    </row>
    <row r="201" spans="14:24" ht="15.75" x14ac:dyDescent="0.25">
      <c r="N201" s="85">
        <v>42613</v>
      </c>
      <c r="O201" s="86">
        <v>1628</v>
      </c>
      <c r="P201" s="86">
        <v>292</v>
      </c>
      <c r="Q201" s="86">
        <v>1336</v>
      </c>
      <c r="R201" s="87">
        <v>11122240430</v>
      </c>
      <c r="S201" s="87">
        <v>8222537950</v>
      </c>
      <c r="T201" s="87">
        <v>2899702480</v>
      </c>
      <c r="U201" s="88">
        <v>59</v>
      </c>
      <c r="V201" s="88">
        <v>14</v>
      </c>
      <c r="W201" s="89">
        <v>3.6240786240786242E-2</v>
      </c>
      <c r="X201" s="89">
        <v>8.5995085995085995E-3</v>
      </c>
    </row>
    <row r="202" spans="14:24" ht="15.75" x14ac:dyDescent="0.25">
      <c r="N202" s="85">
        <v>42643</v>
      </c>
      <c r="O202" s="86">
        <v>1651</v>
      </c>
      <c r="P202" s="86">
        <v>326</v>
      </c>
      <c r="Q202" s="86">
        <v>1325</v>
      </c>
      <c r="R202" s="87">
        <v>12425077363</v>
      </c>
      <c r="S202" s="87">
        <v>9145383555</v>
      </c>
      <c r="T202" s="87">
        <v>3279693808</v>
      </c>
      <c r="U202" s="88">
        <v>46</v>
      </c>
      <c r="V202" s="88">
        <v>24</v>
      </c>
      <c r="W202" s="89">
        <v>2.7861901877649909E-2</v>
      </c>
      <c r="X202" s="89">
        <v>1.4536644457904301E-2</v>
      </c>
    </row>
    <row r="203" spans="14:24" ht="15.75" x14ac:dyDescent="0.25">
      <c r="N203" s="85">
        <v>42674</v>
      </c>
      <c r="O203" s="86">
        <v>1494</v>
      </c>
      <c r="P203" s="86">
        <v>279</v>
      </c>
      <c r="Q203" s="86">
        <v>1215</v>
      </c>
      <c r="R203" s="87">
        <v>11149439925</v>
      </c>
      <c r="S203" s="87">
        <v>8381248886</v>
      </c>
      <c r="T203" s="87">
        <v>2768191039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1502</v>
      </c>
      <c r="P204" s="86">
        <v>312</v>
      </c>
      <c r="Q204" s="86">
        <v>1190</v>
      </c>
      <c r="R204" s="87">
        <v>12353654619</v>
      </c>
      <c r="S204" s="87">
        <v>9412581931</v>
      </c>
      <c r="T204" s="87">
        <v>2941072688</v>
      </c>
      <c r="U204" s="88">
        <v>46</v>
      </c>
      <c r="V204" s="88">
        <v>16</v>
      </c>
      <c r="W204" s="89">
        <v>3.0625832223701729E-2</v>
      </c>
      <c r="X204" s="89">
        <v>1.0652463382157125E-2</v>
      </c>
    </row>
    <row r="205" spans="14:24" ht="15.75" x14ac:dyDescent="0.25">
      <c r="N205" s="85">
        <v>42735</v>
      </c>
      <c r="O205" s="86">
        <v>1794</v>
      </c>
      <c r="P205" s="86">
        <v>383</v>
      </c>
      <c r="Q205" s="86">
        <v>1411</v>
      </c>
      <c r="R205" s="87">
        <v>14821238526</v>
      </c>
      <c r="S205" s="87">
        <v>11498596287</v>
      </c>
      <c r="T205" s="87">
        <v>3322642239</v>
      </c>
      <c r="U205" s="88">
        <v>60</v>
      </c>
      <c r="V205" s="88">
        <v>19</v>
      </c>
      <c r="W205" s="89">
        <v>3.3444816053511704E-2</v>
      </c>
      <c r="X205" s="89">
        <v>1.0590858416945374E-2</v>
      </c>
    </row>
    <row r="206" spans="14:24" ht="15.75" x14ac:dyDescent="0.25">
      <c r="N206" s="85">
        <v>42766</v>
      </c>
      <c r="O206" s="86">
        <v>1421</v>
      </c>
      <c r="P206" s="86">
        <v>285</v>
      </c>
      <c r="Q206" s="86">
        <v>1136</v>
      </c>
      <c r="R206" s="87">
        <v>11096111913</v>
      </c>
      <c r="S206" s="87">
        <v>8019614336</v>
      </c>
      <c r="T206" s="87">
        <v>3076497577</v>
      </c>
      <c r="U206" s="88">
        <v>29</v>
      </c>
      <c r="V206" s="88">
        <v>16</v>
      </c>
      <c r="W206" s="89">
        <v>2.0408163265306121E-2</v>
      </c>
      <c r="X206" s="89">
        <v>1.1259676284306826E-2</v>
      </c>
    </row>
    <row r="207" spans="14:24" ht="15.75" x14ac:dyDescent="0.25">
      <c r="N207" s="85">
        <v>42794</v>
      </c>
      <c r="O207" s="86">
        <v>1068</v>
      </c>
      <c r="P207" s="86">
        <v>209</v>
      </c>
      <c r="Q207" s="86">
        <v>859</v>
      </c>
      <c r="R207" s="87">
        <v>7976698728</v>
      </c>
      <c r="S207" s="87">
        <v>5844369618</v>
      </c>
      <c r="T207" s="87">
        <v>2132329110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1385</v>
      </c>
      <c r="P208" s="86">
        <v>270</v>
      </c>
      <c r="Q208" s="86">
        <v>1115</v>
      </c>
      <c r="R208" s="87">
        <v>10165020304</v>
      </c>
      <c r="S208" s="87">
        <v>7307227234</v>
      </c>
      <c r="T208" s="87">
        <v>2857793070</v>
      </c>
      <c r="U208" s="88">
        <v>37</v>
      </c>
      <c r="V208" s="88">
        <v>13</v>
      </c>
      <c r="W208" s="89">
        <v>2.6714801444043323E-2</v>
      </c>
      <c r="X208" s="89">
        <v>9.3862815884476532E-3</v>
      </c>
    </row>
    <row r="209" spans="14:24" ht="15.75" x14ac:dyDescent="0.25">
      <c r="N209" s="85">
        <v>42855</v>
      </c>
      <c r="O209" s="86">
        <v>960</v>
      </c>
      <c r="P209" s="86">
        <v>238</v>
      </c>
      <c r="Q209" s="86">
        <v>722</v>
      </c>
      <c r="R209" s="87">
        <v>9274905258</v>
      </c>
      <c r="S209" s="87">
        <v>7096633008</v>
      </c>
      <c r="T209" s="87">
        <v>2178272250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1130</v>
      </c>
      <c r="P210" s="86">
        <v>278</v>
      </c>
      <c r="Q210" s="86">
        <v>852</v>
      </c>
      <c r="R210" s="87">
        <v>9064611097</v>
      </c>
      <c r="S210" s="87">
        <v>6077314750</v>
      </c>
      <c r="T210" s="87">
        <v>2987296347</v>
      </c>
      <c r="U210" s="88">
        <v>17</v>
      </c>
      <c r="V210" s="88">
        <v>15</v>
      </c>
      <c r="W210" s="89">
        <v>1.5044247787610619E-2</v>
      </c>
      <c r="X210" s="89">
        <v>1.3274336283185841E-2</v>
      </c>
    </row>
    <row r="211" spans="14:24" ht="15.75" x14ac:dyDescent="0.25">
      <c r="N211" s="85">
        <v>42916</v>
      </c>
      <c r="O211" s="86">
        <v>1397</v>
      </c>
      <c r="P211" s="86">
        <v>362</v>
      </c>
      <c r="Q211" s="86">
        <v>1035</v>
      </c>
      <c r="R211" s="87">
        <v>13220332080</v>
      </c>
      <c r="S211" s="87">
        <v>9405872119</v>
      </c>
      <c r="T211" s="87">
        <v>3814459961</v>
      </c>
      <c r="U211" s="88">
        <v>13</v>
      </c>
      <c r="V211" s="88">
        <v>25</v>
      </c>
      <c r="W211" s="89">
        <v>9.3056549749463129E-3</v>
      </c>
      <c r="X211" s="89">
        <v>1.789549033643522E-2</v>
      </c>
    </row>
    <row r="212" spans="14:24" ht="15.75" x14ac:dyDescent="0.25">
      <c r="N212" s="85">
        <v>42947</v>
      </c>
      <c r="O212" s="86">
        <v>1113</v>
      </c>
      <c r="P212" s="86">
        <v>267</v>
      </c>
      <c r="Q212" s="86">
        <v>846</v>
      </c>
      <c r="R212" s="87">
        <v>10188749083</v>
      </c>
      <c r="S212" s="87">
        <v>7340436999</v>
      </c>
      <c r="T212" s="87">
        <v>2848312084</v>
      </c>
      <c r="U212" s="88">
        <v>15</v>
      </c>
      <c r="V212" s="88">
        <v>11</v>
      </c>
      <c r="W212" s="89">
        <v>1.3477088948787063E-2</v>
      </c>
      <c r="X212" s="89">
        <v>9.883198562443846E-3</v>
      </c>
    </row>
    <row r="213" spans="14:24" ht="15.75" x14ac:dyDescent="0.25">
      <c r="N213" s="85">
        <v>42978</v>
      </c>
      <c r="O213" s="86">
        <v>1262</v>
      </c>
      <c r="P213" s="86">
        <v>297</v>
      </c>
      <c r="Q213" s="86">
        <v>965</v>
      </c>
      <c r="R213" s="87">
        <v>11099897152</v>
      </c>
      <c r="S213" s="87">
        <v>7541396601</v>
      </c>
      <c r="T213" s="87">
        <v>3558500551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1158</v>
      </c>
      <c r="P214" s="86">
        <v>289</v>
      </c>
      <c r="Q214" s="86">
        <v>869</v>
      </c>
      <c r="R214" s="87">
        <v>11140232666</v>
      </c>
      <c r="S214" s="87">
        <v>8266817007</v>
      </c>
      <c r="T214" s="87">
        <v>2873415659</v>
      </c>
      <c r="U214" s="88">
        <v>16</v>
      </c>
      <c r="V214" s="88">
        <v>13</v>
      </c>
      <c r="W214" s="89">
        <v>1.3816925734024179E-2</v>
      </c>
      <c r="X214" s="89">
        <v>1.1226252158894647E-2</v>
      </c>
    </row>
    <row r="215" spans="14:24" ht="15.75" x14ac:dyDescent="0.25">
      <c r="N215" s="85">
        <v>43039</v>
      </c>
      <c r="O215" s="86">
        <v>1287</v>
      </c>
      <c r="P215" s="86">
        <v>308</v>
      </c>
      <c r="Q215" s="86">
        <v>979</v>
      </c>
      <c r="R215" s="87">
        <v>12223383264</v>
      </c>
      <c r="S215" s="87">
        <v>9218871558</v>
      </c>
      <c r="T215" s="87">
        <v>3004511706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1199</v>
      </c>
      <c r="P216" s="86">
        <v>276</v>
      </c>
      <c r="Q216" s="86">
        <v>923</v>
      </c>
      <c r="R216" s="87">
        <v>11655284129</v>
      </c>
      <c r="S216" s="87">
        <v>8327766421</v>
      </c>
      <c r="T216" s="87">
        <v>3327517708</v>
      </c>
      <c r="U216" s="88">
        <v>23</v>
      </c>
      <c r="V216" s="88">
        <v>20</v>
      </c>
      <c r="W216" s="89">
        <v>1.9182652210175146E-2</v>
      </c>
      <c r="X216" s="89">
        <v>1.6680567139282735E-2</v>
      </c>
    </row>
    <row r="217" spans="14:24" ht="15.75" x14ac:dyDescent="0.25">
      <c r="N217" s="85">
        <v>43100</v>
      </c>
      <c r="O217" s="86">
        <v>1335</v>
      </c>
      <c r="P217" s="86">
        <v>346</v>
      </c>
      <c r="Q217" s="86">
        <v>989</v>
      </c>
      <c r="R217" s="87">
        <v>14066987952</v>
      </c>
      <c r="S217" s="87">
        <v>10446519451</v>
      </c>
      <c r="T217" s="87">
        <v>3620468501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75" x14ac:dyDescent="0.25">
      <c r="N219" s="85">
        <v>43159</v>
      </c>
      <c r="O219" s="86">
        <v>984</v>
      </c>
      <c r="P219" s="86">
        <v>238</v>
      </c>
      <c r="Q219" s="86">
        <v>746</v>
      </c>
      <c r="R219" s="87">
        <v>9232233672</v>
      </c>
      <c r="S219" s="87">
        <v>6571018925</v>
      </c>
      <c r="T219" s="87">
        <v>2661214747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1360</v>
      </c>
      <c r="P220" s="86">
        <v>274</v>
      </c>
      <c r="Q220" s="86">
        <v>1086</v>
      </c>
      <c r="R220" s="87">
        <v>13165239525</v>
      </c>
      <c r="S220" s="87">
        <v>9657383876</v>
      </c>
      <c r="T220" s="87">
        <v>3507855649</v>
      </c>
      <c r="U220" s="88">
        <v>22</v>
      </c>
      <c r="V220" s="88">
        <v>12</v>
      </c>
      <c r="W220" s="89">
        <v>1.6176470588235296E-2</v>
      </c>
      <c r="X220" s="89">
        <v>8.8235294117647058E-3</v>
      </c>
    </row>
    <row r="221" spans="14:24" ht="15.75" x14ac:dyDescent="0.25">
      <c r="N221" s="85">
        <v>43220</v>
      </c>
      <c r="O221" s="86">
        <v>1461</v>
      </c>
      <c r="P221" s="86">
        <v>248</v>
      </c>
      <c r="Q221" s="86">
        <v>1213</v>
      </c>
      <c r="R221" s="87">
        <v>9587783297</v>
      </c>
      <c r="S221" s="87">
        <v>6307094093</v>
      </c>
      <c r="T221" s="87">
        <v>3280689204</v>
      </c>
      <c r="U221" s="88">
        <v>25</v>
      </c>
      <c r="V221" s="88">
        <v>13</v>
      </c>
      <c r="W221" s="89">
        <v>1.7111567419575632E-2</v>
      </c>
      <c r="X221" s="89">
        <v>8.8980150581793298E-3</v>
      </c>
    </row>
    <row r="222" spans="14:24" ht="15.75" x14ac:dyDescent="0.25">
      <c r="N222" s="85">
        <v>43251</v>
      </c>
      <c r="O222" s="86">
        <v>1557</v>
      </c>
      <c r="P222" s="86">
        <v>275</v>
      </c>
      <c r="Q222" s="86">
        <v>1282</v>
      </c>
      <c r="R222" s="87">
        <v>11186855138</v>
      </c>
      <c r="S222" s="87">
        <v>7749002567</v>
      </c>
      <c r="T222" s="87">
        <v>3437852571</v>
      </c>
      <c r="U222" s="88">
        <v>19</v>
      </c>
      <c r="V222" s="88">
        <v>16</v>
      </c>
      <c r="W222" s="89">
        <v>1.2202954399486191E-2</v>
      </c>
      <c r="X222" s="89">
        <v>1.0276172125883108E-2</v>
      </c>
    </row>
    <row r="223" spans="14:24" ht="15.75" x14ac:dyDescent="0.25">
      <c r="N223" s="85">
        <v>43281</v>
      </c>
      <c r="O223" s="86">
        <v>1549</v>
      </c>
      <c r="P223" s="86">
        <v>310</v>
      </c>
      <c r="Q223" s="86">
        <v>1239</v>
      </c>
      <c r="R223" s="87">
        <v>13800945634</v>
      </c>
      <c r="S223" s="87">
        <v>9855788314</v>
      </c>
      <c r="T223" s="87">
        <v>3945157320</v>
      </c>
      <c r="U223" s="88">
        <v>25</v>
      </c>
      <c r="V223" s="88">
        <v>21</v>
      </c>
      <c r="W223" s="89">
        <v>1.6139444803098774E-2</v>
      </c>
      <c r="X223" s="89">
        <v>1.355713363460297E-2</v>
      </c>
    </row>
    <row r="224" spans="14:24" ht="15.75" x14ac:dyDescent="0.25">
      <c r="N224" s="85">
        <v>43312</v>
      </c>
      <c r="O224" s="86">
        <v>1410</v>
      </c>
      <c r="P224" s="86">
        <v>306</v>
      </c>
      <c r="Q224" s="86">
        <v>1104</v>
      </c>
      <c r="R224" s="87">
        <v>11480609218</v>
      </c>
      <c r="S224" s="87">
        <v>8057571779</v>
      </c>
      <c r="T224" s="87">
        <v>3423037439</v>
      </c>
      <c r="U224" s="88">
        <v>19</v>
      </c>
      <c r="V224" s="88">
        <v>13</v>
      </c>
      <c r="W224" s="89">
        <v>1.3475177304964539E-2</v>
      </c>
      <c r="X224" s="89">
        <v>9.2198581560283682E-3</v>
      </c>
    </row>
    <row r="225" spans="14:24" ht="15.75" x14ac:dyDescent="0.25">
      <c r="N225" s="85">
        <v>43343</v>
      </c>
      <c r="O225" s="86">
        <v>1511</v>
      </c>
      <c r="P225" s="86">
        <v>341</v>
      </c>
      <c r="Q225" s="86">
        <v>1170</v>
      </c>
      <c r="R225" s="87">
        <v>13630658420</v>
      </c>
      <c r="S225" s="87">
        <v>9960831549</v>
      </c>
      <c r="T225" s="87">
        <v>3669826871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1227</v>
      </c>
      <c r="P226" s="86">
        <v>245</v>
      </c>
      <c r="Q226" s="86">
        <v>982</v>
      </c>
      <c r="R226" s="87">
        <v>11438211702</v>
      </c>
      <c r="S226" s="87">
        <v>8490295374</v>
      </c>
      <c r="T226" s="87">
        <v>2947916328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1477</v>
      </c>
      <c r="P227" s="86">
        <v>323</v>
      </c>
      <c r="Q227" s="86">
        <v>1154</v>
      </c>
      <c r="R227" s="87">
        <v>14213620847</v>
      </c>
      <c r="S227" s="87">
        <v>10600968488</v>
      </c>
      <c r="T227" s="87">
        <v>3612652359</v>
      </c>
      <c r="U227" s="88">
        <v>14</v>
      </c>
      <c r="V227" s="88">
        <v>13</v>
      </c>
      <c r="W227" s="89">
        <v>9.4786729857819912E-3</v>
      </c>
      <c r="X227" s="89">
        <v>8.8016249153689916E-3</v>
      </c>
    </row>
    <row r="228" spans="14:24" ht="15.75" x14ac:dyDescent="0.25">
      <c r="N228" s="85">
        <v>43434</v>
      </c>
      <c r="O228" s="86">
        <v>1350</v>
      </c>
      <c r="P228" s="86">
        <v>324</v>
      </c>
      <c r="Q228" s="86">
        <v>1026</v>
      </c>
      <c r="R228" s="87">
        <v>13807358801</v>
      </c>
      <c r="S228" s="87">
        <v>10201852816</v>
      </c>
      <c r="T228" s="87">
        <v>3605505985</v>
      </c>
      <c r="U228" s="88">
        <v>15</v>
      </c>
      <c r="V228" s="88">
        <v>17</v>
      </c>
      <c r="W228" s="89">
        <v>1.1111111111111112E-2</v>
      </c>
      <c r="X228" s="89">
        <v>1.2592592592592593E-2</v>
      </c>
    </row>
    <row r="229" spans="14:24" ht="15.75" x14ac:dyDescent="0.25">
      <c r="N229" s="85">
        <v>43465</v>
      </c>
      <c r="O229" s="86">
        <v>1642</v>
      </c>
      <c r="P229" s="86">
        <v>394</v>
      </c>
      <c r="Q229" s="86">
        <v>1248</v>
      </c>
      <c r="R229" s="87">
        <v>17161846830</v>
      </c>
      <c r="S229" s="87">
        <v>13308273677</v>
      </c>
      <c r="T229" s="87">
        <v>3853573153</v>
      </c>
      <c r="U229" s="88">
        <v>18</v>
      </c>
      <c r="V229" s="88">
        <v>13</v>
      </c>
      <c r="W229" s="89">
        <v>1.0962241169305725E-2</v>
      </c>
      <c r="X229" s="89">
        <v>7.9171741778319114E-3</v>
      </c>
    </row>
    <row r="230" spans="14:24" ht="15.75" x14ac:dyDescent="0.25">
      <c r="N230" s="85">
        <v>43496</v>
      </c>
      <c r="O230" s="86">
        <v>1256</v>
      </c>
      <c r="P230" s="86">
        <v>241</v>
      </c>
      <c r="Q230" s="86">
        <v>1015</v>
      </c>
      <c r="R230" s="87">
        <v>9421910657</v>
      </c>
      <c r="S230" s="87">
        <v>6295768875</v>
      </c>
      <c r="T230" s="87">
        <v>3126141782</v>
      </c>
      <c r="U230" s="88">
        <v>18</v>
      </c>
      <c r="V230" s="88">
        <v>12</v>
      </c>
      <c r="W230" s="89">
        <v>1.4331210191082803E-2</v>
      </c>
      <c r="X230" s="89">
        <v>9.5541401273885346E-3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1298</v>
      </c>
      <c r="P232" s="86">
        <v>257</v>
      </c>
      <c r="Q232" s="86">
        <v>1041</v>
      </c>
      <c r="R232" s="86">
        <v>10329132104</v>
      </c>
      <c r="S232" s="87">
        <v>6875938539</v>
      </c>
      <c r="T232" s="87">
        <v>3453193565</v>
      </c>
      <c r="U232" s="88">
        <v>19</v>
      </c>
      <c r="V232" s="88">
        <v>9</v>
      </c>
      <c r="W232" s="89">
        <v>1.4637904468412942E-2</v>
      </c>
      <c r="X232" s="89">
        <v>6.9337442218798152E-3</v>
      </c>
    </row>
    <row r="233" spans="14:24" ht="15.75" x14ac:dyDescent="0.25">
      <c r="N233" s="85">
        <v>43585</v>
      </c>
      <c r="O233" s="86">
        <v>1321</v>
      </c>
      <c r="P233" s="86">
        <v>247</v>
      </c>
      <c r="Q233" s="86">
        <v>1074</v>
      </c>
      <c r="R233" s="86">
        <v>8764496989</v>
      </c>
      <c r="S233" s="87">
        <v>5551392133</v>
      </c>
      <c r="T233" s="87">
        <v>3213104856</v>
      </c>
      <c r="U233" s="88">
        <v>18</v>
      </c>
      <c r="V233" s="88">
        <v>10</v>
      </c>
      <c r="W233" s="89">
        <v>1.3626040878122634E-2</v>
      </c>
      <c r="X233" s="89">
        <v>7.5700227100681302E-3</v>
      </c>
    </row>
    <row r="234" spans="14:24" ht="15.75" x14ac:dyDescent="0.25">
      <c r="N234" s="85">
        <v>43616</v>
      </c>
      <c r="O234" s="86">
        <v>1519</v>
      </c>
      <c r="P234" s="86">
        <v>319</v>
      </c>
      <c r="Q234" s="86">
        <v>1200</v>
      </c>
      <c r="R234" s="86">
        <v>13653480077</v>
      </c>
      <c r="S234" s="87">
        <v>9639471869</v>
      </c>
      <c r="T234" s="87">
        <v>4014008208</v>
      </c>
      <c r="U234" s="88">
        <v>22</v>
      </c>
      <c r="V234" s="88">
        <v>16</v>
      </c>
      <c r="W234" s="89">
        <v>1.4483212639894667E-2</v>
      </c>
      <c r="X234" s="89">
        <v>1.053324555628703E-2</v>
      </c>
    </row>
    <row r="235" spans="14:24" ht="15.75" x14ac:dyDescent="0.25">
      <c r="N235" s="85">
        <v>43646</v>
      </c>
      <c r="O235" s="86">
        <v>1459</v>
      </c>
      <c r="P235" s="86">
        <v>335</v>
      </c>
      <c r="Q235" s="86">
        <v>1124</v>
      </c>
      <c r="R235" s="86">
        <v>15870354521</v>
      </c>
      <c r="S235" s="87">
        <v>11990103955</v>
      </c>
      <c r="T235" s="87">
        <v>3880250566</v>
      </c>
      <c r="U235" s="88">
        <v>17</v>
      </c>
      <c r="V235" s="88">
        <v>7</v>
      </c>
      <c r="W235" s="89">
        <v>1.1651816312542838E-2</v>
      </c>
      <c r="X235" s="89">
        <v>4.7978067169294038E-3</v>
      </c>
    </row>
    <row r="236" spans="14:24" ht="15.75" x14ac:dyDescent="0.25">
      <c r="N236" s="85">
        <v>43677</v>
      </c>
      <c r="O236" s="86">
        <v>1460</v>
      </c>
      <c r="P236" s="86">
        <v>314</v>
      </c>
      <c r="Q236" s="86">
        <v>1146</v>
      </c>
      <c r="R236" s="86">
        <v>14018455045</v>
      </c>
      <c r="S236" s="87">
        <v>10118000047</v>
      </c>
      <c r="T236" s="87">
        <v>3900454998</v>
      </c>
      <c r="U236" s="88">
        <v>23</v>
      </c>
      <c r="V236" s="88">
        <v>10</v>
      </c>
      <c r="W236" s="89">
        <v>1.5753424657534248E-2</v>
      </c>
      <c r="X236" s="89">
        <v>6.8493150684931503E-3</v>
      </c>
    </row>
    <row r="237" spans="14:24" ht="15.75" x14ac:dyDescent="0.25">
      <c r="N237" s="85">
        <v>43708</v>
      </c>
      <c r="O237" s="86">
        <v>1541</v>
      </c>
      <c r="P237" s="86">
        <v>345</v>
      </c>
      <c r="Q237" s="86">
        <v>1196</v>
      </c>
      <c r="R237" s="86">
        <v>13686915213</v>
      </c>
      <c r="S237" s="87">
        <v>9858968306</v>
      </c>
      <c r="T237" s="87">
        <v>3827946907</v>
      </c>
      <c r="U237" s="88">
        <v>15</v>
      </c>
      <c r="V237" s="88">
        <v>9</v>
      </c>
      <c r="W237" s="89">
        <v>9.7339390006489293E-3</v>
      </c>
      <c r="X237" s="89">
        <v>5.8403634003893574E-3</v>
      </c>
    </row>
    <row r="238" spans="14:24" ht="15.75" x14ac:dyDescent="0.25">
      <c r="N238" s="85">
        <v>43738</v>
      </c>
      <c r="O238" s="86">
        <v>1600</v>
      </c>
      <c r="P238" s="86">
        <v>348</v>
      </c>
      <c r="Q238" s="86">
        <v>1252</v>
      </c>
      <c r="R238" s="86">
        <v>15445480270</v>
      </c>
      <c r="S238" s="87">
        <v>11268620364</v>
      </c>
      <c r="T238" s="87">
        <v>4176859906</v>
      </c>
      <c r="U238" s="88">
        <v>19</v>
      </c>
      <c r="V238" s="88">
        <v>10</v>
      </c>
      <c r="W238" s="89">
        <v>1.1875E-2</v>
      </c>
      <c r="X238" s="89">
        <v>6.2500000000000003E-3</v>
      </c>
    </row>
    <row r="239" spans="14:24" ht="15.75" x14ac:dyDescent="0.25">
      <c r="N239" s="85">
        <v>43769</v>
      </c>
      <c r="O239" s="86">
        <v>1665</v>
      </c>
      <c r="P239" s="86">
        <v>314</v>
      </c>
      <c r="Q239" s="86">
        <v>1351</v>
      </c>
      <c r="R239" s="86">
        <v>13751698056</v>
      </c>
      <c r="S239" s="87">
        <v>9582548813</v>
      </c>
      <c r="T239" s="87">
        <v>4169149243</v>
      </c>
      <c r="U239" s="88">
        <v>15</v>
      </c>
      <c r="V239" s="88">
        <v>7</v>
      </c>
      <c r="W239" s="89">
        <v>9.0090090090090089E-3</v>
      </c>
      <c r="X239" s="89">
        <v>4.2042042042042043E-3</v>
      </c>
    </row>
    <row r="240" spans="14:24" ht="15.75" x14ac:dyDescent="0.25">
      <c r="N240" s="85">
        <v>43799</v>
      </c>
      <c r="O240" s="86">
        <v>1410</v>
      </c>
      <c r="P240" s="86">
        <v>291</v>
      </c>
      <c r="Q240" s="86">
        <v>1119</v>
      </c>
      <c r="R240" s="86">
        <v>12992004288</v>
      </c>
      <c r="S240" s="87">
        <v>9396201517</v>
      </c>
      <c r="T240" s="87">
        <v>3595802771</v>
      </c>
      <c r="U240" s="88">
        <v>20</v>
      </c>
      <c r="V240" s="88">
        <v>6</v>
      </c>
      <c r="W240" s="89">
        <v>1.4184397163120567E-2</v>
      </c>
      <c r="X240" s="89">
        <v>4.2553191489361703E-3</v>
      </c>
    </row>
    <row r="241" spans="14:24" ht="15.75" x14ac:dyDescent="0.25">
      <c r="N241" s="85">
        <v>43830</v>
      </c>
      <c r="O241" s="86">
        <v>1948</v>
      </c>
      <c r="P241" s="86">
        <v>430</v>
      </c>
      <c r="Q241" s="86">
        <v>1518</v>
      </c>
      <c r="R241" s="86">
        <v>20803375004</v>
      </c>
      <c r="S241" s="87">
        <v>15865990779</v>
      </c>
      <c r="T241" s="87">
        <v>4937384225</v>
      </c>
      <c r="U241" s="88">
        <v>26</v>
      </c>
      <c r="V241" s="88">
        <v>12</v>
      </c>
      <c r="W241" s="89">
        <v>1.3347022587268994E-2</v>
      </c>
      <c r="X241" s="89">
        <v>6.1601642710472282E-3</v>
      </c>
    </row>
    <row r="242" spans="14:24" ht="15.75" x14ac:dyDescent="0.25">
      <c r="N242" s="85">
        <v>43861</v>
      </c>
      <c r="O242" s="86">
        <v>1531</v>
      </c>
      <c r="P242" s="86">
        <v>272</v>
      </c>
      <c r="Q242" s="86">
        <v>1259</v>
      </c>
      <c r="R242" s="86">
        <v>11803621657</v>
      </c>
      <c r="S242" s="87">
        <v>7921923964</v>
      </c>
      <c r="T242" s="87">
        <v>3881697693</v>
      </c>
      <c r="U242" s="88">
        <v>18</v>
      </c>
      <c r="V242" s="88">
        <v>5</v>
      </c>
      <c r="W242" s="89">
        <v>1.1757021554539516E-2</v>
      </c>
      <c r="X242" s="89">
        <v>3.2658393207054214E-3</v>
      </c>
    </row>
    <row r="243" spans="14:24" ht="15.75" x14ac:dyDescent="0.25">
      <c r="N243" s="85">
        <v>43890</v>
      </c>
      <c r="O243" s="86">
        <v>1278</v>
      </c>
      <c r="P243" s="86">
        <v>240</v>
      </c>
      <c r="Q243" s="86">
        <v>1038</v>
      </c>
      <c r="R243" s="86">
        <v>10596009136</v>
      </c>
      <c r="S243" s="87">
        <v>7387252569</v>
      </c>
      <c r="T243" s="87">
        <v>3208756567</v>
      </c>
      <c r="U243" s="88">
        <v>14</v>
      </c>
      <c r="V243" s="88">
        <v>8</v>
      </c>
      <c r="W243" s="89">
        <v>1.0954616588419406E-2</v>
      </c>
      <c r="X243" s="89">
        <v>6.2597809076682318E-3</v>
      </c>
    </row>
    <row r="244" spans="14:24" ht="15.75" x14ac:dyDescent="0.25">
      <c r="N244" s="85">
        <v>43921</v>
      </c>
      <c r="O244" s="86">
        <v>1186</v>
      </c>
      <c r="P244" s="86">
        <v>216</v>
      </c>
      <c r="Q244" s="86">
        <v>970</v>
      </c>
      <c r="R244" s="86">
        <v>9251653798</v>
      </c>
      <c r="S244" s="87">
        <v>6329338301</v>
      </c>
      <c r="T244" s="87">
        <v>2922315497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75" x14ac:dyDescent="0.25">
      <c r="N245" s="85">
        <v>43951</v>
      </c>
      <c r="O245" s="86">
        <v>764</v>
      </c>
      <c r="P245" s="86">
        <v>125</v>
      </c>
      <c r="Q245" s="86">
        <v>639</v>
      </c>
      <c r="R245" s="86">
        <v>5455581592</v>
      </c>
      <c r="S245" s="87">
        <v>3679407834</v>
      </c>
      <c r="T245" s="87">
        <v>1776173758</v>
      </c>
      <c r="U245" s="88">
        <v>7</v>
      </c>
      <c r="V245" s="88">
        <v>3</v>
      </c>
      <c r="W245" s="89">
        <v>9.1623036649214652E-3</v>
      </c>
      <c r="X245" s="89">
        <v>3.9267015706806281E-3</v>
      </c>
    </row>
    <row r="246" spans="14:24" ht="15.75" x14ac:dyDescent="0.25">
      <c r="N246" s="85">
        <v>43982</v>
      </c>
      <c r="O246" s="86">
        <v>703</v>
      </c>
      <c r="P246" s="86">
        <v>107</v>
      </c>
      <c r="Q246" s="86">
        <v>596</v>
      </c>
      <c r="R246" s="86">
        <v>4032627355</v>
      </c>
      <c r="S246" s="87">
        <v>2293981738</v>
      </c>
      <c r="T246" s="87">
        <v>1738645617</v>
      </c>
      <c r="U246" s="88">
        <v>8</v>
      </c>
      <c r="V246" s="88">
        <v>6</v>
      </c>
      <c r="W246" s="89">
        <v>1.1379800853485065E-2</v>
      </c>
      <c r="X246" s="89">
        <v>8.5348506401137988E-3</v>
      </c>
    </row>
    <row r="247" spans="14:24" ht="15.75" x14ac:dyDescent="0.25">
      <c r="N247" s="85">
        <v>44012</v>
      </c>
      <c r="O247" s="86">
        <v>891</v>
      </c>
      <c r="P247" s="86">
        <v>142</v>
      </c>
      <c r="Q247" s="86">
        <v>749</v>
      </c>
      <c r="R247" s="86">
        <v>4900457855</v>
      </c>
      <c r="S247" s="87">
        <v>2786916233</v>
      </c>
      <c r="T247" s="87">
        <v>2113541622</v>
      </c>
      <c r="U247" s="88">
        <v>14</v>
      </c>
      <c r="V247" s="88">
        <v>8</v>
      </c>
      <c r="W247" s="89">
        <v>1.5712682379349047E-2</v>
      </c>
      <c r="X247" s="89">
        <v>8.9786756453423128E-3</v>
      </c>
    </row>
    <row r="248" spans="14:24" ht="15.75" x14ac:dyDescent="0.25">
      <c r="N248" s="85">
        <v>44043</v>
      </c>
      <c r="O248" s="86">
        <v>1070</v>
      </c>
      <c r="P248" s="86">
        <v>160</v>
      </c>
      <c r="Q248" s="86">
        <v>910</v>
      </c>
      <c r="R248" s="86">
        <v>5662186841</v>
      </c>
      <c r="S248" s="87">
        <v>3221186649</v>
      </c>
      <c r="T248" s="87">
        <v>2441000192</v>
      </c>
      <c r="U248" s="88">
        <v>17</v>
      </c>
      <c r="V248" s="88">
        <v>8</v>
      </c>
      <c r="W248" s="89">
        <v>1.5887850467289719E-2</v>
      </c>
      <c r="X248" s="89">
        <v>7.4766355140186919E-3</v>
      </c>
    </row>
    <row r="249" spans="14:24" ht="15.75" x14ac:dyDescent="0.25">
      <c r="N249" s="85">
        <v>44074</v>
      </c>
      <c r="O249" s="86">
        <v>1078</v>
      </c>
      <c r="P249" s="86">
        <v>153</v>
      </c>
      <c r="Q249" s="86">
        <v>925</v>
      </c>
      <c r="R249" s="86">
        <v>5320883609</v>
      </c>
      <c r="S249" s="87">
        <v>2974457161</v>
      </c>
      <c r="T249" s="87">
        <v>2346426448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1323</v>
      </c>
      <c r="P250" s="86">
        <v>226</v>
      </c>
      <c r="Q250" s="86">
        <v>1097</v>
      </c>
      <c r="R250" s="86">
        <v>10126893927</v>
      </c>
      <c r="S250" s="87">
        <v>7131847577</v>
      </c>
      <c r="T250" s="87">
        <v>2995046350</v>
      </c>
      <c r="U250" s="88">
        <v>17</v>
      </c>
      <c r="V250" s="88">
        <v>7</v>
      </c>
      <c r="W250" s="89">
        <v>1.2849584278155708E-2</v>
      </c>
      <c r="X250" s="89">
        <v>5.2910052910052907E-3</v>
      </c>
    </row>
    <row r="251" spans="14:24" ht="15.75" x14ac:dyDescent="0.25">
      <c r="N251" s="85">
        <v>44135</v>
      </c>
      <c r="O251" s="86">
        <v>1399</v>
      </c>
      <c r="P251" s="86">
        <v>258</v>
      </c>
      <c r="Q251" s="86">
        <v>1141</v>
      </c>
      <c r="R251" s="86">
        <v>10959658022</v>
      </c>
      <c r="S251" s="87">
        <v>7596570805</v>
      </c>
      <c r="T251" s="87">
        <v>3363087217</v>
      </c>
      <c r="U251" s="88">
        <v>16</v>
      </c>
      <c r="V251" s="88">
        <v>11</v>
      </c>
      <c r="W251" s="89">
        <v>1.143674052894925E-2</v>
      </c>
      <c r="X251" s="89">
        <v>7.8627591136526086E-3</v>
      </c>
    </row>
    <row r="252" spans="14:24" ht="15.75" x14ac:dyDescent="0.25">
      <c r="N252" s="85">
        <v>44165</v>
      </c>
      <c r="O252" s="86">
        <v>1330</v>
      </c>
      <c r="P252" s="86">
        <v>224</v>
      </c>
      <c r="Q252" s="86">
        <v>1106</v>
      </c>
      <c r="R252" s="86">
        <v>9793512499</v>
      </c>
      <c r="S252" s="87">
        <v>6458247196</v>
      </c>
      <c r="T252" s="87">
        <v>3335265303</v>
      </c>
      <c r="U252" s="88">
        <v>31</v>
      </c>
      <c r="V252" s="88">
        <v>5</v>
      </c>
      <c r="W252" s="89">
        <v>2.3308270676691729E-2</v>
      </c>
      <c r="X252" s="89">
        <v>3.7593984962406013E-3</v>
      </c>
    </row>
    <row r="253" spans="14:24" ht="15.75" x14ac:dyDescent="0.25">
      <c r="N253" s="85">
        <v>44196</v>
      </c>
      <c r="O253" s="86">
        <v>2422</v>
      </c>
      <c r="P253" s="86">
        <v>480</v>
      </c>
      <c r="Q253" s="86">
        <v>1942</v>
      </c>
      <c r="R253" s="86">
        <v>20648791440</v>
      </c>
      <c r="S253" s="87">
        <v>14484069985</v>
      </c>
      <c r="T253" s="87">
        <v>6164721455</v>
      </c>
      <c r="U253" s="88">
        <v>37</v>
      </c>
      <c r="V253" s="88">
        <v>16</v>
      </c>
      <c r="W253" s="89">
        <v>1.52766308835673E-2</v>
      </c>
      <c r="X253" s="89">
        <v>6.6061106523534266E-3</v>
      </c>
    </row>
    <row r="254" spans="14:24" ht="15.75" x14ac:dyDescent="0.25">
      <c r="N254" s="85">
        <v>44227</v>
      </c>
      <c r="O254" s="86">
        <v>1332</v>
      </c>
      <c r="P254" s="86">
        <v>235</v>
      </c>
      <c r="Q254" s="86">
        <v>1097</v>
      </c>
      <c r="R254" s="86">
        <v>9574188983</v>
      </c>
      <c r="S254" s="87">
        <v>6556364082</v>
      </c>
      <c r="T254" s="87">
        <v>3017824901</v>
      </c>
      <c r="U254" s="88">
        <v>27</v>
      </c>
      <c r="V254" s="88">
        <v>7</v>
      </c>
      <c r="W254" s="89">
        <v>2.0270270270270271E-2</v>
      </c>
      <c r="X254" s="89">
        <v>5.2552552552552556E-3</v>
      </c>
    </row>
    <row r="255" spans="14:24" ht="15.75" x14ac:dyDescent="0.25">
      <c r="N255" s="85">
        <v>44255</v>
      </c>
      <c r="O255" s="86">
        <v>1317</v>
      </c>
      <c r="P255" s="86">
        <v>194</v>
      </c>
      <c r="Q255" s="86">
        <v>1123</v>
      </c>
      <c r="R255" s="86">
        <v>7678344869</v>
      </c>
      <c r="S255" s="87">
        <v>4475357545</v>
      </c>
      <c r="T255" s="87">
        <v>3202987324</v>
      </c>
      <c r="U255" s="88">
        <v>19</v>
      </c>
      <c r="V255" s="88">
        <v>2</v>
      </c>
      <c r="W255" s="89">
        <v>1.4426727410782081E-2</v>
      </c>
      <c r="X255" s="89">
        <v>1.5186028853454822E-3</v>
      </c>
    </row>
    <row r="256" spans="14:24" ht="15.75" x14ac:dyDescent="0.25">
      <c r="N256" s="85">
        <v>44286</v>
      </c>
      <c r="O256" s="86">
        <v>1834</v>
      </c>
      <c r="P256" s="86">
        <v>265</v>
      </c>
      <c r="Q256" s="86">
        <v>1569</v>
      </c>
      <c r="R256" s="86">
        <v>11207633818</v>
      </c>
      <c r="S256" s="87">
        <v>6789279965</v>
      </c>
      <c r="T256" s="87">
        <v>4418353853</v>
      </c>
      <c r="U256" s="88">
        <v>24</v>
      </c>
      <c r="V256" s="88">
        <v>12</v>
      </c>
      <c r="W256" s="89">
        <v>1.3086150490730643E-2</v>
      </c>
      <c r="X256" s="89">
        <v>6.5430752453653216E-3</v>
      </c>
    </row>
    <row r="257" spans="14:24" ht="15.75" x14ac:dyDescent="0.25">
      <c r="N257" s="85">
        <v>44316</v>
      </c>
      <c r="O257" s="86">
        <v>1901</v>
      </c>
      <c r="P257" s="86">
        <v>333</v>
      </c>
      <c r="Q257" s="86">
        <v>1568</v>
      </c>
      <c r="R257" s="86">
        <v>13822604288</v>
      </c>
      <c r="S257" s="87">
        <v>9002379792</v>
      </c>
      <c r="T257" s="87">
        <v>4820224496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1942</v>
      </c>
      <c r="P258" s="86">
        <v>312</v>
      </c>
      <c r="Q258" s="86">
        <v>1630</v>
      </c>
      <c r="R258" s="86">
        <v>12551903604</v>
      </c>
      <c r="S258" s="87">
        <v>7920779452</v>
      </c>
      <c r="T258" s="87">
        <v>4631124152</v>
      </c>
      <c r="U258" s="88">
        <v>26</v>
      </c>
      <c r="V258" s="88">
        <v>7</v>
      </c>
      <c r="W258" s="89">
        <v>1.3388259526261586E-2</v>
      </c>
      <c r="X258" s="89">
        <v>3.6045314109165809E-3</v>
      </c>
    </row>
    <row r="259" spans="14:24" ht="15.75" x14ac:dyDescent="0.25">
      <c r="N259" s="85">
        <v>44377</v>
      </c>
      <c r="O259" s="86">
        <v>2305</v>
      </c>
      <c r="P259" s="86">
        <v>382</v>
      </c>
      <c r="Q259" s="86">
        <v>1923</v>
      </c>
      <c r="R259" s="86">
        <v>17466089982</v>
      </c>
      <c r="S259" s="87">
        <v>10996331557</v>
      </c>
      <c r="T259" s="87">
        <v>6469758425</v>
      </c>
      <c r="U259" s="88">
        <v>41</v>
      </c>
      <c r="V259" s="88">
        <v>7</v>
      </c>
      <c r="W259" s="89">
        <v>1.7787418655097614E-2</v>
      </c>
      <c r="X259" s="89">
        <v>3.036876355748373E-3</v>
      </c>
    </row>
    <row r="260" spans="14:24" ht="15.75" x14ac:dyDescent="0.25">
      <c r="N260" s="85">
        <v>44408</v>
      </c>
      <c r="O260" s="86">
        <v>2122</v>
      </c>
      <c r="P260" s="86">
        <v>361</v>
      </c>
      <c r="Q260" s="86">
        <v>1761</v>
      </c>
      <c r="R260" s="86">
        <v>18058891704</v>
      </c>
      <c r="S260" s="87">
        <v>12069704269</v>
      </c>
      <c r="T260" s="87">
        <v>5989187435</v>
      </c>
      <c r="U260" s="88">
        <v>30</v>
      </c>
      <c r="V260" s="88">
        <v>12</v>
      </c>
      <c r="W260" s="89">
        <v>1.413760603204524E-2</v>
      </c>
      <c r="X260" s="89">
        <v>5.6550424128180964E-3</v>
      </c>
    </row>
    <row r="261" spans="14:24" ht="15.75" x14ac:dyDescent="0.25">
      <c r="N261" s="85">
        <v>44439</v>
      </c>
      <c r="O261" s="86">
        <v>2245</v>
      </c>
      <c r="P261" s="86">
        <v>405</v>
      </c>
      <c r="Q261" s="86">
        <v>1840</v>
      </c>
      <c r="R261" s="86">
        <v>19967763586</v>
      </c>
      <c r="S261" s="87">
        <v>13925360703</v>
      </c>
      <c r="T261" s="87">
        <v>6042402883</v>
      </c>
      <c r="U261" s="88">
        <v>30</v>
      </c>
      <c r="V261" s="88">
        <v>10</v>
      </c>
      <c r="W261" s="89">
        <v>1.3363028953229399E-2</v>
      </c>
      <c r="X261" s="89">
        <v>4.4543429844097994E-3</v>
      </c>
    </row>
    <row r="262" spans="14:24" ht="15.75" x14ac:dyDescent="0.25">
      <c r="N262" s="85">
        <v>44469</v>
      </c>
      <c r="O262" s="86">
        <v>2279</v>
      </c>
      <c r="P262" s="86">
        <v>418</v>
      </c>
      <c r="Q262" s="86">
        <v>1861</v>
      </c>
      <c r="R262" s="86">
        <v>20659935443</v>
      </c>
      <c r="S262" s="87">
        <v>13976217999</v>
      </c>
      <c r="T262" s="87">
        <v>6683717444</v>
      </c>
      <c r="U262" s="88">
        <v>29</v>
      </c>
      <c r="V262" s="88">
        <v>8</v>
      </c>
      <c r="W262" s="89">
        <v>1.2724879333040808E-2</v>
      </c>
      <c r="X262" s="89">
        <v>3.5103115401491883E-3</v>
      </c>
    </row>
    <row r="263" spans="14:24" ht="15.75" x14ac:dyDescent="0.25">
      <c r="N263" s="85">
        <v>44500</v>
      </c>
      <c r="O263" s="86">
        <v>2294</v>
      </c>
      <c r="P263" s="86">
        <v>413</v>
      </c>
      <c r="Q263" s="86">
        <v>1881</v>
      </c>
      <c r="R263" s="86">
        <v>20733042640</v>
      </c>
      <c r="S263" s="87">
        <v>14327021989</v>
      </c>
      <c r="T263" s="87">
        <v>6406020651</v>
      </c>
      <c r="U263" s="88">
        <v>28</v>
      </c>
      <c r="V263" s="88">
        <v>9</v>
      </c>
      <c r="W263" s="89">
        <v>1.2205754141238012E-2</v>
      </c>
      <c r="X263" s="89">
        <v>3.9232781168265039E-3</v>
      </c>
    </row>
    <row r="264" spans="14:24" ht="15.75" x14ac:dyDescent="0.25">
      <c r="N264" s="85">
        <v>44530</v>
      </c>
      <c r="O264" s="86">
        <v>2304</v>
      </c>
      <c r="P264" s="86">
        <v>406</v>
      </c>
      <c r="Q264" s="86">
        <v>1898</v>
      </c>
      <c r="R264" s="86">
        <v>20293263055</v>
      </c>
      <c r="S264" s="87">
        <v>13794610495</v>
      </c>
      <c r="T264" s="87">
        <v>6498652560</v>
      </c>
      <c r="U264" s="88">
        <v>24</v>
      </c>
      <c r="V264" s="88">
        <v>6</v>
      </c>
      <c r="W264" s="89">
        <v>1.0416666666666666E-2</v>
      </c>
      <c r="X264" s="89">
        <v>2.6041666666666665E-3</v>
      </c>
    </row>
    <row r="265" spans="14:24" ht="15.75" x14ac:dyDescent="0.25">
      <c r="N265" s="85">
        <v>44561</v>
      </c>
      <c r="O265" s="86">
        <v>3822</v>
      </c>
      <c r="P265" s="86">
        <v>794</v>
      </c>
      <c r="Q265" s="86">
        <v>3028</v>
      </c>
      <c r="R265" s="86">
        <v>38851701430</v>
      </c>
      <c r="S265" s="87">
        <v>26991760298</v>
      </c>
      <c r="T265" s="87">
        <v>11859941132</v>
      </c>
      <c r="U265" s="88">
        <v>30</v>
      </c>
      <c r="V265" s="88">
        <v>20</v>
      </c>
      <c r="W265" s="89">
        <v>7.8492935635792772E-3</v>
      </c>
      <c r="X265" s="89">
        <v>5.2328623757195184E-3</v>
      </c>
    </row>
    <row r="266" spans="14:24" ht="15.75" x14ac:dyDescent="0.25">
      <c r="N266" s="85">
        <v>44592</v>
      </c>
      <c r="O266" s="86">
        <v>1741</v>
      </c>
      <c r="P266" s="86">
        <v>275</v>
      </c>
      <c r="Q266" s="86">
        <v>1466</v>
      </c>
      <c r="R266" s="86">
        <v>14249275459</v>
      </c>
      <c r="S266" s="87">
        <v>8919166275</v>
      </c>
      <c r="T266" s="87">
        <v>5330109184</v>
      </c>
      <c r="U266" s="88">
        <v>18</v>
      </c>
      <c r="V266" s="88">
        <v>8</v>
      </c>
      <c r="W266" s="89">
        <v>1.0338885697874785E-2</v>
      </c>
      <c r="X266" s="89">
        <v>4.595060310166571E-3</v>
      </c>
    </row>
    <row r="267" spans="14:24" ht="15.75" x14ac:dyDescent="0.25">
      <c r="N267" s="85">
        <v>44620</v>
      </c>
      <c r="O267" s="86">
        <v>1753</v>
      </c>
      <c r="P267" s="86">
        <v>285</v>
      </c>
      <c r="Q267" s="86">
        <v>1468</v>
      </c>
      <c r="R267" s="86">
        <v>14079243088</v>
      </c>
      <c r="S267" s="87">
        <v>8913746195</v>
      </c>
      <c r="T267" s="87">
        <v>5165496893</v>
      </c>
      <c r="U267" s="88">
        <v>19</v>
      </c>
      <c r="V267" s="88">
        <v>9</v>
      </c>
      <c r="W267" s="89">
        <v>1.0838562464346835E-2</v>
      </c>
      <c r="X267" s="89">
        <v>5.1340559041642897E-3</v>
      </c>
    </row>
    <row r="268" spans="14:24" ht="15.75" x14ac:dyDescent="0.25">
      <c r="N268" s="85">
        <v>44651</v>
      </c>
      <c r="O268" s="86">
        <v>2316</v>
      </c>
      <c r="P268" s="86">
        <v>377</v>
      </c>
      <c r="Q268" s="86">
        <v>1939</v>
      </c>
      <c r="R268" s="86">
        <v>19811272896</v>
      </c>
      <c r="S268" s="87">
        <v>13230666871</v>
      </c>
      <c r="T268" s="87">
        <v>6580606025</v>
      </c>
      <c r="U268" s="88">
        <v>28</v>
      </c>
      <c r="V268" s="88">
        <v>14</v>
      </c>
      <c r="W268" s="89">
        <v>1.2089810017271158E-2</v>
      </c>
      <c r="X268" s="89">
        <v>6.044905008635579E-3</v>
      </c>
    </row>
    <row r="269" spans="14:24" ht="15.75" x14ac:dyDescent="0.25">
      <c r="N269" s="85">
        <v>44681</v>
      </c>
      <c r="O269" s="86">
        <v>2224</v>
      </c>
      <c r="P269" s="86">
        <v>349</v>
      </c>
      <c r="Q269" s="86">
        <v>1875</v>
      </c>
      <c r="R269" s="86">
        <v>19063178901</v>
      </c>
      <c r="S269" s="87">
        <v>12225671164</v>
      </c>
      <c r="T269" s="87">
        <v>6837507737</v>
      </c>
      <c r="U269" s="88">
        <v>27</v>
      </c>
      <c r="V269" s="88">
        <v>10</v>
      </c>
      <c r="W269" s="89">
        <v>1.2140287769784174E-2</v>
      </c>
      <c r="X269" s="89">
        <v>4.4964028776978415E-3</v>
      </c>
    </row>
    <row r="270" spans="14:24" ht="15.75" x14ac:dyDescent="0.25">
      <c r="N270" s="85">
        <v>44712</v>
      </c>
      <c r="O270" s="86">
        <v>2152</v>
      </c>
      <c r="P270" s="86">
        <v>353</v>
      </c>
      <c r="Q270" s="86">
        <v>1799</v>
      </c>
      <c r="R270" s="86">
        <v>19206044514</v>
      </c>
      <c r="S270" s="87">
        <v>12100246310</v>
      </c>
      <c r="T270" s="87">
        <v>7105798204</v>
      </c>
      <c r="U270" s="88">
        <v>26</v>
      </c>
      <c r="V270" s="88">
        <v>9</v>
      </c>
      <c r="W270" s="89">
        <v>1.2081784386617101E-2</v>
      </c>
      <c r="X270" s="89">
        <v>4.1821561338289959E-3</v>
      </c>
    </row>
    <row r="271" spans="14:24" ht="15.75" x14ac:dyDescent="0.25">
      <c r="N271" s="85">
        <v>44742</v>
      </c>
      <c r="O271" s="86">
        <v>2433</v>
      </c>
      <c r="P271" s="86">
        <v>430</v>
      </c>
      <c r="Q271" s="86">
        <v>2003</v>
      </c>
      <c r="R271" s="86">
        <v>23997426460</v>
      </c>
      <c r="S271" s="87">
        <v>16319627568</v>
      </c>
      <c r="T271" s="87">
        <v>7677798892</v>
      </c>
      <c r="U271" s="88">
        <v>23</v>
      </c>
      <c r="V271" s="88">
        <v>11</v>
      </c>
      <c r="W271" s="89">
        <v>9.4533497739416363E-3</v>
      </c>
      <c r="X271" s="89">
        <v>4.5211672831894784E-3</v>
      </c>
    </row>
    <row r="272" spans="14:24" ht="15.75" x14ac:dyDescent="0.25">
      <c r="N272" s="85">
        <v>44773</v>
      </c>
      <c r="O272" s="86">
        <v>1904</v>
      </c>
      <c r="P272" s="86">
        <v>336</v>
      </c>
      <c r="Q272" s="86">
        <v>1568</v>
      </c>
      <c r="R272" s="86">
        <v>16920154475</v>
      </c>
      <c r="S272" s="87">
        <v>11122689883</v>
      </c>
      <c r="T272" s="87">
        <v>5797464592</v>
      </c>
      <c r="U272" s="88">
        <v>27</v>
      </c>
      <c r="V272" s="88">
        <v>8</v>
      </c>
      <c r="W272" s="89">
        <v>1.4180672268907563E-2</v>
      </c>
      <c r="X272" s="89">
        <v>4.2016806722689074E-3</v>
      </c>
    </row>
    <row r="273" spans="14:24" ht="15.75" x14ac:dyDescent="0.25">
      <c r="N273" s="85">
        <v>44804</v>
      </c>
      <c r="O273" s="86">
        <v>1911</v>
      </c>
      <c r="P273" s="86">
        <v>313</v>
      </c>
      <c r="Q273" s="86">
        <v>1598</v>
      </c>
      <c r="R273" s="86">
        <v>15793255625</v>
      </c>
      <c r="S273" s="87">
        <v>9984901314</v>
      </c>
      <c r="T273" s="87">
        <v>5808354311</v>
      </c>
      <c r="U273" s="88">
        <v>23</v>
      </c>
      <c r="V273" s="88">
        <v>8</v>
      </c>
      <c r="W273" s="89">
        <v>1.2035583464154892E-2</v>
      </c>
      <c r="X273" s="89">
        <v>4.1862899005756151E-3</v>
      </c>
    </row>
    <row r="274" spans="14:24" ht="15.75" x14ac:dyDescent="0.25">
      <c r="N274" s="85">
        <v>44834</v>
      </c>
      <c r="O274" s="86">
        <v>1790</v>
      </c>
      <c r="P274" s="86">
        <v>300</v>
      </c>
      <c r="Q274" s="86">
        <v>1490</v>
      </c>
      <c r="R274" s="86">
        <v>16498517915</v>
      </c>
      <c r="S274" s="87">
        <v>10827889269</v>
      </c>
      <c r="T274" s="87">
        <v>5670628646</v>
      </c>
      <c r="U274" s="88">
        <v>31</v>
      </c>
      <c r="V274" s="88">
        <v>14</v>
      </c>
      <c r="W274" s="89">
        <v>1.7318435754189943E-2</v>
      </c>
      <c r="X274" s="89">
        <v>7.82122905027933E-3</v>
      </c>
    </row>
    <row r="275" spans="14:24" ht="15.75" x14ac:dyDescent="0.25">
      <c r="N275" s="85">
        <v>44865</v>
      </c>
      <c r="O275" s="86">
        <v>1598</v>
      </c>
      <c r="P275" s="86">
        <v>261</v>
      </c>
      <c r="Q275" s="86">
        <v>1337</v>
      </c>
      <c r="R275" s="86">
        <v>13327750165</v>
      </c>
      <c r="S275" s="87">
        <v>8172972740</v>
      </c>
      <c r="T275" s="87">
        <v>5154777425</v>
      </c>
      <c r="U275" s="88">
        <v>24</v>
      </c>
      <c r="V275" s="88">
        <v>12</v>
      </c>
      <c r="W275" s="89">
        <v>1.5018773466833541E-2</v>
      </c>
      <c r="X275" s="89">
        <v>7.5093867334167707E-3</v>
      </c>
    </row>
    <row r="276" spans="14:24" ht="15.75" x14ac:dyDescent="0.25">
      <c r="N276" s="85">
        <v>44895</v>
      </c>
      <c r="O276" s="86">
        <v>1462</v>
      </c>
      <c r="P276" s="86">
        <v>248</v>
      </c>
      <c r="Q276" s="86">
        <v>1214</v>
      </c>
      <c r="R276" s="86">
        <v>12101661527</v>
      </c>
      <c r="S276" s="87">
        <v>7928135638</v>
      </c>
      <c r="T276" s="87">
        <v>4173525889</v>
      </c>
      <c r="U276" s="88">
        <v>18</v>
      </c>
      <c r="V276" s="88">
        <v>14</v>
      </c>
      <c r="W276" s="89">
        <v>1.2311901504787962E-2</v>
      </c>
      <c r="X276" s="89">
        <v>9.575923392612859E-3</v>
      </c>
    </row>
    <row r="277" spans="14:24" ht="15.75" x14ac:dyDescent="0.25">
      <c r="N277" s="85">
        <v>44926</v>
      </c>
      <c r="O277" s="86">
        <v>1728</v>
      </c>
      <c r="P277" s="86">
        <v>283</v>
      </c>
      <c r="Q277" s="86">
        <v>1445</v>
      </c>
      <c r="R277" s="86">
        <v>12813759391</v>
      </c>
      <c r="S277" s="87">
        <v>7613218477</v>
      </c>
      <c r="T277" s="87">
        <v>5200540914</v>
      </c>
      <c r="U277" s="88">
        <v>24</v>
      </c>
      <c r="V277" s="88">
        <v>14</v>
      </c>
      <c r="W277" s="89">
        <v>1.3888888888888888E-2</v>
      </c>
      <c r="X277" s="89">
        <v>8.1018518518518514E-3</v>
      </c>
    </row>
    <row r="278" spans="14:24" ht="15.75" x14ac:dyDescent="0.25">
      <c r="N278" s="85">
        <v>44957</v>
      </c>
      <c r="O278" s="86">
        <v>1186</v>
      </c>
      <c r="P278" s="86">
        <v>145</v>
      </c>
      <c r="Q278" s="86">
        <v>1041</v>
      </c>
      <c r="R278" s="86">
        <v>6785719397</v>
      </c>
      <c r="S278" s="87">
        <v>3413630730</v>
      </c>
      <c r="T278" s="87">
        <v>3372088667</v>
      </c>
      <c r="U278" s="88">
        <v>17</v>
      </c>
      <c r="V278" s="88">
        <v>9</v>
      </c>
      <c r="W278" s="89">
        <v>1.433389544688027E-2</v>
      </c>
      <c r="X278" s="89">
        <v>7.5885328836424954E-3</v>
      </c>
    </row>
    <row r="279" spans="14:24" ht="15.75" x14ac:dyDescent="0.25">
      <c r="N279" s="85">
        <v>44985</v>
      </c>
      <c r="O279" s="86">
        <v>1036</v>
      </c>
      <c r="P279" s="86">
        <v>140</v>
      </c>
      <c r="Q279" s="86">
        <v>896</v>
      </c>
      <c r="R279" s="86">
        <v>6029808870</v>
      </c>
      <c r="S279" s="87">
        <v>2985754314</v>
      </c>
      <c r="T279" s="87">
        <v>3044054556</v>
      </c>
      <c r="U279" s="88">
        <v>15</v>
      </c>
      <c r="V279" s="88">
        <v>7</v>
      </c>
      <c r="W279" s="89">
        <v>1.4478764478764479E-2</v>
      </c>
      <c r="X279" s="89">
        <v>6.7567567567567571E-3</v>
      </c>
    </row>
    <row r="280" spans="14:24" ht="15.75" x14ac:dyDescent="0.25">
      <c r="N280" s="85">
        <v>45016</v>
      </c>
      <c r="O280" s="86">
        <v>1352</v>
      </c>
      <c r="P280" s="86">
        <v>178</v>
      </c>
      <c r="Q280" s="86">
        <v>1174</v>
      </c>
      <c r="R280" s="86">
        <v>9743940165</v>
      </c>
      <c r="S280" s="87">
        <v>5490271596</v>
      </c>
      <c r="T280" s="87">
        <v>4253668569</v>
      </c>
      <c r="U280" s="88">
        <v>23</v>
      </c>
      <c r="V280" s="88">
        <v>10</v>
      </c>
      <c r="W280" s="89">
        <v>1.7011834319526627E-2</v>
      </c>
      <c r="X280" s="89">
        <v>7.3964497041420114E-3</v>
      </c>
    </row>
    <row r="281" spans="14:24" ht="15.75" x14ac:dyDescent="0.25">
      <c r="N281" s="85">
        <v>45046</v>
      </c>
      <c r="O281" s="86">
        <v>1090</v>
      </c>
      <c r="P281" s="86">
        <v>127</v>
      </c>
      <c r="Q281" s="86">
        <v>963</v>
      </c>
      <c r="R281" s="86">
        <v>5802737160</v>
      </c>
      <c r="S281" s="87">
        <v>2977597360</v>
      </c>
      <c r="T281" s="87">
        <v>2825139800</v>
      </c>
      <c r="U281" s="88">
        <v>23</v>
      </c>
      <c r="V281" s="88">
        <v>5</v>
      </c>
      <c r="W281" s="89">
        <v>2.1100917431192662E-2</v>
      </c>
      <c r="X281" s="89">
        <v>4.5871559633027525E-3</v>
      </c>
    </row>
    <row r="282" spans="14:24" ht="15.75" x14ac:dyDescent="0.25">
      <c r="N282" s="85">
        <v>45077</v>
      </c>
      <c r="O282" s="86">
        <v>1355</v>
      </c>
      <c r="P282" s="86">
        <v>157</v>
      </c>
      <c r="Q282" s="86">
        <v>1198</v>
      </c>
      <c r="R282" s="86">
        <v>7735721046</v>
      </c>
      <c r="S282" s="87">
        <v>3866065584</v>
      </c>
      <c r="T282" s="87">
        <v>3869655462</v>
      </c>
      <c r="U282" s="88">
        <v>20</v>
      </c>
      <c r="V282" s="88">
        <v>5</v>
      </c>
      <c r="W282" s="89">
        <v>1.4760147601476014E-2</v>
      </c>
      <c r="X282" s="89">
        <v>3.6900369003690036E-3</v>
      </c>
    </row>
    <row r="283" spans="14:24" ht="15.75" x14ac:dyDescent="0.25">
      <c r="N283" s="85">
        <v>45107</v>
      </c>
      <c r="O283" s="86">
        <v>1435</v>
      </c>
      <c r="P283" s="86">
        <v>210</v>
      </c>
      <c r="Q283" s="86">
        <v>1225</v>
      </c>
      <c r="R283" s="86">
        <v>9733292622</v>
      </c>
      <c r="S283" s="87">
        <v>5444990509</v>
      </c>
      <c r="T283" s="87">
        <v>4288302113</v>
      </c>
      <c r="U283" s="88">
        <v>18</v>
      </c>
      <c r="V283" s="88">
        <v>16</v>
      </c>
      <c r="W283" s="89">
        <v>1.2543554006968641E-2</v>
      </c>
      <c r="X283" s="89">
        <v>1.1149825783972125E-2</v>
      </c>
    </row>
    <row r="284" spans="14:24" ht="15.75" x14ac:dyDescent="0.25">
      <c r="N284" s="85">
        <v>45138</v>
      </c>
      <c r="O284" s="86">
        <v>1135</v>
      </c>
      <c r="P284" s="86">
        <v>151</v>
      </c>
      <c r="Q284" s="86">
        <v>984</v>
      </c>
      <c r="R284" s="86">
        <v>7785993238</v>
      </c>
      <c r="S284" s="87">
        <v>4801545769</v>
      </c>
      <c r="T284" s="87">
        <v>2984447469</v>
      </c>
      <c r="U284" s="88">
        <v>22</v>
      </c>
      <c r="V284" s="88">
        <v>9</v>
      </c>
      <c r="W284" s="89">
        <v>1.9383259911894272E-2</v>
      </c>
      <c r="X284" s="89">
        <v>7.9295154185022032E-3</v>
      </c>
    </row>
    <row r="285" spans="14:24" ht="15.75" x14ac:dyDescent="0.25">
      <c r="N285" s="85">
        <v>45169</v>
      </c>
      <c r="O285" s="86">
        <v>1311</v>
      </c>
      <c r="P285" s="86">
        <v>194</v>
      </c>
      <c r="Q285" s="86">
        <v>1117</v>
      </c>
      <c r="R285" s="86">
        <v>9585955517</v>
      </c>
      <c r="S285" s="87">
        <v>5967041398</v>
      </c>
      <c r="T285" s="87">
        <v>3618914119</v>
      </c>
      <c r="U285" s="88">
        <v>23</v>
      </c>
      <c r="V285" s="88">
        <v>7</v>
      </c>
      <c r="W285" s="89">
        <v>1.7543859649122806E-2</v>
      </c>
      <c r="X285" s="89">
        <v>5.3394355453852023E-3</v>
      </c>
    </row>
    <row r="286" spans="14:24" ht="15.75" x14ac:dyDescent="0.25">
      <c r="N286" s="85">
        <v>45199</v>
      </c>
      <c r="O286" s="86">
        <v>1299</v>
      </c>
      <c r="P286" s="86">
        <v>197</v>
      </c>
      <c r="Q286" s="86">
        <v>1102</v>
      </c>
      <c r="R286" s="86">
        <v>9081838660</v>
      </c>
      <c r="S286" s="87">
        <v>5484387491</v>
      </c>
      <c r="T286" s="87">
        <v>3597451169</v>
      </c>
      <c r="U286" s="88">
        <v>16</v>
      </c>
      <c r="V286" s="88">
        <v>13</v>
      </c>
      <c r="W286" s="89">
        <v>1.2317167051578136E-2</v>
      </c>
      <c r="X286" s="89">
        <v>1.0007698229407237E-2</v>
      </c>
    </row>
    <row r="287" spans="14:24" ht="15.75" x14ac:dyDescent="0.25">
      <c r="N287" s="85">
        <v>45230</v>
      </c>
      <c r="O287" s="86">
        <v>1368</v>
      </c>
      <c r="P287" s="86">
        <v>192</v>
      </c>
      <c r="Q287" s="86">
        <v>1176</v>
      </c>
      <c r="R287" s="86">
        <v>9454742201</v>
      </c>
      <c r="S287" s="87">
        <v>5492652591</v>
      </c>
      <c r="T287" s="87">
        <v>3962089610</v>
      </c>
      <c r="U287" s="88">
        <v>22</v>
      </c>
      <c r="V287" s="88">
        <v>16</v>
      </c>
      <c r="W287" s="89">
        <v>1.6081871345029239E-2</v>
      </c>
      <c r="X287" s="89">
        <v>1.1695906432748537E-2</v>
      </c>
    </row>
    <row r="288" spans="14:24" ht="15.75" x14ac:dyDescent="0.25">
      <c r="N288" s="85">
        <v>45260</v>
      </c>
      <c r="O288" s="86">
        <v>1220</v>
      </c>
      <c r="P288" s="86">
        <v>154</v>
      </c>
      <c r="Q288" s="86">
        <v>1066</v>
      </c>
      <c r="R288" s="86">
        <v>6522651198</v>
      </c>
      <c r="S288" s="87">
        <v>3175743315</v>
      </c>
      <c r="T288" s="87">
        <v>3346907883</v>
      </c>
      <c r="U288" s="88">
        <v>31</v>
      </c>
      <c r="V288" s="88">
        <v>12</v>
      </c>
      <c r="W288" s="89">
        <v>2.540983606557377E-2</v>
      </c>
      <c r="X288" s="89">
        <v>9.8360655737704927E-3</v>
      </c>
    </row>
    <row r="289" spans="14:24" ht="15.75" x14ac:dyDescent="0.25">
      <c r="N289" s="85">
        <v>45291</v>
      </c>
      <c r="O289" s="86">
        <v>1440</v>
      </c>
      <c r="P289" s="86">
        <v>242</v>
      </c>
      <c r="Q289" s="86">
        <v>1198</v>
      </c>
      <c r="R289" s="86">
        <v>10370095520</v>
      </c>
      <c r="S289" s="87">
        <v>5826457999</v>
      </c>
      <c r="T289" s="87">
        <v>4543637521</v>
      </c>
      <c r="U289" s="88">
        <v>34</v>
      </c>
      <c r="V289" s="88">
        <v>24</v>
      </c>
      <c r="W289" s="89">
        <v>2.361111111111111E-2</v>
      </c>
      <c r="X289" s="89">
        <v>1.6666666666666666E-2</v>
      </c>
    </row>
    <row r="290" spans="14:24" ht="15.75" x14ac:dyDescent="0.25">
      <c r="N290" s="85">
        <v>45322</v>
      </c>
      <c r="O290" s="86">
        <v>1106</v>
      </c>
      <c r="P290" s="86">
        <v>141</v>
      </c>
      <c r="Q290" s="86">
        <v>965</v>
      </c>
      <c r="R290" s="86">
        <v>6299076013</v>
      </c>
      <c r="S290" s="87">
        <v>3009815746</v>
      </c>
      <c r="T290" s="87">
        <v>3289260267</v>
      </c>
      <c r="U290" s="88">
        <v>23</v>
      </c>
      <c r="V290" s="88">
        <v>12</v>
      </c>
      <c r="W290" s="89">
        <v>2.0795660036166366E-2</v>
      </c>
      <c r="X290" s="89">
        <v>1.0849909584086799E-2</v>
      </c>
    </row>
    <row r="291" spans="14:24" ht="15.75" x14ac:dyDescent="0.25">
      <c r="N291" s="85">
        <v>45351</v>
      </c>
      <c r="O291" s="86">
        <v>936</v>
      </c>
      <c r="P291" s="86">
        <v>138</v>
      </c>
      <c r="Q291" s="86">
        <v>798</v>
      </c>
      <c r="R291" s="86">
        <v>5833345811</v>
      </c>
      <c r="S291" s="87">
        <v>3253278412</v>
      </c>
      <c r="T291" s="87">
        <v>2580067399</v>
      </c>
      <c r="U291" s="88">
        <v>14</v>
      </c>
      <c r="V291" s="88">
        <v>7</v>
      </c>
      <c r="W291" s="89">
        <v>1.4957264957264958E-2</v>
      </c>
      <c r="X291" s="89">
        <v>7.478632478632479E-3</v>
      </c>
    </row>
    <row r="292" spans="14:24" ht="15.75" x14ac:dyDescent="0.25">
      <c r="N292" s="85">
        <v>45382</v>
      </c>
      <c r="O292" s="86">
        <v>1039</v>
      </c>
      <c r="P292" s="86">
        <v>145</v>
      </c>
      <c r="Q292" s="86">
        <v>894</v>
      </c>
      <c r="R292" s="86">
        <v>6452273412</v>
      </c>
      <c r="S292" s="87">
        <v>3693351792</v>
      </c>
      <c r="T292" s="87">
        <v>2758921620</v>
      </c>
      <c r="U292" s="88">
        <v>19</v>
      </c>
      <c r="V292" s="88">
        <v>13</v>
      </c>
      <c r="W292" s="89">
        <v>1.8286814244465831E-2</v>
      </c>
      <c r="X292" s="89">
        <v>1.2512030798845043E-2</v>
      </c>
    </row>
    <row r="293" spans="14:24" ht="15.75" x14ac:dyDescent="0.25">
      <c r="N293" s="85">
        <v>45412</v>
      </c>
      <c r="O293" s="86">
        <v>1041</v>
      </c>
      <c r="P293" s="86">
        <v>146</v>
      </c>
      <c r="Q293" s="86">
        <v>895</v>
      </c>
      <c r="R293" s="86">
        <v>7331728482</v>
      </c>
      <c r="S293" s="87">
        <v>4216389861</v>
      </c>
      <c r="T293" s="87">
        <v>3115338621</v>
      </c>
      <c r="U293" s="88">
        <v>28</v>
      </c>
      <c r="V293" s="88">
        <v>15</v>
      </c>
      <c r="W293" s="89">
        <v>2.6897214217098942E-2</v>
      </c>
      <c r="X293" s="89">
        <v>1.4409221902017291E-2</v>
      </c>
    </row>
    <row r="294" spans="14:24" ht="15.75" x14ac:dyDescent="0.25">
      <c r="N294" s="85"/>
      <c r="O294" s="181">
        <f>SUM($O$2:$O293)</f>
        <v>305246</v>
      </c>
      <c r="P294" s="86" t="s">
        <v>76</v>
      </c>
      <c r="Q294" s="86" t="s">
        <v>76</v>
      </c>
      <c r="R294" s="87" t="s">
        <v>76</v>
      </c>
      <c r="S294" s="87" t="s">
        <v>76</v>
      </c>
      <c r="T294" s="87" t="s">
        <v>76</v>
      </c>
      <c r="U294" s="88" t="s">
        <v>76</v>
      </c>
      <c r="V294" s="88" t="s">
        <v>76</v>
      </c>
      <c r="W294" s="89" t="s">
        <v>76</v>
      </c>
      <c r="X294" s="89" t="s">
        <v>76</v>
      </c>
    </row>
    <row r="295" spans="14:24" ht="15.75" x14ac:dyDescent="0.25">
      <c r="N295" s="85">
        <v>42643</v>
      </c>
      <c r="O295" s="86" t="s">
        <v>76</v>
      </c>
      <c r="P295" s="86" t="s">
        <v>76</v>
      </c>
      <c r="Q295" s="86" t="s">
        <v>76</v>
      </c>
      <c r="R295" s="87" t="s">
        <v>76</v>
      </c>
      <c r="S295" s="87" t="s">
        <v>76</v>
      </c>
      <c r="T295" s="87" t="s">
        <v>76</v>
      </c>
      <c r="U295" s="88" t="s">
        <v>76</v>
      </c>
      <c r="V295" s="88" t="s">
        <v>76</v>
      </c>
      <c r="W295" s="89" t="s">
        <v>76</v>
      </c>
      <c r="X295" s="89" t="s">
        <v>76</v>
      </c>
    </row>
    <row r="296" spans="14:24" ht="15.75" x14ac:dyDescent="0.25">
      <c r="N296" s="85">
        <v>42674</v>
      </c>
      <c r="O296" s="86" t="s">
        <v>76</v>
      </c>
      <c r="P296" s="86" t="s">
        <v>76</v>
      </c>
      <c r="Q296" s="86" t="s">
        <v>76</v>
      </c>
      <c r="R296" s="87" t="s">
        <v>76</v>
      </c>
      <c r="S296" s="87" t="s">
        <v>76</v>
      </c>
      <c r="T296" s="87" t="s">
        <v>76</v>
      </c>
      <c r="U296" s="88" t="s">
        <v>76</v>
      </c>
      <c r="V296" s="88" t="s">
        <v>76</v>
      </c>
      <c r="W296" s="89" t="s">
        <v>76</v>
      </c>
      <c r="X296" s="89" t="s">
        <v>76</v>
      </c>
    </row>
    <row r="297" spans="14:24" ht="15.75" x14ac:dyDescent="0.25">
      <c r="N297" s="182"/>
      <c r="O297" s="183" t="s">
        <v>141</v>
      </c>
      <c r="P297" s="183" t="s">
        <v>142</v>
      </c>
      <c r="Q297" s="183" t="s">
        <v>143</v>
      </c>
      <c r="R297" s="184" t="s">
        <v>144</v>
      </c>
      <c r="S297" s="184" t="s">
        <v>142</v>
      </c>
      <c r="T297" s="184" t="s">
        <v>143</v>
      </c>
      <c r="U297" s="185" t="s">
        <v>76</v>
      </c>
      <c r="V297" s="185" t="s">
        <v>76</v>
      </c>
      <c r="W297" s="89" t="s">
        <v>76</v>
      </c>
      <c r="X297" s="89" t="s">
        <v>76</v>
      </c>
    </row>
    <row r="298" spans="14:24" ht="15.75" x14ac:dyDescent="0.25">
      <c r="N298" s="182">
        <v>42704</v>
      </c>
      <c r="O298" s="183" t="s">
        <v>76</v>
      </c>
      <c r="P298" s="183" t="s">
        <v>76</v>
      </c>
      <c r="Q298" s="183" t="s">
        <v>76</v>
      </c>
      <c r="R298" s="184" t="s">
        <v>76</v>
      </c>
      <c r="S298" s="184" t="s">
        <v>76</v>
      </c>
      <c r="T298" s="184" t="s">
        <v>76</v>
      </c>
      <c r="U298" s="185" t="s">
        <v>76</v>
      </c>
      <c r="V298" s="185" t="s">
        <v>76</v>
      </c>
      <c r="W298" s="89" t="s">
        <v>76</v>
      </c>
      <c r="X298" s="89" t="s">
        <v>76</v>
      </c>
    </row>
    <row r="299" spans="14:24" ht="15.75" x14ac:dyDescent="0.25">
      <c r="N299" s="186" t="s">
        <v>145</v>
      </c>
      <c r="O299" s="181">
        <f>SUM(O270:O281)</f>
        <v>19642</v>
      </c>
      <c r="P299" s="181">
        <f t="shared" ref="P299:S299" si="0">SUM(P270:P281)</f>
        <v>3114</v>
      </c>
      <c r="Q299" s="181">
        <f t="shared" si="0"/>
        <v>16528</v>
      </c>
      <c r="R299" s="181">
        <f>SUM(R270:R281)</f>
        <v>159020775664</v>
      </c>
      <c r="S299" s="181">
        <f t="shared" si="0"/>
        <v>98936935199</v>
      </c>
      <c r="T299" s="181">
        <f>SUM(T270:T281)</f>
        <v>60083840465</v>
      </c>
      <c r="U299" s="181">
        <f>SUM(U270:U281)</f>
        <v>274</v>
      </c>
      <c r="V299" s="181">
        <f>SUM(V270:V281)</f>
        <v>121</v>
      </c>
      <c r="W299" s="89" t="s">
        <v>76</v>
      </c>
      <c r="X299" s="89" t="s">
        <v>76</v>
      </c>
    </row>
    <row r="300" spans="14:24" ht="15.75" x14ac:dyDescent="0.25">
      <c r="N300" s="186" t="s">
        <v>146</v>
      </c>
      <c r="O300" s="181">
        <f>SUM(O282:O293)</f>
        <v>14685</v>
      </c>
      <c r="P300" s="181">
        <f t="shared" ref="P300:V300" si="1">SUM(P282:P293)</f>
        <v>2067</v>
      </c>
      <c r="Q300" s="181">
        <f t="shared" si="1"/>
        <v>12618</v>
      </c>
      <c r="R300" s="181">
        <f>SUM(R282:R293)</f>
        <v>96186713720</v>
      </c>
      <c r="S300" s="181">
        <f t="shared" si="1"/>
        <v>54231720467</v>
      </c>
      <c r="T300" s="181">
        <f t="shared" si="1"/>
        <v>41954993253</v>
      </c>
      <c r="U300" s="181">
        <f t="shared" si="1"/>
        <v>270</v>
      </c>
      <c r="V300" s="181">
        <f t="shared" si="1"/>
        <v>149</v>
      </c>
      <c r="W300" s="89" t="s">
        <v>76</v>
      </c>
      <c r="X300" s="89" t="s">
        <v>76</v>
      </c>
    </row>
    <row r="301" spans="14:24" ht="15.75" x14ac:dyDescent="0.25">
      <c r="N301" s="186" t="s">
        <v>147</v>
      </c>
      <c r="O301" s="187">
        <f>O300/O299-1</f>
        <v>-0.25236737603095405</v>
      </c>
      <c r="P301" s="187">
        <f>P300/P299-1</f>
        <v>-0.33622350674373791</v>
      </c>
      <c r="Q301" s="187">
        <f t="shared" ref="Q301:V301" si="2">Q300/Q299-1</f>
        <v>-0.23656824782187802</v>
      </c>
      <c r="R301" s="187">
        <f>R300/R299-1</f>
        <v>-0.3951311498867548</v>
      </c>
      <c r="S301" s="187">
        <f t="shared" si="2"/>
        <v>-0.45185566585502901</v>
      </c>
      <c r="T301" s="187">
        <f t="shared" si="2"/>
        <v>-0.30172583962172661</v>
      </c>
      <c r="U301" s="187">
        <f t="shared" si="2"/>
        <v>-1.4598540145985384E-2</v>
      </c>
      <c r="V301" s="187">
        <f t="shared" si="2"/>
        <v>0.23140495867768585</v>
      </c>
      <c r="W301" s="89" t="s">
        <v>76</v>
      </c>
      <c r="X301" s="89" t="s">
        <v>76</v>
      </c>
    </row>
    <row r="302" spans="14:24" ht="15.75" x14ac:dyDescent="0.25">
      <c r="N302" s="186" t="s">
        <v>148</v>
      </c>
      <c r="O302" s="183">
        <f>SUM(O$170:O245)</f>
        <v>108749</v>
      </c>
      <c r="P302" s="183">
        <f>SUM(P$170:P245)</f>
        <v>21220</v>
      </c>
      <c r="Q302" s="183">
        <f>SUM(Q$170:Q245)</f>
        <v>87529</v>
      </c>
      <c r="R302" s="183">
        <f>SUM(R$170:R245)</f>
        <v>846065675708</v>
      </c>
      <c r="S302" s="183">
        <f>SUM(S$170:S245)</f>
        <v>605499521245</v>
      </c>
      <c r="T302" s="183">
        <f>SUM(T$170:T245)</f>
        <v>240566154463</v>
      </c>
      <c r="U302" s="183">
        <f>SUM(U$170:U245)</f>
        <v>3927</v>
      </c>
      <c r="V302" s="183">
        <f>SUM(V$170:V245)</f>
        <v>1306</v>
      </c>
      <c r="W302" s="89" t="s">
        <v>76</v>
      </c>
      <c r="X302" s="89" t="s">
        <v>76</v>
      </c>
    </row>
    <row r="303" spans="14:24" ht="15.75" x14ac:dyDescent="0.25">
      <c r="N303" s="186" t="s">
        <v>149</v>
      </c>
      <c r="O303" s="183">
        <f>SUM(O$182:O257)</f>
        <v>108173</v>
      </c>
      <c r="P303" s="183">
        <f>SUM(P$182:P257)</f>
        <v>21026</v>
      </c>
      <c r="Q303" s="183">
        <f>SUM(Q$182:Q257)</f>
        <v>87147</v>
      </c>
      <c r="R303" s="183">
        <f>SUM(R$182:R257)</f>
        <v>853878178884</v>
      </c>
      <c r="S303" s="183">
        <f>SUM(S$182:S257)</f>
        <v>604065906852</v>
      </c>
      <c r="T303" s="183">
        <f>SUM(T$182:T257)</f>
        <v>249812272032</v>
      </c>
      <c r="U303" s="183">
        <f>SUM(U$182:U257)</f>
        <v>2734</v>
      </c>
      <c r="V303" s="183">
        <f>SUM(V$182:V257)</f>
        <v>1050</v>
      </c>
      <c r="W303" s="89" t="s">
        <v>76</v>
      </c>
      <c r="X303" s="89" t="s">
        <v>76</v>
      </c>
    </row>
    <row r="304" spans="14:24" ht="15.75" x14ac:dyDescent="0.25">
      <c r="N304" s="186" t="s">
        <v>150</v>
      </c>
      <c r="O304" s="183">
        <f>SUM(O$194:O269)</f>
        <v>116931</v>
      </c>
      <c r="P304" s="183">
        <f>SUM(P$194:P269)</f>
        <v>22523</v>
      </c>
      <c r="Q304" s="183">
        <f>SUM(Q$194:Q269)</f>
        <v>94408</v>
      </c>
      <c r="R304" s="183">
        <f>SUM(R$194:R269)</f>
        <v>957941068075</v>
      </c>
      <c r="S304" s="183">
        <f>SUM(S$194:S269)</f>
        <v>668675799774</v>
      </c>
      <c r="T304" s="183">
        <f>SUM(T$194:T269)</f>
        <v>289265268301</v>
      </c>
      <c r="U304" s="183">
        <f>SUM(U$194:U269)</f>
        <v>2036</v>
      </c>
      <c r="V304" s="183">
        <f>SUM(V$194:V269)</f>
        <v>915</v>
      </c>
      <c r="W304" s="89" t="s">
        <v>76</v>
      </c>
      <c r="X304" s="89" t="s">
        <v>76</v>
      </c>
    </row>
    <row r="305" spans="14:24" ht="15.75" x14ac:dyDescent="0.25">
      <c r="N305" s="186" t="s">
        <v>151</v>
      </c>
      <c r="O305" s="183">
        <f>SUM(O$206:O281)</f>
        <v>117350</v>
      </c>
      <c r="P305" s="183">
        <f>SUM(P$206:P281)</f>
        <v>22167</v>
      </c>
      <c r="Q305" s="183">
        <f>SUM(Q$206:Q281)</f>
        <v>95183</v>
      </c>
      <c r="R305" s="183">
        <f>SUM(R$206:R281)</f>
        <v>985033861662</v>
      </c>
      <c r="S305" s="183">
        <f>SUM(S$206:S281)</f>
        <v>672308542415</v>
      </c>
      <c r="T305" s="183">
        <f>SUM(T$206:T281)</f>
        <v>312725319247</v>
      </c>
      <c r="U305" s="183">
        <f>SUM(U$206:U281)</f>
        <v>1596</v>
      </c>
      <c r="V305" s="183">
        <f>SUM(V$206:V281)</f>
        <v>825</v>
      </c>
      <c r="W305" s="89" t="s">
        <v>76</v>
      </c>
      <c r="X305" s="89" t="s">
        <v>76</v>
      </c>
    </row>
    <row r="306" spans="14:24" ht="15.75" x14ac:dyDescent="0.25">
      <c r="N306" s="186" t="s">
        <v>152</v>
      </c>
      <c r="O306" s="183">
        <f>SUM(O$218:O293)</f>
        <v>117320</v>
      </c>
      <c r="P306" s="183">
        <f>SUM(P$218:P293)</f>
        <v>20809</v>
      </c>
      <c r="Q306" s="183">
        <f>SUM(Q$218:Q293)</f>
        <v>96511</v>
      </c>
      <c r="R306" s="183">
        <f>SUM(R$218:R293)</f>
        <v>950048361756</v>
      </c>
      <c r="S306" s="183">
        <f>SUM(S$218:S293)</f>
        <v>631647423780</v>
      </c>
      <c r="T306" s="183">
        <f>SUM(T$218:T293)</f>
        <v>318400937976</v>
      </c>
      <c r="U306" s="183">
        <f>SUM(U$218:U293)</f>
        <v>1621</v>
      </c>
      <c r="V306" s="183">
        <f>SUM(V$218:V293)</f>
        <v>795</v>
      </c>
      <c r="W306" s="89" t="s">
        <v>76</v>
      </c>
      <c r="X306" s="89" t="s">
        <v>76</v>
      </c>
    </row>
    <row r="307" spans="14:24" ht="15.75" x14ac:dyDescent="0.25">
      <c r="N307" s="182" t="s">
        <v>153</v>
      </c>
      <c r="O307" s="188">
        <f>O306/O305-1</f>
        <v>-2.556455048998707E-4</v>
      </c>
      <c r="P307" s="188">
        <f t="shared" ref="P307:V307" si="3">P306/P305-1</f>
        <v>-6.1262236658095381E-2</v>
      </c>
      <c r="Q307" s="188">
        <f t="shared" si="3"/>
        <v>1.3952071273231503E-2</v>
      </c>
      <c r="R307" s="188">
        <f t="shared" si="3"/>
        <v>-3.5517053035081125E-2</v>
      </c>
      <c r="S307" s="188">
        <f>S306/S305-1</f>
        <v>-6.0479848268685021E-2</v>
      </c>
      <c r="T307" s="188">
        <f t="shared" si="3"/>
        <v>1.8148894188248388E-2</v>
      </c>
      <c r="U307" s="188">
        <f t="shared" si="3"/>
        <v>1.5664160401002603E-2</v>
      </c>
      <c r="V307" s="188">
        <f t="shared" si="3"/>
        <v>-3.6363636363636376E-2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93 N308:N633">
    <cfRule type="expression" dxfId="12" priority="2">
      <formula>$O2=""</formula>
    </cfRule>
  </conditionalFormatting>
  <conditionalFormatting sqref="N294:N307">
    <cfRule type="expression" dxfId="0" priority="1">
      <formula>$O294=""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B71B-46BA-4C5A-8A20-2D975E4F350D}">
  <sheetPr codeName="Sheet12"/>
  <dimension ref="A1:V466"/>
  <sheetViews>
    <sheetView topLeftCell="E1" workbookViewId="0">
      <selection activeCell="O37" sqref="O37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78.383177151055193</v>
      </c>
      <c r="R6" s="100">
        <v>84.552133111045606</v>
      </c>
      <c r="T6" s="98">
        <v>35155</v>
      </c>
      <c r="U6" s="101">
        <v>63.787488404745702</v>
      </c>
      <c r="V6" s="101">
        <v>64.345575653787193</v>
      </c>
    </row>
    <row r="7" spans="1:22" x14ac:dyDescent="0.25">
      <c r="A7" s="108" t="s">
        <v>94</v>
      </c>
      <c r="B7" s="108"/>
      <c r="C7" s="108"/>
      <c r="D7" s="108"/>
      <c r="E7" s="108"/>
      <c r="F7" s="108"/>
      <c r="G7" s="108"/>
      <c r="H7" s="59"/>
      <c r="I7" s="108" t="s">
        <v>95</v>
      </c>
      <c r="J7" s="108"/>
      <c r="K7" s="108"/>
      <c r="L7" s="108"/>
      <c r="M7" s="108"/>
      <c r="N7" s="108"/>
      <c r="O7" s="108"/>
      <c r="P7" s="98">
        <v>35854</v>
      </c>
      <c r="Q7" s="99">
        <v>78.015688764611596</v>
      </c>
      <c r="R7" s="100">
        <v>83.451779516910605</v>
      </c>
      <c r="T7" s="98">
        <v>35246</v>
      </c>
      <c r="U7" s="101">
        <v>64.078262807472001</v>
      </c>
      <c r="V7" s="101">
        <v>63.766681007486198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G8" s="108"/>
      <c r="H8" s="59"/>
      <c r="I8" s="108" t="s">
        <v>74</v>
      </c>
      <c r="J8" s="108"/>
      <c r="K8" s="108"/>
      <c r="L8" s="108"/>
      <c r="M8" s="108"/>
      <c r="N8" s="108"/>
      <c r="O8" s="108"/>
      <c r="P8" s="98">
        <v>35885</v>
      </c>
      <c r="Q8" s="99">
        <v>77.821262269951006</v>
      </c>
      <c r="R8" s="100">
        <v>83.387000185103403</v>
      </c>
      <c r="T8" s="98">
        <v>35338</v>
      </c>
      <c r="U8" s="101">
        <v>66.480641594694703</v>
      </c>
      <c r="V8" s="101">
        <v>70.118141445026794</v>
      </c>
    </row>
    <row r="9" spans="1:22" x14ac:dyDescent="0.25">
      <c r="P9" s="98">
        <v>35915</v>
      </c>
      <c r="Q9" s="99">
        <v>78.636676845561993</v>
      </c>
      <c r="R9" s="100">
        <v>84.572453968046702</v>
      </c>
      <c r="T9" s="98">
        <v>35430</v>
      </c>
      <c r="U9" s="101">
        <v>68.485903715975894</v>
      </c>
      <c r="V9" s="101">
        <v>72.066349585199006</v>
      </c>
    </row>
    <row r="10" spans="1:22" x14ac:dyDescent="0.25">
      <c r="P10" s="98">
        <v>35946</v>
      </c>
      <c r="Q10" s="99">
        <v>79.689825904918393</v>
      </c>
      <c r="R10" s="100">
        <v>86.040999312935895</v>
      </c>
      <c r="T10" s="98">
        <v>35520</v>
      </c>
      <c r="U10" s="101">
        <v>68.885016678693106</v>
      </c>
      <c r="V10" s="101">
        <v>71.964501481352599</v>
      </c>
    </row>
    <row r="11" spans="1:22" x14ac:dyDescent="0.25">
      <c r="P11" s="98">
        <v>35976</v>
      </c>
      <c r="Q11" s="99">
        <v>80.870140107388394</v>
      </c>
      <c r="R11" s="100">
        <v>86.014741300525003</v>
      </c>
      <c r="T11" s="98">
        <v>35611</v>
      </c>
      <c r="U11" s="101">
        <v>71.453174963708506</v>
      </c>
      <c r="V11" s="101">
        <v>74.359442799238295</v>
      </c>
    </row>
    <row r="12" spans="1:22" x14ac:dyDescent="0.25">
      <c r="P12" s="98">
        <v>36007</v>
      </c>
      <c r="Q12" s="99">
        <v>80.666874599153502</v>
      </c>
      <c r="R12" s="100">
        <v>85.402658868651002</v>
      </c>
      <c r="T12" s="98">
        <v>35703</v>
      </c>
      <c r="U12" s="101">
        <v>73.289163023133995</v>
      </c>
      <c r="V12" s="101">
        <v>79.981301693416697</v>
      </c>
    </row>
    <row r="13" spans="1:22" x14ac:dyDescent="0.25">
      <c r="P13" s="98">
        <v>36038</v>
      </c>
      <c r="Q13" s="99">
        <v>79.985389620310997</v>
      </c>
      <c r="R13" s="100">
        <v>83.608912960212805</v>
      </c>
      <c r="T13" s="98">
        <v>35795</v>
      </c>
      <c r="U13" s="101">
        <v>78.274480849520998</v>
      </c>
      <c r="V13" s="101">
        <v>84.076678035579903</v>
      </c>
    </row>
    <row r="14" spans="1:22" x14ac:dyDescent="0.25">
      <c r="P14" s="98">
        <v>36068</v>
      </c>
      <c r="Q14" s="99">
        <v>79.599017785601504</v>
      </c>
      <c r="R14" s="100">
        <v>84.703078705492103</v>
      </c>
      <c r="T14" s="98">
        <v>35885</v>
      </c>
      <c r="U14" s="101">
        <v>77.279184456614502</v>
      </c>
      <c r="V14" s="101">
        <v>82.963368796575097</v>
      </c>
    </row>
    <row r="15" spans="1:22" x14ac:dyDescent="0.25">
      <c r="P15" s="98">
        <v>36099</v>
      </c>
      <c r="Q15" s="99">
        <v>80.579446877796201</v>
      </c>
      <c r="R15" s="100">
        <v>85.647883208342293</v>
      </c>
      <c r="T15" s="98">
        <v>35976</v>
      </c>
      <c r="U15" s="101">
        <v>80.468376228974805</v>
      </c>
      <c r="V15" s="101">
        <v>85.639128690931699</v>
      </c>
    </row>
    <row r="16" spans="1:22" x14ac:dyDescent="0.25">
      <c r="P16" s="98">
        <v>36129</v>
      </c>
      <c r="Q16" s="99">
        <v>82.376479999777501</v>
      </c>
      <c r="R16" s="100">
        <v>89.706454235782601</v>
      </c>
      <c r="T16" s="98">
        <v>36068</v>
      </c>
      <c r="U16" s="101">
        <v>79.474470565574507</v>
      </c>
      <c r="V16" s="101">
        <v>84.236171310100204</v>
      </c>
    </row>
    <row r="17" spans="16:22" x14ac:dyDescent="0.25">
      <c r="P17" s="98">
        <v>36160</v>
      </c>
      <c r="Q17" s="99">
        <v>83.824245421610797</v>
      </c>
      <c r="R17" s="100">
        <v>91.416604207554897</v>
      </c>
      <c r="T17" s="98">
        <v>36160</v>
      </c>
      <c r="U17" s="101">
        <v>84.047118332586905</v>
      </c>
      <c r="V17" s="101">
        <v>91.933670544153998</v>
      </c>
    </row>
    <row r="18" spans="16:22" x14ac:dyDescent="0.25">
      <c r="P18" s="98">
        <v>36191</v>
      </c>
      <c r="Q18" s="99">
        <v>84.1480964774791</v>
      </c>
      <c r="R18" s="100">
        <v>92.107994910692994</v>
      </c>
      <c r="T18" s="98">
        <v>36250</v>
      </c>
      <c r="U18" s="101">
        <v>83.323884970231504</v>
      </c>
      <c r="V18" s="101">
        <v>86.179965202647196</v>
      </c>
    </row>
    <row r="19" spans="16:22" x14ac:dyDescent="0.25">
      <c r="P19" s="98">
        <v>36219</v>
      </c>
      <c r="Q19" s="99">
        <v>83.727943277323206</v>
      </c>
      <c r="R19" s="100">
        <v>88.271792513895804</v>
      </c>
      <c r="T19" s="98">
        <v>36341</v>
      </c>
      <c r="U19" s="101">
        <v>87.318084002868105</v>
      </c>
      <c r="V19" s="101">
        <v>93.557379113026201</v>
      </c>
    </row>
    <row r="20" spans="16:22" x14ac:dyDescent="0.25">
      <c r="P20" s="98">
        <v>36250</v>
      </c>
      <c r="Q20" s="99">
        <v>83.869004463687901</v>
      </c>
      <c r="R20" s="100">
        <v>86.568966302278696</v>
      </c>
      <c r="T20" s="98">
        <v>36433</v>
      </c>
      <c r="U20" s="101">
        <v>88.923414840293901</v>
      </c>
      <c r="V20" s="101">
        <v>95.245690842593106</v>
      </c>
    </row>
    <row r="21" spans="16:22" x14ac:dyDescent="0.25">
      <c r="P21" s="98">
        <v>36280</v>
      </c>
      <c r="Q21" s="99">
        <v>84.965466458571797</v>
      </c>
      <c r="R21" s="100">
        <v>86.542051086231695</v>
      </c>
      <c r="T21" s="98">
        <v>36525</v>
      </c>
      <c r="U21" s="101">
        <v>90.708332248379406</v>
      </c>
      <c r="V21" s="101">
        <v>94.935003645786495</v>
      </c>
    </row>
    <row r="22" spans="16:22" x14ac:dyDescent="0.25">
      <c r="P22" s="98">
        <v>36311</v>
      </c>
      <c r="Q22" s="99">
        <v>86.524062409299503</v>
      </c>
      <c r="R22" s="100">
        <v>91.646300923560503</v>
      </c>
      <c r="T22" s="98">
        <v>36616</v>
      </c>
      <c r="U22" s="101">
        <v>92.726489586268897</v>
      </c>
      <c r="V22" s="101">
        <v>96.807645228000595</v>
      </c>
    </row>
    <row r="23" spans="16:22" x14ac:dyDescent="0.25">
      <c r="P23" s="98">
        <v>36341</v>
      </c>
      <c r="Q23" s="99">
        <v>87.846154806115294</v>
      </c>
      <c r="R23" s="100">
        <v>94.485785767762493</v>
      </c>
      <c r="T23" s="98">
        <v>36707</v>
      </c>
      <c r="U23" s="101">
        <v>96.878884688622605</v>
      </c>
      <c r="V23" s="101">
        <v>101.120541007231</v>
      </c>
    </row>
    <row r="24" spans="16:22" x14ac:dyDescent="0.25">
      <c r="P24" s="98">
        <v>36372</v>
      </c>
      <c r="Q24" s="99">
        <v>88.485781672833994</v>
      </c>
      <c r="R24" s="100">
        <v>97.508152323033798</v>
      </c>
      <c r="T24" s="98">
        <v>36799</v>
      </c>
      <c r="U24" s="101">
        <v>96.7210970580728</v>
      </c>
      <c r="V24" s="101">
        <v>102.903336354492</v>
      </c>
    </row>
    <row r="25" spans="16:22" x14ac:dyDescent="0.25">
      <c r="P25" s="98">
        <v>36403</v>
      </c>
      <c r="Q25" s="99">
        <v>88.670103227856202</v>
      </c>
      <c r="R25" s="100">
        <v>95.316642637429297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89.116953731062594</v>
      </c>
      <c r="R26" s="100">
        <v>95.238896294225697</v>
      </c>
      <c r="T26" s="98">
        <v>36981</v>
      </c>
      <c r="U26" s="101">
        <v>99.884038661589997</v>
      </c>
      <c r="V26" s="101">
        <v>103.97033863329</v>
      </c>
    </row>
    <row r="27" spans="16:22" x14ac:dyDescent="0.25">
      <c r="P27" s="98">
        <v>36464</v>
      </c>
      <c r="Q27" s="99">
        <v>89.674729048463504</v>
      </c>
      <c r="R27" s="100">
        <v>93.451533823010493</v>
      </c>
      <c r="T27" s="98">
        <v>37072</v>
      </c>
      <c r="U27" s="101">
        <v>101.554895238542</v>
      </c>
      <c r="V27" s="101">
        <v>102.39867720138</v>
      </c>
    </row>
    <row r="28" spans="16:22" x14ac:dyDescent="0.25">
      <c r="P28" s="98">
        <v>36494</v>
      </c>
      <c r="Q28" s="99">
        <v>90.744658183694696</v>
      </c>
      <c r="R28" s="100">
        <v>95.725493008603294</v>
      </c>
      <c r="T28" s="98">
        <v>37164</v>
      </c>
      <c r="U28" s="101">
        <v>106.35588937614</v>
      </c>
      <c r="V28" s="101">
        <v>107.233164690519</v>
      </c>
    </row>
    <row r="29" spans="16:22" x14ac:dyDescent="0.25">
      <c r="P29" s="98">
        <v>36525</v>
      </c>
      <c r="Q29" s="99">
        <v>91.278274576551894</v>
      </c>
      <c r="R29" s="100">
        <v>95.710870224998899</v>
      </c>
      <c r="T29" s="98">
        <v>37256</v>
      </c>
      <c r="U29" s="101">
        <v>103.099738117231</v>
      </c>
      <c r="V29" s="101">
        <v>101.583327603716</v>
      </c>
    </row>
    <row r="30" spans="16:22" x14ac:dyDescent="0.25">
      <c r="P30" s="98">
        <v>36556</v>
      </c>
      <c r="Q30" s="99">
        <v>92.302690291413398</v>
      </c>
      <c r="R30" s="100">
        <v>98.196025036857307</v>
      </c>
      <c r="T30" s="98">
        <v>37346</v>
      </c>
      <c r="U30" s="101">
        <v>107.203275107698</v>
      </c>
      <c r="V30" s="101">
        <v>101.72651045069</v>
      </c>
    </row>
    <row r="31" spans="16:22" x14ac:dyDescent="0.25">
      <c r="P31" s="98">
        <v>36585</v>
      </c>
      <c r="Q31" s="99">
        <v>92.657958136390207</v>
      </c>
      <c r="R31" s="100">
        <v>97.521189012244207</v>
      </c>
      <c r="T31" s="98">
        <v>37437</v>
      </c>
      <c r="U31" s="101">
        <v>109.071180415616</v>
      </c>
      <c r="V31" s="101">
        <v>100.16762043903201</v>
      </c>
    </row>
    <row r="32" spans="16:22" x14ac:dyDescent="0.25">
      <c r="P32" s="98">
        <v>36616</v>
      </c>
      <c r="Q32" s="99">
        <v>93.286972385627607</v>
      </c>
      <c r="R32" s="100">
        <v>98.3230900476578</v>
      </c>
      <c r="T32" s="98">
        <v>37529</v>
      </c>
      <c r="U32" s="101">
        <v>112.78652212063901</v>
      </c>
      <c r="V32" s="101">
        <v>106.753136747749</v>
      </c>
    </row>
    <row r="33" spans="16:22" x14ac:dyDescent="0.25">
      <c r="P33" s="98">
        <v>36646</v>
      </c>
      <c r="Q33" s="99">
        <v>93.936719410601597</v>
      </c>
      <c r="R33" s="100">
        <v>96.850344575464504</v>
      </c>
      <c r="T33" s="98">
        <v>37621</v>
      </c>
      <c r="U33" s="101">
        <v>116.837379758114</v>
      </c>
      <c r="V33" s="101">
        <v>108.38182009363901</v>
      </c>
    </row>
    <row r="34" spans="16:22" x14ac:dyDescent="0.25">
      <c r="P34" s="98">
        <v>36677</v>
      </c>
      <c r="Q34" s="99">
        <v>95.617818716692696</v>
      </c>
      <c r="R34" s="100">
        <v>98.449551094375195</v>
      </c>
      <c r="T34" s="98">
        <v>37711</v>
      </c>
      <c r="U34" s="101">
        <v>117.987271746339</v>
      </c>
      <c r="V34" s="101">
        <v>110.86259206894201</v>
      </c>
    </row>
    <row r="35" spans="16:22" x14ac:dyDescent="0.25">
      <c r="P35" s="98">
        <v>36707</v>
      </c>
      <c r="Q35" s="99">
        <v>97.599627486387405</v>
      </c>
      <c r="R35" s="100">
        <v>101.411474523481</v>
      </c>
      <c r="T35" s="98">
        <v>37802</v>
      </c>
      <c r="U35" s="101">
        <v>122.12119588383401</v>
      </c>
      <c r="V35" s="101">
        <v>113.62354875278901</v>
      </c>
    </row>
    <row r="36" spans="16:22" x14ac:dyDescent="0.25">
      <c r="P36" s="98">
        <v>36738</v>
      </c>
      <c r="Q36" s="99">
        <v>98.072978794459303</v>
      </c>
      <c r="R36" s="100">
        <v>105.664577831466</v>
      </c>
      <c r="T36" s="98">
        <v>37894</v>
      </c>
      <c r="U36" s="101">
        <v>125.741941466505</v>
      </c>
      <c r="V36" s="101">
        <v>113.51451957490301</v>
      </c>
    </row>
    <row r="37" spans="16:22" x14ac:dyDescent="0.25">
      <c r="P37" s="98">
        <v>36769</v>
      </c>
      <c r="Q37" s="99">
        <v>97.694325535965604</v>
      </c>
      <c r="R37" s="100">
        <v>106.409964079296</v>
      </c>
      <c r="T37" s="98">
        <v>37986</v>
      </c>
      <c r="U37" s="101">
        <v>128.394393180343</v>
      </c>
      <c r="V37" s="101">
        <v>116.12092999345001</v>
      </c>
    </row>
    <row r="38" spans="16:22" x14ac:dyDescent="0.25">
      <c r="P38" s="98">
        <v>36799</v>
      </c>
      <c r="Q38" s="99">
        <v>97.157466752884204</v>
      </c>
      <c r="R38" s="100">
        <v>104.235434169089</v>
      </c>
      <c r="T38" s="98">
        <v>38077</v>
      </c>
      <c r="U38" s="101">
        <v>133.51768885760299</v>
      </c>
      <c r="V38" s="101">
        <v>121.65592260123501</v>
      </c>
    </row>
    <row r="39" spans="16:22" x14ac:dyDescent="0.25">
      <c r="P39" s="98">
        <v>36830</v>
      </c>
      <c r="Q39" s="99">
        <v>98.237136659425104</v>
      </c>
      <c r="R39" s="100">
        <v>101.371331332903</v>
      </c>
      <c r="T39" s="98">
        <v>38168</v>
      </c>
      <c r="U39" s="101">
        <v>140.46463226831</v>
      </c>
      <c r="V39" s="101">
        <v>125.550317545627</v>
      </c>
    </row>
    <row r="40" spans="16:22" x14ac:dyDescent="0.25">
      <c r="P40" s="98">
        <v>36860</v>
      </c>
      <c r="Q40" s="99">
        <v>99.256833790145905</v>
      </c>
      <c r="R40" s="100">
        <v>99.806466815661693</v>
      </c>
      <c r="T40" s="98">
        <v>38260</v>
      </c>
      <c r="U40" s="101">
        <v>144.47802709577101</v>
      </c>
      <c r="V40" s="101">
        <v>129.00260624041499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145.00424273337401</v>
      </c>
      <c r="V41" s="101">
        <v>129.397427388083</v>
      </c>
    </row>
    <row r="42" spans="16:22" x14ac:dyDescent="0.25">
      <c r="P42" s="98">
        <v>36922</v>
      </c>
      <c r="Q42" s="99">
        <v>100.14800596939899</v>
      </c>
      <c r="R42" s="100">
        <v>101.646408342808</v>
      </c>
      <c r="T42" s="98">
        <v>38442</v>
      </c>
      <c r="U42" s="101">
        <v>155.25587395987799</v>
      </c>
      <c r="V42" s="101">
        <v>135.298943099849</v>
      </c>
    </row>
    <row r="43" spans="16:22" x14ac:dyDescent="0.25">
      <c r="P43" s="98">
        <v>36950</v>
      </c>
      <c r="Q43" s="99">
        <v>100.321224503742</v>
      </c>
      <c r="R43" s="100">
        <v>103.735032680586</v>
      </c>
      <c r="T43" s="98">
        <v>38533</v>
      </c>
      <c r="U43" s="101">
        <v>160.66838692879401</v>
      </c>
      <c r="V43" s="101">
        <v>139.51948987526899</v>
      </c>
    </row>
    <row r="44" spans="16:22" x14ac:dyDescent="0.25">
      <c r="P44" s="98">
        <v>36981</v>
      </c>
      <c r="Q44" s="99">
        <v>100.390235484502</v>
      </c>
      <c r="R44" s="100">
        <v>104.574617402827</v>
      </c>
      <c r="T44" s="98">
        <v>38625</v>
      </c>
      <c r="U44" s="101">
        <v>164.732239760499</v>
      </c>
      <c r="V44" s="101">
        <v>149.764272742184</v>
      </c>
    </row>
    <row r="45" spans="16:22" x14ac:dyDescent="0.25">
      <c r="P45" s="98">
        <v>37011</v>
      </c>
      <c r="Q45" s="99">
        <v>100.43922744066801</v>
      </c>
      <c r="R45" s="100">
        <v>103.520582042814</v>
      </c>
      <c r="T45" s="98">
        <v>38717</v>
      </c>
      <c r="U45" s="101">
        <v>167.46058254034099</v>
      </c>
      <c r="V45" s="101">
        <v>149.47391001635199</v>
      </c>
    </row>
    <row r="46" spans="16:22" x14ac:dyDescent="0.25">
      <c r="P46" s="98">
        <v>37042</v>
      </c>
      <c r="Q46" s="99">
        <v>100.785266764097</v>
      </c>
      <c r="R46" s="100">
        <v>102.83876945113499</v>
      </c>
      <c r="T46" s="98">
        <v>38807</v>
      </c>
      <c r="U46" s="101">
        <v>171.75663271704599</v>
      </c>
      <c r="V46" s="101">
        <v>151.67949017819501</v>
      </c>
    </row>
    <row r="47" spans="16:22" x14ac:dyDescent="0.25">
      <c r="P47" s="98">
        <v>37072</v>
      </c>
      <c r="Q47" s="99">
        <v>102.20696144522699</v>
      </c>
      <c r="R47" s="100">
        <v>103.55802871395601</v>
      </c>
      <c r="T47" s="98">
        <v>38898</v>
      </c>
      <c r="U47" s="101">
        <v>175.94740684711201</v>
      </c>
      <c r="V47" s="101">
        <v>153.57027903191599</v>
      </c>
    </row>
    <row r="48" spans="16:22" x14ac:dyDescent="0.25">
      <c r="P48" s="98">
        <v>37103</v>
      </c>
      <c r="Q48" s="99">
        <v>103.93417559781</v>
      </c>
      <c r="R48" s="100">
        <v>106.04349757465199</v>
      </c>
      <c r="T48" s="98">
        <v>38990</v>
      </c>
      <c r="U48" s="101">
        <v>175.481393790092</v>
      </c>
      <c r="V48" s="101">
        <v>157.303179729779</v>
      </c>
    </row>
    <row r="49" spans="16:22" x14ac:dyDescent="0.25">
      <c r="P49" s="98">
        <v>37134</v>
      </c>
      <c r="Q49" s="99">
        <v>105.865066520982</v>
      </c>
      <c r="R49" s="100">
        <v>108.048612955916</v>
      </c>
      <c r="T49" s="98">
        <v>39082</v>
      </c>
      <c r="U49" s="101">
        <v>175.047384954368</v>
      </c>
      <c r="V49" s="101">
        <v>160.90099819394899</v>
      </c>
    </row>
    <row r="50" spans="16:22" x14ac:dyDescent="0.25">
      <c r="P50" s="98">
        <v>37164</v>
      </c>
      <c r="Q50" s="99">
        <v>106.829891858368</v>
      </c>
      <c r="R50" s="100">
        <v>107.845675175385</v>
      </c>
      <c r="T50" s="98">
        <v>39172</v>
      </c>
      <c r="U50" s="101">
        <v>181.47405217639499</v>
      </c>
      <c r="V50" s="101">
        <v>166.757340284299</v>
      </c>
    </row>
    <row r="51" spans="16:22" x14ac:dyDescent="0.25">
      <c r="P51" s="98">
        <v>37195</v>
      </c>
      <c r="Q51" s="99">
        <v>106.40200541831901</v>
      </c>
      <c r="R51" s="100">
        <v>104.2335291424</v>
      </c>
      <c r="T51" s="98">
        <v>39263</v>
      </c>
      <c r="U51" s="101">
        <v>184.31119475352699</v>
      </c>
      <c r="V51" s="101">
        <v>171.19225768944901</v>
      </c>
    </row>
    <row r="52" spans="16:22" x14ac:dyDescent="0.25">
      <c r="P52" s="98">
        <v>37225</v>
      </c>
      <c r="Q52" s="99">
        <v>105.248003797834</v>
      </c>
      <c r="R52" s="100">
        <v>102.832549991381</v>
      </c>
      <c r="T52" s="98">
        <v>39355</v>
      </c>
      <c r="U52" s="101">
        <v>185.277007627052</v>
      </c>
      <c r="V52" s="101">
        <v>168.222701491968</v>
      </c>
    </row>
    <row r="53" spans="16:22" x14ac:dyDescent="0.25">
      <c r="P53" s="98">
        <v>37256</v>
      </c>
      <c r="Q53" s="99">
        <v>104.01175168000999</v>
      </c>
      <c r="R53" s="100">
        <v>102.79692427545901</v>
      </c>
      <c r="T53" s="98">
        <v>39447</v>
      </c>
      <c r="U53" s="101">
        <v>178.16693484180101</v>
      </c>
      <c r="V53" s="101">
        <v>157.85630564821901</v>
      </c>
    </row>
    <row r="54" spans="16:22" x14ac:dyDescent="0.25">
      <c r="P54" s="98">
        <v>37287</v>
      </c>
      <c r="Q54" s="99">
        <v>104.421234295205</v>
      </c>
      <c r="R54" s="100">
        <v>104.640647985092</v>
      </c>
      <c r="T54" s="98">
        <v>39538</v>
      </c>
      <c r="U54" s="101">
        <v>179.937350066281</v>
      </c>
      <c r="V54" s="101">
        <v>163.358457866138</v>
      </c>
    </row>
    <row r="55" spans="16:22" x14ac:dyDescent="0.25">
      <c r="P55" s="98">
        <v>37315</v>
      </c>
      <c r="Q55" s="99">
        <v>105.700593925813</v>
      </c>
      <c r="R55" s="100">
        <v>103.7070555147</v>
      </c>
      <c r="T55" s="98">
        <v>39629</v>
      </c>
      <c r="U55" s="101">
        <v>175.36548517316001</v>
      </c>
      <c r="V55" s="101">
        <v>159.26943610864299</v>
      </c>
    </row>
    <row r="56" spans="16:22" x14ac:dyDescent="0.25">
      <c r="P56" s="98">
        <v>37346</v>
      </c>
      <c r="Q56" s="99">
        <v>107.64523465902199</v>
      </c>
      <c r="R56" s="100">
        <v>102.046763713556</v>
      </c>
      <c r="T56" s="98">
        <v>39721</v>
      </c>
      <c r="U56" s="101">
        <v>172.500274598852</v>
      </c>
      <c r="V56" s="101">
        <v>163.11177372308501</v>
      </c>
    </row>
    <row r="57" spans="16:22" x14ac:dyDescent="0.25">
      <c r="P57" s="98">
        <v>37376</v>
      </c>
      <c r="Q57" s="99">
        <v>108.56091374056901</v>
      </c>
      <c r="R57" s="100">
        <v>100.77549244512799</v>
      </c>
      <c r="T57" s="98">
        <v>39813</v>
      </c>
      <c r="U57" s="101">
        <v>160.160113054986</v>
      </c>
      <c r="V57" s="101">
        <v>137.61431845863399</v>
      </c>
    </row>
    <row r="58" spans="16:22" x14ac:dyDescent="0.25">
      <c r="P58" s="98">
        <v>37407</v>
      </c>
      <c r="Q58" s="99">
        <v>109.174141273046</v>
      </c>
      <c r="R58" s="100">
        <v>100.320592364232</v>
      </c>
      <c r="T58" s="98">
        <v>39903</v>
      </c>
      <c r="U58" s="101">
        <v>147.110589298679</v>
      </c>
      <c r="V58" s="101">
        <v>119.14166760413499</v>
      </c>
    </row>
    <row r="59" spans="16:22" x14ac:dyDescent="0.25">
      <c r="P59" s="98">
        <v>37437</v>
      </c>
      <c r="Q59" s="99">
        <v>109.612886200863</v>
      </c>
      <c r="R59" s="100">
        <v>100.90224170201201</v>
      </c>
      <c r="T59" s="98">
        <v>39994</v>
      </c>
      <c r="U59" s="101">
        <v>145.791045656802</v>
      </c>
      <c r="V59" s="101">
        <v>116.692959412345</v>
      </c>
    </row>
    <row r="60" spans="16:22" x14ac:dyDescent="0.25">
      <c r="P60" s="98">
        <v>37468</v>
      </c>
      <c r="Q60" s="99">
        <v>110.58827607689901</v>
      </c>
      <c r="R60" s="100">
        <v>101.717766818025</v>
      </c>
      <c r="T60" s="98">
        <v>40086</v>
      </c>
      <c r="U60" s="101">
        <v>139.05475802105801</v>
      </c>
      <c r="V60" s="101">
        <v>104.39401510067199</v>
      </c>
    </row>
    <row r="61" spans="16:22" x14ac:dyDescent="0.25">
      <c r="P61" s="98">
        <v>37499</v>
      </c>
      <c r="Q61" s="99">
        <v>111.73382255132699</v>
      </c>
      <c r="R61" s="100">
        <v>104.354003176471</v>
      </c>
      <c r="T61" s="98">
        <v>40178</v>
      </c>
      <c r="U61" s="101">
        <v>135.00710673005901</v>
      </c>
      <c r="V61" s="101">
        <v>108.93591802506999</v>
      </c>
    </row>
    <row r="62" spans="16:22" x14ac:dyDescent="0.25">
      <c r="P62" s="98">
        <v>37529</v>
      </c>
      <c r="Q62" s="99">
        <v>113.223939726263</v>
      </c>
      <c r="R62" s="100">
        <v>106.728099199158</v>
      </c>
      <c r="T62" s="98">
        <v>40268</v>
      </c>
      <c r="U62" s="101">
        <v>136.97787779863199</v>
      </c>
      <c r="V62" s="101">
        <v>105.64472717350699</v>
      </c>
    </row>
    <row r="63" spans="16:22" x14ac:dyDescent="0.25">
      <c r="P63" s="98">
        <v>37560</v>
      </c>
      <c r="Q63" s="99">
        <v>115.001045884349</v>
      </c>
      <c r="R63" s="100">
        <v>109.53648464703799</v>
      </c>
      <c r="T63" s="98">
        <v>40359</v>
      </c>
      <c r="U63" s="101">
        <v>130.12782715195999</v>
      </c>
      <c r="V63" s="101">
        <v>116.696173998449</v>
      </c>
    </row>
    <row r="64" spans="16:22" x14ac:dyDescent="0.25">
      <c r="P64" s="98">
        <v>37590</v>
      </c>
      <c r="Q64" s="99">
        <v>116.817956808264</v>
      </c>
      <c r="R64" s="100">
        <v>109.827141593703</v>
      </c>
      <c r="T64" s="98">
        <v>40451</v>
      </c>
      <c r="U64" s="101">
        <v>130.80018030651499</v>
      </c>
      <c r="V64" s="101">
        <v>110.92327310444099</v>
      </c>
    </row>
    <row r="65" spans="16:22" x14ac:dyDescent="0.25">
      <c r="P65" s="98">
        <v>37621</v>
      </c>
      <c r="Q65" s="99">
        <v>117.82319271146901</v>
      </c>
      <c r="R65" s="100">
        <v>109.427468453988</v>
      </c>
      <c r="T65" s="98">
        <v>40543</v>
      </c>
      <c r="U65" s="101">
        <v>130.82864041031101</v>
      </c>
      <c r="V65" s="101">
        <v>125.074358872432</v>
      </c>
    </row>
    <row r="66" spans="16:22" x14ac:dyDescent="0.25">
      <c r="P66" s="98">
        <v>37652</v>
      </c>
      <c r="Q66" s="99">
        <v>117.67073078969</v>
      </c>
      <c r="R66" s="100">
        <v>107.98374910031301</v>
      </c>
      <c r="T66" s="98">
        <v>40633</v>
      </c>
      <c r="U66" s="101">
        <v>126.50253896180899</v>
      </c>
      <c r="V66" s="101">
        <v>110.985352426638</v>
      </c>
    </row>
    <row r="67" spans="16:22" x14ac:dyDescent="0.25">
      <c r="P67" s="98">
        <v>37680</v>
      </c>
      <c r="Q67" s="99">
        <v>117.417795873774</v>
      </c>
      <c r="R67" s="100">
        <v>108.480381708083</v>
      </c>
      <c r="T67" s="98">
        <v>40724</v>
      </c>
      <c r="U67" s="101">
        <v>128.781858259308</v>
      </c>
      <c r="V67" s="101">
        <v>116.11542325302899</v>
      </c>
    </row>
    <row r="68" spans="16:22" x14ac:dyDescent="0.25">
      <c r="P68" s="98">
        <v>37711</v>
      </c>
      <c r="Q68" s="99">
        <v>118.31218520592201</v>
      </c>
      <c r="R68" s="100">
        <v>110.663843751038</v>
      </c>
      <c r="T68" s="98">
        <v>40816</v>
      </c>
      <c r="U68" s="101">
        <v>131.03022430604801</v>
      </c>
      <c r="V68" s="101">
        <v>120.822925958738</v>
      </c>
    </row>
    <row r="69" spans="16:22" x14ac:dyDescent="0.25">
      <c r="P69" s="98">
        <v>37741</v>
      </c>
      <c r="Q69" s="99">
        <v>120.12458339450301</v>
      </c>
      <c r="R69" s="100">
        <v>113.1635908886</v>
      </c>
      <c r="T69" s="98">
        <v>40908</v>
      </c>
      <c r="U69" s="101">
        <v>131.92335692208101</v>
      </c>
      <c r="V69" s="101">
        <v>123.568826274248</v>
      </c>
    </row>
    <row r="70" spans="16:22" x14ac:dyDescent="0.25">
      <c r="P70" s="98">
        <v>37772</v>
      </c>
      <c r="Q70" s="99">
        <v>121.763164884361</v>
      </c>
      <c r="R70" s="100">
        <v>114.459279738085</v>
      </c>
      <c r="T70" s="98">
        <v>40999</v>
      </c>
      <c r="U70" s="101">
        <v>128.82930909360999</v>
      </c>
      <c r="V70" s="101">
        <v>117.398709941696</v>
      </c>
    </row>
    <row r="71" spans="16:22" x14ac:dyDescent="0.25">
      <c r="P71" s="98">
        <v>37802</v>
      </c>
      <c r="Q71" s="99">
        <v>122.71427923980001</v>
      </c>
      <c r="R71" s="100">
        <v>114.125784105158</v>
      </c>
      <c r="T71" s="98">
        <v>41090</v>
      </c>
      <c r="U71" s="101">
        <v>132.68331564664101</v>
      </c>
      <c r="V71" s="101">
        <v>124.43312943243301</v>
      </c>
    </row>
    <row r="72" spans="16:22" x14ac:dyDescent="0.25">
      <c r="P72" s="98">
        <v>37833</v>
      </c>
      <c r="Q72" s="99">
        <v>123.635148639943</v>
      </c>
      <c r="R72" s="100">
        <v>113.386126149148</v>
      </c>
      <c r="T72" s="98">
        <v>41182</v>
      </c>
      <c r="U72" s="101">
        <v>135.059657708689</v>
      </c>
      <c r="V72" s="101">
        <v>127.323189645497</v>
      </c>
    </row>
    <row r="73" spans="16:22" x14ac:dyDescent="0.25">
      <c r="P73" s="98">
        <v>37864</v>
      </c>
      <c r="Q73" s="99">
        <v>124.840753057076</v>
      </c>
      <c r="R73" s="100">
        <v>112.784623107608</v>
      </c>
      <c r="T73" s="98">
        <v>41274</v>
      </c>
      <c r="U73" s="101">
        <v>140.49523687684601</v>
      </c>
      <c r="V73" s="101">
        <v>129.794991047542</v>
      </c>
    </row>
    <row r="74" spans="16:22" x14ac:dyDescent="0.25">
      <c r="P74" s="98">
        <v>37894</v>
      </c>
      <c r="Q74" s="99">
        <v>126.43720058066999</v>
      </c>
      <c r="R74" s="100">
        <v>113.378741052766</v>
      </c>
      <c r="T74" s="98">
        <v>41364</v>
      </c>
      <c r="U74" s="101">
        <v>134.53726247536599</v>
      </c>
      <c r="V74" s="101">
        <v>129.77470557509201</v>
      </c>
    </row>
    <row r="75" spans="16:22" x14ac:dyDescent="0.25">
      <c r="P75" s="98">
        <v>37925</v>
      </c>
      <c r="Q75" s="99">
        <v>127.497114044254</v>
      </c>
      <c r="R75" s="100">
        <v>114.542471839774</v>
      </c>
      <c r="T75" s="98">
        <v>41455</v>
      </c>
      <c r="U75" s="101">
        <v>145.422627727171</v>
      </c>
      <c r="V75" s="101">
        <v>136.58212201556199</v>
      </c>
    </row>
    <row r="76" spans="16:22" x14ac:dyDescent="0.25">
      <c r="P76" s="98">
        <v>37955</v>
      </c>
      <c r="Q76" s="99">
        <v>127.94568992362299</v>
      </c>
      <c r="R76" s="100">
        <v>115.757123629492</v>
      </c>
      <c r="T76" s="98">
        <v>41547</v>
      </c>
      <c r="U76" s="101">
        <v>146.38921799731199</v>
      </c>
      <c r="V76" s="101">
        <v>136.231089507566</v>
      </c>
    </row>
    <row r="77" spans="16:22" x14ac:dyDescent="0.25">
      <c r="P77" s="98">
        <v>37986</v>
      </c>
      <c r="Q77" s="99">
        <v>128.49509299273299</v>
      </c>
      <c r="R77" s="100">
        <v>116.43897293452</v>
      </c>
      <c r="T77" s="98">
        <v>41639</v>
      </c>
      <c r="U77" s="101">
        <v>151.301022260937</v>
      </c>
      <c r="V77" s="101">
        <v>143.35597342355601</v>
      </c>
    </row>
    <row r="78" spans="16:22" x14ac:dyDescent="0.25">
      <c r="P78" s="98">
        <v>38017</v>
      </c>
      <c r="Q78" s="99">
        <v>129.652790174069</v>
      </c>
      <c r="R78" s="100">
        <v>117.201639108957</v>
      </c>
      <c r="T78" s="98">
        <v>41729</v>
      </c>
      <c r="U78" s="101">
        <v>153.987148862607</v>
      </c>
      <c r="V78" s="101">
        <v>145.15011364674601</v>
      </c>
    </row>
    <row r="79" spans="16:22" x14ac:dyDescent="0.25">
      <c r="P79" s="98">
        <v>38046</v>
      </c>
      <c r="Q79" s="99">
        <v>132.12323852103401</v>
      </c>
      <c r="R79" s="100">
        <v>119.42457543691</v>
      </c>
      <c r="T79" s="98">
        <v>41820</v>
      </c>
      <c r="U79" s="101">
        <v>158.516251865247</v>
      </c>
      <c r="V79" s="101">
        <v>150.587831406616</v>
      </c>
    </row>
    <row r="80" spans="16:22" x14ac:dyDescent="0.25">
      <c r="P80" s="98">
        <v>38077</v>
      </c>
      <c r="Q80" s="99">
        <v>134.65602107708401</v>
      </c>
      <c r="R80" s="100">
        <v>122.06570966706801</v>
      </c>
      <c r="T80" s="98">
        <v>41912</v>
      </c>
      <c r="U80" s="101">
        <v>163.24236353463999</v>
      </c>
      <c r="V80" s="101">
        <v>152.75740628987799</v>
      </c>
    </row>
    <row r="81" spans="16:22" x14ac:dyDescent="0.25">
      <c r="P81" s="98">
        <v>38107</v>
      </c>
      <c r="Q81" s="99">
        <v>137.273722714721</v>
      </c>
      <c r="R81" s="100">
        <v>124.25466549489499</v>
      </c>
      <c r="T81" s="98">
        <v>42004</v>
      </c>
      <c r="U81" s="101">
        <v>166.54137602933901</v>
      </c>
      <c r="V81" s="101">
        <v>158.597381815749</v>
      </c>
    </row>
    <row r="82" spans="16:22" x14ac:dyDescent="0.25">
      <c r="P82" s="98">
        <v>38138</v>
      </c>
      <c r="Q82" s="99">
        <v>138.84147809341499</v>
      </c>
      <c r="R82" s="100">
        <v>124.976239832895</v>
      </c>
      <c r="T82" s="98">
        <v>42094</v>
      </c>
      <c r="U82" s="101">
        <v>169.81434476573099</v>
      </c>
      <c r="V82" s="101">
        <v>163.53788935317499</v>
      </c>
    </row>
    <row r="83" spans="16:22" x14ac:dyDescent="0.25">
      <c r="P83" s="98">
        <v>38168</v>
      </c>
      <c r="Q83" s="99">
        <v>140.983225549141</v>
      </c>
      <c r="R83" s="100">
        <v>125.864594361321</v>
      </c>
      <c r="T83" s="98">
        <v>42185</v>
      </c>
      <c r="U83" s="101">
        <v>174.091979886361</v>
      </c>
      <c r="V83" s="101">
        <v>166.29794829947801</v>
      </c>
    </row>
    <row r="84" spans="16:22" x14ac:dyDescent="0.25">
      <c r="P84" s="98">
        <v>38199</v>
      </c>
      <c r="Q84" s="99">
        <v>142.86006939846101</v>
      </c>
      <c r="R84" s="100">
        <v>126.362268499469</v>
      </c>
      <c r="T84" s="98">
        <v>42277</v>
      </c>
      <c r="U84" s="101">
        <v>178.498741806216</v>
      </c>
      <c r="V84" s="101">
        <v>168.76336915824501</v>
      </c>
    </row>
    <row r="85" spans="16:22" x14ac:dyDescent="0.25">
      <c r="P85" s="98">
        <v>38230</v>
      </c>
      <c r="Q85" s="99">
        <v>145.07683909221899</v>
      </c>
      <c r="R85" s="100">
        <v>128.12568345820901</v>
      </c>
      <c r="T85" s="98">
        <v>42369</v>
      </c>
      <c r="U85" s="101">
        <v>178.47815768547201</v>
      </c>
      <c r="V85" s="101">
        <v>170.47403256018299</v>
      </c>
    </row>
    <row r="86" spans="16:22" x14ac:dyDescent="0.25">
      <c r="P86" s="98">
        <v>38260</v>
      </c>
      <c r="Q86" s="99">
        <v>145.85845553697499</v>
      </c>
      <c r="R86" s="100">
        <v>129.44599304014699</v>
      </c>
      <c r="T86" s="98">
        <v>42460</v>
      </c>
      <c r="U86" s="101">
        <v>183.376745690218</v>
      </c>
      <c r="V86" s="101">
        <v>175.69794952237299</v>
      </c>
    </row>
    <row r="87" spans="16:22" x14ac:dyDescent="0.25">
      <c r="P87" s="98">
        <v>38291</v>
      </c>
      <c r="Q87" s="99">
        <v>145.457082848017</v>
      </c>
      <c r="R87" s="100">
        <v>130.95776388091301</v>
      </c>
      <c r="T87" s="98">
        <v>42551</v>
      </c>
      <c r="U87" s="101">
        <v>186.687280642269</v>
      </c>
      <c r="V87" s="101">
        <v>178.37227540083001</v>
      </c>
    </row>
    <row r="88" spans="16:22" x14ac:dyDescent="0.25">
      <c r="P88" s="98">
        <v>38321</v>
      </c>
      <c r="Q88" s="99">
        <v>145.160557237022</v>
      </c>
      <c r="R88" s="100">
        <v>130.38880625671601</v>
      </c>
      <c r="T88" s="98">
        <v>42643</v>
      </c>
      <c r="U88" s="101">
        <v>194.245983098545</v>
      </c>
      <c r="V88" s="101">
        <v>185.98520471685299</v>
      </c>
    </row>
    <row r="89" spans="16:22" x14ac:dyDescent="0.25">
      <c r="P89" s="98">
        <v>38352</v>
      </c>
      <c r="Q89" s="99">
        <v>146.49154031153401</v>
      </c>
      <c r="R89" s="100">
        <v>130.98684616028501</v>
      </c>
      <c r="T89" s="98">
        <v>42735</v>
      </c>
      <c r="U89" s="101">
        <v>194.445857819141</v>
      </c>
      <c r="V89" s="101">
        <v>181.450810059899</v>
      </c>
    </row>
    <row r="90" spans="16:22" x14ac:dyDescent="0.25">
      <c r="P90" s="98">
        <v>38383</v>
      </c>
      <c r="Q90" s="99">
        <v>149.774314791709</v>
      </c>
      <c r="R90" s="100">
        <v>130.735050915675</v>
      </c>
      <c r="T90" s="98">
        <v>42825</v>
      </c>
      <c r="U90" s="101">
        <v>204.327115604825</v>
      </c>
      <c r="V90" s="101">
        <v>190.46984053775299</v>
      </c>
    </row>
    <row r="91" spans="16:22" x14ac:dyDescent="0.25">
      <c r="P91" s="98">
        <v>38411</v>
      </c>
      <c r="Q91" s="99">
        <v>153.58209482984799</v>
      </c>
      <c r="R91" s="100">
        <v>133.76610319079401</v>
      </c>
      <c r="T91" s="98">
        <v>42916</v>
      </c>
      <c r="U91" s="101">
        <v>213.86396235639799</v>
      </c>
      <c r="V91" s="101">
        <v>192.55733826243301</v>
      </c>
    </row>
    <row r="92" spans="16:22" x14ac:dyDescent="0.25">
      <c r="P92" s="98">
        <v>38442</v>
      </c>
      <c r="Q92" s="99">
        <v>156.85726405916401</v>
      </c>
      <c r="R92" s="100">
        <v>135.65120708715699</v>
      </c>
      <c r="T92" s="98">
        <v>43008</v>
      </c>
      <c r="U92" s="101">
        <v>214.31287674106699</v>
      </c>
      <c r="V92" s="101">
        <v>197.63384476215401</v>
      </c>
    </row>
    <row r="93" spans="16:22" x14ac:dyDescent="0.25">
      <c r="P93" s="98">
        <v>38472</v>
      </c>
      <c r="Q93" s="99">
        <v>159.01151887616501</v>
      </c>
      <c r="R93" s="100">
        <v>138.119840848069</v>
      </c>
      <c r="T93" s="98">
        <v>43100</v>
      </c>
      <c r="U93" s="101">
        <v>219.55019609639399</v>
      </c>
      <c r="V93" s="101">
        <v>198.49064392167799</v>
      </c>
    </row>
    <row r="94" spans="16:22" x14ac:dyDescent="0.25">
      <c r="P94" s="98">
        <v>38503</v>
      </c>
      <c r="Q94" s="99">
        <v>160.78865917611</v>
      </c>
      <c r="R94" s="100">
        <v>139.47007362042001</v>
      </c>
      <c r="T94" s="98">
        <v>43190</v>
      </c>
      <c r="U94" s="101">
        <v>218.53927532151701</v>
      </c>
      <c r="V94" s="101">
        <v>209.34833539762101</v>
      </c>
    </row>
    <row r="95" spans="16:22" x14ac:dyDescent="0.25">
      <c r="P95" s="98">
        <v>38533</v>
      </c>
      <c r="Q95" s="99">
        <v>162.359403343872</v>
      </c>
      <c r="R95" s="100">
        <v>140.64273357970399</v>
      </c>
      <c r="T95" s="98">
        <v>43281</v>
      </c>
      <c r="U95" s="101">
        <v>224.97948321765099</v>
      </c>
      <c r="V95" s="101">
        <v>206.83034656048301</v>
      </c>
    </row>
    <row r="96" spans="16:22" x14ac:dyDescent="0.25">
      <c r="P96" s="98">
        <v>38564</v>
      </c>
      <c r="Q96" s="99">
        <v>164.11178953197501</v>
      </c>
      <c r="R96" s="100">
        <v>143.90800041591999</v>
      </c>
      <c r="T96" s="98">
        <v>43373</v>
      </c>
      <c r="U96" s="101">
        <v>226.760962214118</v>
      </c>
      <c r="V96" s="101">
        <v>217.15842509378501</v>
      </c>
    </row>
    <row r="97" spans="16:22" x14ac:dyDescent="0.25">
      <c r="P97" s="98">
        <v>38595</v>
      </c>
      <c r="Q97" s="99">
        <v>166.23110691310799</v>
      </c>
      <c r="R97" s="100">
        <v>147.52056084314299</v>
      </c>
      <c r="T97" s="98">
        <v>43465</v>
      </c>
      <c r="U97" s="101">
        <v>230.19384899922201</v>
      </c>
      <c r="V97" s="101">
        <v>214.25518506561801</v>
      </c>
    </row>
    <row r="98" spans="16:22" x14ac:dyDescent="0.25">
      <c r="P98" s="98">
        <v>38625</v>
      </c>
      <c r="Q98" s="99">
        <v>167.91907128609</v>
      </c>
      <c r="R98" s="100">
        <v>151.75581779191501</v>
      </c>
      <c r="T98" s="98">
        <v>43555</v>
      </c>
      <c r="U98" s="101">
        <v>233.71486111315201</v>
      </c>
      <c r="V98" s="101">
        <v>225.01764564824501</v>
      </c>
    </row>
    <row r="99" spans="16:22" x14ac:dyDescent="0.25">
      <c r="P99" s="98">
        <v>38656</v>
      </c>
      <c r="Q99" s="99">
        <v>169.11449462762201</v>
      </c>
      <c r="R99" s="100">
        <v>152.47329524012099</v>
      </c>
      <c r="T99" s="98">
        <v>43646</v>
      </c>
      <c r="U99" s="101">
        <v>236.89518060303101</v>
      </c>
      <c r="V99" s="101">
        <v>225.590361894437</v>
      </c>
    </row>
    <row r="100" spans="16:22" x14ac:dyDescent="0.25">
      <c r="P100" s="98">
        <v>38686</v>
      </c>
      <c r="Q100" s="99">
        <v>169.16190735906599</v>
      </c>
      <c r="R100" s="100">
        <v>151.720394174711</v>
      </c>
      <c r="T100" s="98">
        <v>43738</v>
      </c>
      <c r="U100" s="101">
        <v>241.66456291645801</v>
      </c>
      <c r="V100" s="101">
        <v>224.28759417876799</v>
      </c>
    </row>
    <row r="101" spans="16:22" x14ac:dyDescent="0.25">
      <c r="P101" s="98">
        <v>38717</v>
      </c>
      <c r="Q101" s="99">
        <v>170.722690608183</v>
      </c>
      <c r="R101" s="100">
        <v>151.22741577100001</v>
      </c>
      <c r="T101" s="98">
        <v>43830</v>
      </c>
      <c r="U101" s="101">
        <v>240.42138474891101</v>
      </c>
      <c r="V101" s="101">
        <v>229.842138457564</v>
      </c>
    </row>
    <row r="102" spans="16:22" x14ac:dyDescent="0.25">
      <c r="P102" s="98">
        <v>38748</v>
      </c>
      <c r="Q102" s="99">
        <v>172.433989077701</v>
      </c>
      <c r="R102" s="100">
        <v>151.76538221219701</v>
      </c>
      <c r="T102" s="98">
        <v>43921</v>
      </c>
      <c r="U102" s="101">
        <v>250.107319530719</v>
      </c>
      <c r="V102" s="101">
        <v>244.52230762781099</v>
      </c>
    </row>
    <row r="103" spans="16:22" x14ac:dyDescent="0.25">
      <c r="P103" s="98">
        <v>38776</v>
      </c>
      <c r="Q103" s="99">
        <v>175.10514119466299</v>
      </c>
      <c r="R103" s="100">
        <v>153.687610977341</v>
      </c>
      <c r="T103" s="98">
        <v>44012</v>
      </c>
      <c r="U103" s="101">
        <v>245.47203177122</v>
      </c>
      <c r="V103" s="101">
        <v>227.63076163399501</v>
      </c>
    </row>
    <row r="104" spans="16:22" x14ac:dyDescent="0.25">
      <c r="P104" s="98">
        <v>38807</v>
      </c>
      <c r="Q104" s="99">
        <v>175.78598911988399</v>
      </c>
      <c r="R104" s="100">
        <v>154.09900063479799</v>
      </c>
      <c r="T104" s="98">
        <v>44104</v>
      </c>
      <c r="U104" s="101">
        <v>251.607450345963</v>
      </c>
      <c r="V104" s="101">
        <v>238.801358078942</v>
      </c>
    </row>
    <row r="105" spans="16:22" x14ac:dyDescent="0.25">
      <c r="P105" s="98">
        <v>38837</v>
      </c>
      <c r="Q105" s="99">
        <v>176.933212498876</v>
      </c>
      <c r="R105" s="100">
        <v>155.01572215502</v>
      </c>
      <c r="T105" s="98">
        <v>44196</v>
      </c>
      <c r="U105" s="101">
        <v>264.02697562938999</v>
      </c>
      <c r="V105" s="101">
        <v>257.00265834254799</v>
      </c>
    </row>
    <row r="106" spans="16:22" x14ac:dyDescent="0.25">
      <c r="P106" s="98">
        <v>38868</v>
      </c>
      <c r="Q106" s="99">
        <v>177.49878614651001</v>
      </c>
      <c r="R106" s="100">
        <v>154.68324311868901</v>
      </c>
      <c r="T106" s="98">
        <v>44286</v>
      </c>
      <c r="U106" s="101">
        <v>264.69372384944899</v>
      </c>
      <c r="V106" s="101">
        <v>257.90841429468003</v>
      </c>
    </row>
    <row r="107" spans="16:22" x14ac:dyDescent="0.25">
      <c r="P107" s="98">
        <v>38898</v>
      </c>
      <c r="Q107" s="99">
        <v>179.15473298455001</v>
      </c>
      <c r="R107" s="100">
        <v>155.81508415800599</v>
      </c>
      <c r="T107" s="98">
        <v>44377</v>
      </c>
      <c r="U107" s="101">
        <v>277.17438393057898</v>
      </c>
      <c r="V107" s="101">
        <v>266.61814525974</v>
      </c>
    </row>
    <row r="108" spans="16:22" x14ac:dyDescent="0.25">
      <c r="P108" s="98">
        <v>38929</v>
      </c>
      <c r="Q108" s="99">
        <v>178.91178385674601</v>
      </c>
      <c r="R108" s="100">
        <v>155.664885415214</v>
      </c>
      <c r="T108" s="98">
        <v>44469</v>
      </c>
      <c r="U108" s="101">
        <v>289.099322673313</v>
      </c>
      <c r="V108" s="101">
        <v>289.27666170985401</v>
      </c>
    </row>
    <row r="109" spans="16:22" x14ac:dyDescent="0.25">
      <c r="P109" s="98">
        <v>38960</v>
      </c>
      <c r="Q109" s="99">
        <v>178.21304666511</v>
      </c>
      <c r="R109" s="100">
        <v>156.91955031204901</v>
      </c>
      <c r="T109" s="98">
        <v>44561</v>
      </c>
      <c r="U109" s="101">
        <v>303.64594202597402</v>
      </c>
      <c r="V109" s="101">
        <v>298.260285762053</v>
      </c>
    </row>
    <row r="110" spans="16:22" x14ac:dyDescent="0.25">
      <c r="P110" s="98">
        <v>38990</v>
      </c>
      <c r="Q110" s="99">
        <v>176.26309066258099</v>
      </c>
      <c r="R110" s="100">
        <v>156.340785022609</v>
      </c>
      <c r="T110" s="98">
        <v>44651</v>
      </c>
      <c r="U110" s="101">
        <v>306.63139497817298</v>
      </c>
      <c r="V110" s="101">
        <v>298.64114987922</v>
      </c>
    </row>
    <row r="111" spans="16:22" x14ac:dyDescent="0.25">
      <c r="P111" s="98">
        <v>39021</v>
      </c>
      <c r="Q111" s="99">
        <v>174.98495565637199</v>
      </c>
      <c r="R111" s="100">
        <v>157.533010091108</v>
      </c>
      <c r="T111" s="98">
        <v>44742</v>
      </c>
      <c r="U111" s="101">
        <v>326.05908386011998</v>
      </c>
      <c r="V111" s="101">
        <v>326.83388240326099</v>
      </c>
    </row>
    <row r="112" spans="16:22" x14ac:dyDescent="0.25">
      <c r="P112" s="98">
        <v>39051</v>
      </c>
      <c r="Q112" s="99">
        <v>175.297960570886</v>
      </c>
      <c r="R112" s="100">
        <v>158.53563646532399</v>
      </c>
      <c r="T112" s="98">
        <v>44834</v>
      </c>
      <c r="U112" s="101">
        <v>326.717107823319</v>
      </c>
      <c r="V112" s="101">
        <v>323.17562407754201</v>
      </c>
    </row>
    <row r="113" spans="16:22" x14ac:dyDescent="0.25">
      <c r="P113" s="98">
        <v>39082</v>
      </c>
      <c r="Q113" s="99">
        <v>176.93567959718999</v>
      </c>
      <c r="R113" s="100">
        <v>162.33729644022199</v>
      </c>
      <c r="T113" s="98">
        <v>44926</v>
      </c>
      <c r="U113" s="101">
        <v>324.767337208073</v>
      </c>
      <c r="V113" s="101">
        <v>310.10851103981702</v>
      </c>
    </row>
    <row r="114" spans="16:22" x14ac:dyDescent="0.25">
      <c r="P114" s="98">
        <v>39113</v>
      </c>
      <c r="Q114" s="99">
        <v>179.707435864796</v>
      </c>
      <c r="R114" s="100">
        <v>164.66012189982601</v>
      </c>
      <c r="T114" s="98">
        <v>45016</v>
      </c>
      <c r="U114" s="101">
        <v>326.61026970178398</v>
      </c>
      <c r="V114" s="101">
        <v>288.072239980706</v>
      </c>
    </row>
    <row r="115" spans="16:22" x14ac:dyDescent="0.25">
      <c r="P115" s="98">
        <v>39141</v>
      </c>
      <c r="Q115" s="99">
        <v>181.92736831912799</v>
      </c>
      <c r="R115" s="100">
        <v>167.639741977901</v>
      </c>
      <c r="T115" s="98">
        <v>45107</v>
      </c>
      <c r="U115" s="101">
        <v>329.12110973515001</v>
      </c>
      <c r="V115" s="101">
        <v>307.855098060248</v>
      </c>
    </row>
    <row r="116" spans="16:22" x14ac:dyDescent="0.25">
      <c r="P116" s="98">
        <v>39172</v>
      </c>
      <c r="Q116" s="99">
        <v>183.636261058489</v>
      </c>
      <c r="R116" s="100">
        <v>167.323316250868</v>
      </c>
      <c r="T116" s="98">
        <v>45199</v>
      </c>
      <c r="U116" s="101">
        <v>337.712712030668</v>
      </c>
      <c r="V116" s="101">
        <v>289.21190964121098</v>
      </c>
    </row>
    <row r="117" spans="16:22" x14ac:dyDescent="0.25">
      <c r="P117" s="98">
        <v>39202</v>
      </c>
      <c r="Q117" s="99">
        <v>185.211629863285</v>
      </c>
      <c r="R117" s="100">
        <v>168.839674186547</v>
      </c>
      <c r="T117" s="98">
        <v>45291</v>
      </c>
      <c r="U117" s="101">
        <v>330.47925719689903</v>
      </c>
      <c r="V117" s="101">
        <v>270.77410302028102</v>
      </c>
    </row>
    <row r="118" spans="16:22" x14ac:dyDescent="0.25">
      <c r="P118" s="98">
        <v>39233</v>
      </c>
      <c r="Q118" s="99">
        <v>185.459654724692</v>
      </c>
      <c r="R118" s="100">
        <v>168.59662693457301</v>
      </c>
      <c r="T118" s="98">
        <v>45382</v>
      </c>
      <c r="U118" s="101">
        <v>333.24151822485902</v>
      </c>
      <c r="V118" s="101">
        <v>279.41468219276697</v>
      </c>
    </row>
    <row r="119" spans="16:22" x14ac:dyDescent="0.25">
      <c r="P119" s="98">
        <v>39263</v>
      </c>
      <c r="Q119" s="99">
        <v>186.43882922567801</v>
      </c>
      <c r="R119" s="100">
        <v>170.859806338059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186.29150181615501</v>
      </c>
      <c r="R120" s="100">
        <v>170.41916782652601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187.29535956574</v>
      </c>
      <c r="R121" s="100">
        <v>170.77631592950101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185.543121484338</v>
      </c>
      <c r="R122" s="100">
        <v>166.82490981846999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182.357752494116</v>
      </c>
      <c r="R123" s="100">
        <v>162.82063285032399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179.27270125150801</v>
      </c>
      <c r="R124" s="100">
        <v>156.74867178032099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178.67071331265001</v>
      </c>
      <c r="R125" s="100">
        <v>154.12258514241501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180.33817607633301</v>
      </c>
      <c r="R126" s="100">
        <v>153.859307050479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180.37389343675699</v>
      </c>
      <c r="R127" s="100">
        <v>158.75641969176101</v>
      </c>
      <c r="T127" s="98"/>
    </row>
    <row r="128" spans="16:22" x14ac:dyDescent="0.25">
      <c r="P128" s="98">
        <v>39538</v>
      </c>
      <c r="Q128" s="99">
        <v>178.50763698731501</v>
      </c>
      <c r="R128" s="100">
        <v>161.933384034271</v>
      </c>
      <c r="T128" s="98"/>
    </row>
    <row r="129" spans="16:20" x14ac:dyDescent="0.25">
      <c r="P129" s="98">
        <v>39568</v>
      </c>
      <c r="Q129" s="99">
        <v>175.34196765164501</v>
      </c>
      <c r="R129" s="100">
        <v>161.90157392796601</v>
      </c>
      <c r="T129" s="98"/>
    </row>
    <row r="130" spans="16:20" x14ac:dyDescent="0.25">
      <c r="P130" s="98">
        <v>39599</v>
      </c>
      <c r="Q130" s="99">
        <v>173.77505711359501</v>
      </c>
      <c r="R130" s="100">
        <v>157.390614110749</v>
      </c>
      <c r="T130" s="98"/>
    </row>
    <row r="131" spans="16:20" x14ac:dyDescent="0.25">
      <c r="P131" s="98">
        <v>39629</v>
      </c>
      <c r="Q131" s="99">
        <v>173.25417619946401</v>
      </c>
      <c r="R131" s="100">
        <v>154.55449527069399</v>
      </c>
      <c r="T131" s="98"/>
    </row>
    <row r="132" spans="16:20" x14ac:dyDescent="0.25">
      <c r="P132" s="98">
        <v>39660</v>
      </c>
      <c r="Q132" s="99">
        <v>173.03459074352199</v>
      </c>
      <c r="R132" s="100">
        <v>154.64378949747999</v>
      </c>
      <c r="T132" s="98"/>
    </row>
    <row r="133" spans="16:20" x14ac:dyDescent="0.25">
      <c r="P133" s="98">
        <v>39691</v>
      </c>
      <c r="Q133" s="99">
        <v>171.961599048598</v>
      </c>
      <c r="R133" s="100">
        <v>156.47514319114799</v>
      </c>
      <c r="T133" s="98"/>
    </row>
    <row r="134" spans="16:20" x14ac:dyDescent="0.25">
      <c r="P134" s="98">
        <v>39721</v>
      </c>
      <c r="Q134" s="99">
        <v>168.32075566031</v>
      </c>
      <c r="R134" s="100">
        <v>153.69622959967199</v>
      </c>
      <c r="T134" s="98"/>
    </row>
    <row r="135" spans="16:20" x14ac:dyDescent="0.25">
      <c r="P135" s="98">
        <v>39752</v>
      </c>
      <c r="Q135" s="99">
        <v>164.072171715726</v>
      </c>
      <c r="R135" s="100">
        <v>145.107742109182</v>
      </c>
      <c r="T135" s="98"/>
    </row>
    <row r="136" spans="16:20" x14ac:dyDescent="0.25">
      <c r="P136" s="98">
        <v>39782</v>
      </c>
      <c r="Q136" s="99">
        <v>158.22165378832401</v>
      </c>
      <c r="R136" s="100">
        <v>135.53703644014999</v>
      </c>
      <c r="T136" s="98"/>
    </row>
    <row r="137" spans="16:20" x14ac:dyDescent="0.25">
      <c r="P137" s="98">
        <v>39813</v>
      </c>
      <c r="Q137" s="99">
        <v>155.42896523960201</v>
      </c>
      <c r="R137" s="100">
        <v>131.91409044579501</v>
      </c>
      <c r="T137" s="98"/>
    </row>
    <row r="138" spans="16:20" x14ac:dyDescent="0.25">
      <c r="P138" s="98">
        <v>39844</v>
      </c>
      <c r="Q138" s="99">
        <v>151.70762502191999</v>
      </c>
      <c r="R138" s="100">
        <v>130.304883771882</v>
      </c>
      <c r="T138" s="98"/>
    </row>
    <row r="139" spans="16:20" x14ac:dyDescent="0.25">
      <c r="P139" s="98">
        <v>39872</v>
      </c>
      <c r="Q139" s="99">
        <v>149.077423329395</v>
      </c>
      <c r="R139" s="100">
        <v>127.55771806436999</v>
      </c>
      <c r="T139" s="98"/>
    </row>
    <row r="140" spans="16:20" x14ac:dyDescent="0.25">
      <c r="P140" s="98">
        <v>39903</v>
      </c>
      <c r="Q140" s="99">
        <v>144.239367499541</v>
      </c>
      <c r="R140" s="100">
        <v>118.963734381864</v>
      </c>
      <c r="T140" s="98"/>
    </row>
    <row r="141" spans="16:20" x14ac:dyDescent="0.25">
      <c r="P141" s="98">
        <v>39933</v>
      </c>
      <c r="Q141" s="99">
        <v>141.02617160729801</v>
      </c>
      <c r="R141" s="100">
        <v>114.273878311906</v>
      </c>
      <c r="T141" s="98"/>
    </row>
    <row r="142" spans="16:20" x14ac:dyDescent="0.25">
      <c r="P142" s="98">
        <v>39964</v>
      </c>
      <c r="Q142" s="99">
        <v>139.14980888159101</v>
      </c>
      <c r="R142" s="100">
        <v>110.83344248918</v>
      </c>
      <c r="T142" s="98"/>
    </row>
    <row r="143" spans="16:20" x14ac:dyDescent="0.25">
      <c r="P143" s="98">
        <v>39994</v>
      </c>
      <c r="Q143" s="99">
        <v>139.667774112768</v>
      </c>
      <c r="R143" s="100">
        <v>111.81643947588699</v>
      </c>
      <c r="T143" s="98"/>
    </row>
    <row r="144" spans="16:20" x14ac:dyDescent="0.25">
      <c r="P144" s="98">
        <v>40025</v>
      </c>
      <c r="Q144" s="99">
        <v>140.14011773161999</v>
      </c>
      <c r="R144" s="100">
        <v>110.03135979967</v>
      </c>
      <c r="T144" s="98"/>
    </row>
    <row r="145" spans="16:20" x14ac:dyDescent="0.25">
      <c r="P145" s="98">
        <v>40056</v>
      </c>
      <c r="Q145" s="99">
        <v>139.081401998422</v>
      </c>
      <c r="R145" s="100">
        <v>108.196839339232</v>
      </c>
      <c r="T145" s="98"/>
    </row>
    <row r="146" spans="16:20" x14ac:dyDescent="0.25">
      <c r="P146" s="98">
        <v>40086</v>
      </c>
      <c r="Q146" s="99">
        <v>135.116199040596</v>
      </c>
      <c r="R146" s="100">
        <v>104.59294860002601</v>
      </c>
      <c r="T146" s="98"/>
    </row>
    <row r="147" spans="16:20" x14ac:dyDescent="0.25">
      <c r="P147" s="98">
        <v>40117</v>
      </c>
      <c r="Q147" s="99">
        <v>130.37892137763501</v>
      </c>
      <c r="R147" s="100">
        <v>102.08236028599499</v>
      </c>
      <c r="T147" s="98"/>
    </row>
    <row r="148" spans="16:20" x14ac:dyDescent="0.25">
      <c r="P148" s="98">
        <v>40147</v>
      </c>
      <c r="Q148" s="99">
        <v>128.453118522751</v>
      </c>
      <c r="R148" s="100">
        <v>101.246857490127</v>
      </c>
      <c r="T148" s="98"/>
    </row>
    <row r="149" spans="16:20" x14ac:dyDescent="0.25">
      <c r="P149" s="98">
        <v>40178</v>
      </c>
      <c r="Q149" s="99">
        <v>129.002698663502</v>
      </c>
      <c r="R149" s="100">
        <v>101.302843793881</v>
      </c>
      <c r="T149" s="98"/>
    </row>
    <row r="150" spans="16:20" x14ac:dyDescent="0.25">
      <c r="P150" s="98">
        <v>40209</v>
      </c>
      <c r="Q150" s="99">
        <v>131.27440144277199</v>
      </c>
      <c r="R150" s="100">
        <v>100.89557125078601</v>
      </c>
      <c r="T150" s="98"/>
    </row>
    <row r="151" spans="16:20" x14ac:dyDescent="0.25">
      <c r="P151" s="98">
        <v>40237</v>
      </c>
      <c r="Q151" s="99">
        <v>132.44703066207299</v>
      </c>
      <c r="R151" s="100">
        <v>100.209999554888</v>
      </c>
      <c r="T151" s="98"/>
    </row>
    <row r="152" spans="16:20" x14ac:dyDescent="0.25">
      <c r="P152" s="98">
        <v>40268</v>
      </c>
      <c r="Q152" s="99">
        <v>131.77621815983099</v>
      </c>
      <c r="R152" s="100">
        <v>101.838313376008</v>
      </c>
      <c r="T152" s="98"/>
    </row>
    <row r="153" spans="16:20" x14ac:dyDescent="0.25">
      <c r="P153" s="98">
        <v>40298</v>
      </c>
      <c r="Q153" s="99">
        <v>129.258589730897</v>
      </c>
      <c r="R153" s="100">
        <v>105.798424515759</v>
      </c>
      <c r="T153" s="98"/>
    </row>
    <row r="154" spans="16:20" x14ac:dyDescent="0.25">
      <c r="P154" s="98">
        <v>40329</v>
      </c>
      <c r="Q154" s="99">
        <v>125.93740745324899</v>
      </c>
      <c r="R154" s="100">
        <v>108.483606420011</v>
      </c>
      <c r="T154" s="98"/>
    </row>
    <row r="155" spans="16:20" x14ac:dyDescent="0.25">
      <c r="P155" s="98">
        <v>40359</v>
      </c>
      <c r="Q155" s="99">
        <v>124.17444820169101</v>
      </c>
      <c r="R155" s="100">
        <v>108.467858064132</v>
      </c>
      <c r="T155" s="98"/>
    </row>
    <row r="156" spans="16:20" x14ac:dyDescent="0.25">
      <c r="P156" s="98">
        <v>40390</v>
      </c>
      <c r="Q156" s="99">
        <v>124.02070801207201</v>
      </c>
      <c r="R156" s="100">
        <v>105.302373090914</v>
      </c>
      <c r="T156" s="98"/>
    </row>
    <row r="157" spans="16:20" x14ac:dyDescent="0.25">
      <c r="P157" s="98">
        <v>40421</v>
      </c>
      <c r="Q157" s="99">
        <v>124.786959486699</v>
      </c>
      <c r="R157" s="100">
        <v>103.586317936127</v>
      </c>
      <c r="T157" s="98"/>
    </row>
    <row r="158" spans="16:20" x14ac:dyDescent="0.25">
      <c r="P158" s="98">
        <v>40451</v>
      </c>
      <c r="Q158" s="99">
        <v>124.22890289810201</v>
      </c>
      <c r="R158" s="100">
        <v>103.38182148302199</v>
      </c>
      <c r="T158" s="98"/>
    </row>
    <row r="159" spans="16:20" x14ac:dyDescent="0.25">
      <c r="P159" s="98">
        <v>40482</v>
      </c>
      <c r="Q159" s="99">
        <v>123.09603224058201</v>
      </c>
      <c r="R159" s="100">
        <v>106.29859278855101</v>
      </c>
      <c r="T159" s="98"/>
    </row>
    <row r="160" spans="16:20" x14ac:dyDescent="0.25">
      <c r="P160" s="98">
        <v>40512</v>
      </c>
      <c r="Q160" s="99">
        <v>122.461790732911</v>
      </c>
      <c r="R160" s="100">
        <v>109.65965750574701</v>
      </c>
      <c r="T160" s="98"/>
    </row>
    <row r="161" spans="16:20" x14ac:dyDescent="0.25">
      <c r="P161" s="98">
        <v>40543</v>
      </c>
      <c r="Q161" s="99">
        <v>123.08658331720299</v>
      </c>
      <c r="R161" s="100">
        <v>112.579328105854</v>
      </c>
      <c r="T161" s="98"/>
    </row>
    <row r="162" spans="16:20" x14ac:dyDescent="0.25">
      <c r="P162" s="98">
        <v>40574</v>
      </c>
      <c r="Q162" s="99">
        <v>122.432931706933</v>
      </c>
      <c r="R162" s="100">
        <v>111.71739440971</v>
      </c>
      <c r="T162" s="98"/>
    </row>
    <row r="163" spans="16:20" x14ac:dyDescent="0.25">
      <c r="P163" s="98">
        <v>40602</v>
      </c>
      <c r="Q163" s="99">
        <v>120.91807863107201</v>
      </c>
      <c r="R163" s="100">
        <v>106.861448920819</v>
      </c>
      <c r="T163" s="98"/>
    </row>
    <row r="164" spans="16:20" x14ac:dyDescent="0.25">
      <c r="P164" s="98">
        <v>40633</v>
      </c>
      <c r="Q164" s="99">
        <v>119.600327911223</v>
      </c>
      <c r="R164" s="100">
        <v>102.49756973</v>
      </c>
      <c r="T164" s="98"/>
    </row>
    <row r="165" spans="16:20" x14ac:dyDescent="0.25">
      <c r="P165" s="98">
        <v>40663</v>
      </c>
      <c r="Q165" s="99">
        <v>120.08766700634401</v>
      </c>
      <c r="R165" s="100">
        <v>101.251956651527</v>
      </c>
      <c r="T165" s="98"/>
    </row>
    <row r="166" spans="16:20" x14ac:dyDescent="0.25">
      <c r="P166" s="98">
        <v>40694</v>
      </c>
      <c r="Q166" s="99">
        <v>120.882598268482</v>
      </c>
      <c r="R166" s="100">
        <v>103.35764026312</v>
      </c>
      <c r="T166" s="98"/>
    </row>
    <row r="167" spans="16:20" x14ac:dyDescent="0.25">
      <c r="P167" s="98">
        <v>40724</v>
      </c>
      <c r="Q167" s="99">
        <v>120.782658975576</v>
      </c>
      <c r="R167" s="100">
        <v>105.64661138212099</v>
      </c>
      <c r="T167" s="98"/>
    </row>
    <row r="168" spans="16:20" x14ac:dyDescent="0.25">
      <c r="P168" s="98">
        <v>40755</v>
      </c>
      <c r="Q168" s="99">
        <v>120.507268569735</v>
      </c>
      <c r="R168" s="100">
        <v>108.24353049532</v>
      </c>
      <c r="T168" s="98"/>
    </row>
    <row r="169" spans="16:20" x14ac:dyDescent="0.25">
      <c r="P169" s="98">
        <v>40786</v>
      </c>
      <c r="Q169" s="99">
        <v>121.372879390737</v>
      </c>
      <c r="R169" s="100">
        <v>110.317876273371</v>
      </c>
      <c r="T169" s="98"/>
    </row>
    <row r="170" spans="16:20" x14ac:dyDescent="0.25">
      <c r="P170" s="98">
        <v>40816</v>
      </c>
      <c r="Q170" s="99">
        <v>122.873005345113</v>
      </c>
      <c r="R170" s="100">
        <v>111.742519107454</v>
      </c>
      <c r="T170" s="98"/>
    </row>
    <row r="171" spans="16:20" x14ac:dyDescent="0.25">
      <c r="P171" s="98">
        <v>40847</v>
      </c>
      <c r="Q171" s="99">
        <v>124.022622811972</v>
      </c>
      <c r="R171" s="100">
        <v>114.02592105513401</v>
      </c>
    </row>
    <row r="172" spans="16:20" x14ac:dyDescent="0.25">
      <c r="P172" s="98">
        <v>40877</v>
      </c>
      <c r="Q172" s="99">
        <v>124.08634076486899</v>
      </c>
      <c r="R172" s="100">
        <v>114.04761821573599</v>
      </c>
    </row>
    <row r="173" spans="16:20" x14ac:dyDescent="0.25">
      <c r="P173" s="98">
        <v>40908</v>
      </c>
      <c r="Q173" s="99">
        <v>123.593167731272</v>
      </c>
      <c r="R173" s="100">
        <v>114.542874113076</v>
      </c>
    </row>
    <row r="174" spans="16:20" x14ac:dyDescent="0.25">
      <c r="P174" s="98">
        <v>40939</v>
      </c>
      <c r="Q174" s="99">
        <v>122.12260828129</v>
      </c>
      <c r="R174" s="100">
        <v>111.34493143850401</v>
      </c>
    </row>
    <row r="175" spans="16:20" x14ac:dyDescent="0.25">
      <c r="P175" s="98">
        <v>40968</v>
      </c>
      <c r="Q175" s="99">
        <v>120.37904147656</v>
      </c>
      <c r="R175" s="100">
        <v>109.651754360227</v>
      </c>
    </row>
    <row r="176" spans="16:20" x14ac:dyDescent="0.25">
      <c r="P176" s="98">
        <v>40999</v>
      </c>
      <c r="Q176" s="99">
        <v>120.31251949006899</v>
      </c>
      <c r="R176" s="100">
        <v>108.544982666236</v>
      </c>
    </row>
    <row r="177" spans="16:18" x14ac:dyDescent="0.25">
      <c r="P177" s="98">
        <v>41029</v>
      </c>
      <c r="Q177" s="99">
        <v>120.9865416561</v>
      </c>
      <c r="R177" s="100">
        <v>110.136569807933</v>
      </c>
    </row>
    <row r="178" spans="16:18" x14ac:dyDescent="0.25">
      <c r="P178" s="98">
        <v>41060</v>
      </c>
      <c r="Q178" s="99">
        <v>122.41156264396599</v>
      </c>
      <c r="R178" s="100">
        <v>110.982028295514</v>
      </c>
    </row>
    <row r="179" spans="16:18" x14ac:dyDescent="0.25">
      <c r="P179" s="98">
        <v>41090</v>
      </c>
      <c r="Q179" s="99">
        <v>123.06839417512001</v>
      </c>
      <c r="R179" s="100">
        <v>112.511938181479</v>
      </c>
    </row>
    <row r="180" spans="16:18" x14ac:dyDescent="0.25">
      <c r="P180" s="98">
        <v>41121</v>
      </c>
      <c r="Q180" s="99">
        <v>124.125888715291</v>
      </c>
      <c r="R180" s="100">
        <v>114.421823097363</v>
      </c>
    </row>
    <row r="181" spans="16:18" x14ac:dyDescent="0.25">
      <c r="P181" s="98">
        <v>41152</v>
      </c>
      <c r="Q181" s="99">
        <v>125.41084741948499</v>
      </c>
      <c r="R181" s="100">
        <v>117.167154660704</v>
      </c>
    </row>
    <row r="182" spans="16:18" x14ac:dyDescent="0.25">
      <c r="P182" s="98">
        <v>41182</v>
      </c>
      <c r="Q182" s="99">
        <v>126.606754432686</v>
      </c>
      <c r="R182" s="100">
        <v>117.43555316155501</v>
      </c>
    </row>
    <row r="183" spans="16:18" x14ac:dyDescent="0.25">
      <c r="P183" s="98">
        <v>41213</v>
      </c>
      <c r="Q183" s="99">
        <v>128.50108609832199</v>
      </c>
      <c r="R183" s="100">
        <v>117.454181577729</v>
      </c>
    </row>
    <row r="184" spans="16:18" x14ac:dyDescent="0.25">
      <c r="P184" s="98">
        <v>41243</v>
      </c>
      <c r="Q184" s="99">
        <v>129.54804729717799</v>
      </c>
      <c r="R184" s="100">
        <v>116.39095680984499</v>
      </c>
    </row>
    <row r="185" spans="16:18" x14ac:dyDescent="0.25">
      <c r="P185" s="98">
        <v>41274</v>
      </c>
      <c r="Q185" s="99">
        <v>130.37421244568401</v>
      </c>
      <c r="R185" s="100">
        <v>116.95965126435701</v>
      </c>
    </row>
    <row r="186" spans="16:18" x14ac:dyDescent="0.25">
      <c r="P186" s="98">
        <v>41305</v>
      </c>
      <c r="Q186" s="99">
        <v>128.780396505895</v>
      </c>
      <c r="R186" s="100">
        <v>115.87367474080899</v>
      </c>
    </row>
    <row r="187" spans="16:18" x14ac:dyDescent="0.25">
      <c r="P187" s="98">
        <v>41333</v>
      </c>
      <c r="Q187" s="99">
        <v>127.161229278821</v>
      </c>
      <c r="R187" s="100">
        <v>117.35880722965</v>
      </c>
    </row>
    <row r="188" spans="16:18" x14ac:dyDescent="0.25">
      <c r="P188" s="98">
        <v>41364</v>
      </c>
      <c r="Q188" s="99">
        <v>126.858791553807</v>
      </c>
      <c r="R188" s="100">
        <v>118.670739050736</v>
      </c>
    </row>
    <row r="189" spans="16:18" x14ac:dyDescent="0.25">
      <c r="P189" s="98">
        <v>41394</v>
      </c>
      <c r="Q189" s="99">
        <v>129.19660889235399</v>
      </c>
      <c r="R189" s="100">
        <v>122.763286466803</v>
      </c>
    </row>
    <row r="190" spans="16:18" x14ac:dyDescent="0.25">
      <c r="P190" s="98">
        <v>41425</v>
      </c>
      <c r="Q190" s="99">
        <v>132.16765266127899</v>
      </c>
      <c r="R190" s="100">
        <v>124.100549680504</v>
      </c>
    </row>
    <row r="191" spans="16:18" x14ac:dyDescent="0.25">
      <c r="P191" s="98">
        <v>41455</v>
      </c>
      <c r="Q191" s="99">
        <v>134.705988112125</v>
      </c>
      <c r="R191" s="100">
        <v>125.138424703871</v>
      </c>
    </row>
    <row r="192" spans="16:18" x14ac:dyDescent="0.25">
      <c r="P192" s="98">
        <v>41486</v>
      </c>
      <c r="Q192" s="99">
        <v>135.667434226739</v>
      </c>
      <c r="R192" s="100">
        <v>123.97852246428801</v>
      </c>
    </row>
    <row r="193" spans="16:18" x14ac:dyDescent="0.25">
      <c r="P193" s="98">
        <v>41517</v>
      </c>
      <c r="Q193" s="99">
        <v>136.31360081038599</v>
      </c>
      <c r="R193" s="100">
        <v>124.216683527676</v>
      </c>
    </row>
    <row r="194" spans="16:18" x14ac:dyDescent="0.25">
      <c r="P194" s="98">
        <v>41547</v>
      </c>
      <c r="Q194" s="99">
        <v>136.89339309627599</v>
      </c>
      <c r="R194" s="100">
        <v>124.51846192286401</v>
      </c>
    </row>
    <row r="195" spans="16:18" x14ac:dyDescent="0.25">
      <c r="P195" s="98">
        <v>41578</v>
      </c>
      <c r="Q195" s="99">
        <v>137.49810294820199</v>
      </c>
      <c r="R195" s="100">
        <v>125.934840442417</v>
      </c>
    </row>
    <row r="196" spans="16:18" x14ac:dyDescent="0.25">
      <c r="P196" s="98">
        <v>41608</v>
      </c>
      <c r="Q196" s="99">
        <v>138.38153733159999</v>
      </c>
      <c r="R196" s="100">
        <v>127.53511860846599</v>
      </c>
    </row>
    <row r="197" spans="16:18" x14ac:dyDescent="0.25">
      <c r="P197" s="98">
        <v>41639</v>
      </c>
      <c r="Q197" s="99">
        <v>139.71252868805999</v>
      </c>
      <c r="R197" s="100">
        <v>128.46104228476901</v>
      </c>
    </row>
    <row r="198" spans="16:18" x14ac:dyDescent="0.25">
      <c r="P198" s="98">
        <v>41670</v>
      </c>
      <c r="Q198" s="99">
        <v>141.84280048735801</v>
      </c>
      <c r="R198" s="100">
        <v>130.18718974617201</v>
      </c>
    </row>
    <row r="199" spans="16:18" x14ac:dyDescent="0.25">
      <c r="P199" s="98">
        <v>41698</v>
      </c>
      <c r="Q199" s="99">
        <v>142.71695204062999</v>
      </c>
      <c r="R199" s="100">
        <v>131.040143344993</v>
      </c>
    </row>
    <row r="200" spans="16:18" x14ac:dyDescent="0.25">
      <c r="P200" s="98">
        <v>41729</v>
      </c>
      <c r="Q200" s="99">
        <v>143.19818604304501</v>
      </c>
      <c r="R200" s="100">
        <v>133.20589772164399</v>
      </c>
    </row>
    <row r="201" spans="16:18" x14ac:dyDescent="0.25">
      <c r="P201" s="98">
        <v>41759</v>
      </c>
      <c r="Q201" s="99">
        <v>143.479775254</v>
      </c>
      <c r="R201" s="100">
        <v>134.617110723369</v>
      </c>
    </row>
    <row r="202" spans="16:18" x14ac:dyDescent="0.25">
      <c r="P202" s="98">
        <v>41790</v>
      </c>
      <c r="Q202" s="99">
        <v>145.514911891933</v>
      </c>
      <c r="R202" s="100">
        <v>136.10889197979699</v>
      </c>
    </row>
    <row r="203" spans="16:18" x14ac:dyDescent="0.25">
      <c r="P203" s="98">
        <v>41820</v>
      </c>
      <c r="Q203" s="99">
        <v>147.76913029325601</v>
      </c>
      <c r="R203" s="100">
        <v>136.600558470224</v>
      </c>
    </row>
    <row r="204" spans="16:18" x14ac:dyDescent="0.25">
      <c r="P204" s="98">
        <v>41851</v>
      </c>
      <c r="Q204" s="99">
        <v>150.325038649406</v>
      </c>
      <c r="R204" s="100">
        <v>136.92367669705101</v>
      </c>
    </row>
    <row r="205" spans="16:18" x14ac:dyDescent="0.25">
      <c r="P205" s="98">
        <v>41882</v>
      </c>
      <c r="Q205" s="99">
        <v>151.77801374477801</v>
      </c>
      <c r="R205" s="100">
        <v>138.21832696120001</v>
      </c>
    </row>
    <row r="206" spans="16:18" x14ac:dyDescent="0.25">
      <c r="P206" s="98">
        <v>41912</v>
      </c>
      <c r="Q206" s="99">
        <v>153.070194178528</v>
      </c>
      <c r="R206" s="100">
        <v>140.02430759600099</v>
      </c>
    </row>
    <row r="207" spans="16:18" x14ac:dyDescent="0.25">
      <c r="P207" s="98">
        <v>41943</v>
      </c>
      <c r="Q207" s="99">
        <v>153.653774098008</v>
      </c>
      <c r="R207" s="100">
        <v>141.82582182022799</v>
      </c>
    </row>
    <row r="208" spans="16:18" x14ac:dyDescent="0.25">
      <c r="P208" s="98">
        <v>41973</v>
      </c>
      <c r="Q208" s="99">
        <v>154.780679443146</v>
      </c>
      <c r="R208" s="100">
        <v>143.575518989166</v>
      </c>
    </row>
    <row r="209" spans="16:18" x14ac:dyDescent="0.25">
      <c r="P209" s="98">
        <v>42004</v>
      </c>
      <c r="Q209" s="99">
        <v>155.752866062717</v>
      </c>
      <c r="R209" s="100">
        <v>145.592284074367</v>
      </c>
    </row>
    <row r="210" spans="16:18" x14ac:dyDescent="0.25">
      <c r="P210" s="98">
        <v>42035</v>
      </c>
      <c r="Q210" s="99">
        <v>157.36316249029301</v>
      </c>
      <c r="R210" s="100">
        <v>148.507081566012</v>
      </c>
    </row>
    <row r="211" spans="16:18" x14ac:dyDescent="0.25">
      <c r="P211" s="98">
        <v>42063</v>
      </c>
      <c r="Q211" s="99">
        <v>157.81450453499301</v>
      </c>
      <c r="R211" s="100">
        <v>149.27630010557101</v>
      </c>
    </row>
    <row r="212" spans="16:18" x14ac:dyDescent="0.25">
      <c r="P212" s="98">
        <v>42094</v>
      </c>
      <c r="Q212" s="99">
        <v>158.558099421462</v>
      </c>
      <c r="R212" s="100">
        <v>150.19662308353199</v>
      </c>
    </row>
    <row r="213" spans="16:18" x14ac:dyDescent="0.25">
      <c r="P213" s="98">
        <v>42124</v>
      </c>
      <c r="Q213" s="99">
        <v>159.11836188775499</v>
      </c>
      <c r="R213" s="100">
        <v>150.16046642056801</v>
      </c>
    </row>
    <row r="214" spans="16:18" x14ac:dyDescent="0.25">
      <c r="P214" s="98">
        <v>42155</v>
      </c>
      <c r="Q214" s="99">
        <v>161.32937920231001</v>
      </c>
      <c r="R214" s="100">
        <v>151.70355732231999</v>
      </c>
    </row>
    <row r="215" spans="16:18" x14ac:dyDescent="0.25">
      <c r="P215" s="98">
        <v>42185</v>
      </c>
      <c r="Q215" s="99">
        <v>163.65977002244099</v>
      </c>
      <c r="R215" s="100">
        <v>152.06587377563901</v>
      </c>
    </row>
    <row r="216" spans="16:18" x14ac:dyDescent="0.25">
      <c r="P216" s="98">
        <v>42216</v>
      </c>
      <c r="Q216" s="99">
        <v>166.190007012487</v>
      </c>
      <c r="R216" s="100">
        <v>153.76149413111699</v>
      </c>
    </row>
    <row r="217" spans="16:18" x14ac:dyDescent="0.25">
      <c r="P217" s="98">
        <v>42247</v>
      </c>
      <c r="Q217" s="99">
        <v>167.53512312476499</v>
      </c>
      <c r="R217" s="100">
        <v>155.224064001502</v>
      </c>
    </row>
    <row r="218" spans="16:18" x14ac:dyDescent="0.25">
      <c r="P218" s="98">
        <v>42277</v>
      </c>
      <c r="Q218" s="99">
        <v>167.43734871532399</v>
      </c>
      <c r="R218" s="100">
        <v>155.39121724397501</v>
      </c>
    </row>
    <row r="219" spans="16:18" x14ac:dyDescent="0.25">
      <c r="P219" s="98">
        <v>42308</v>
      </c>
      <c r="Q219" s="99">
        <v>165.96948419160299</v>
      </c>
      <c r="R219" s="100">
        <v>153.62463889664301</v>
      </c>
    </row>
    <row r="220" spans="16:18" x14ac:dyDescent="0.25">
      <c r="P220" s="98">
        <v>42338</v>
      </c>
      <c r="Q220" s="99">
        <v>165.802872687839</v>
      </c>
      <c r="R220" s="100">
        <v>153.138283703593</v>
      </c>
    </row>
    <row r="221" spans="16:18" x14ac:dyDescent="0.25">
      <c r="P221" s="98">
        <v>42369</v>
      </c>
      <c r="Q221" s="99">
        <v>167.29114678240799</v>
      </c>
      <c r="R221" s="100">
        <v>155.076759194386</v>
      </c>
    </row>
    <row r="222" spans="16:18" x14ac:dyDescent="0.25">
      <c r="P222" s="98">
        <v>42400</v>
      </c>
      <c r="Q222" s="99">
        <v>170.860886112456</v>
      </c>
      <c r="R222" s="100">
        <v>159.56563417192501</v>
      </c>
    </row>
    <row r="223" spans="16:18" x14ac:dyDescent="0.25">
      <c r="P223" s="98">
        <v>42429</v>
      </c>
      <c r="Q223" s="99">
        <v>172.43763287050999</v>
      </c>
      <c r="R223" s="100">
        <v>161.64660311279999</v>
      </c>
    </row>
    <row r="224" spans="16:18" x14ac:dyDescent="0.25">
      <c r="P224" s="98">
        <v>42460</v>
      </c>
      <c r="Q224" s="99">
        <v>172.4832695556</v>
      </c>
      <c r="R224" s="100">
        <v>161.33974414274101</v>
      </c>
    </row>
    <row r="225" spans="16:18" x14ac:dyDescent="0.25">
      <c r="P225" s="98">
        <v>42490</v>
      </c>
      <c r="Q225" s="99">
        <v>171.03319327208399</v>
      </c>
      <c r="R225" s="100">
        <v>159.007001034913</v>
      </c>
    </row>
    <row r="226" spans="16:18" x14ac:dyDescent="0.25">
      <c r="P226" s="98">
        <v>42521</v>
      </c>
      <c r="Q226" s="99">
        <v>172.478313554659</v>
      </c>
      <c r="R226" s="100">
        <v>160.01617792024399</v>
      </c>
    </row>
    <row r="227" spans="16:18" x14ac:dyDescent="0.25">
      <c r="P227" s="98">
        <v>42551</v>
      </c>
      <c r="Q227" s="99">
        <v>175.00248626370001</v>
      </c>
      <c r="R227" s="100">
        <v>162.50803927719201</v>
      </c>
    </row>
    <row r="228" spans="16:18" x14ac:dyDescent="0.25">
      <c r="P228" s="98">
        <v>42582</v>
      </c>
      <c r="Q228" s="99">
        <v>179.48055306782101</v>
      </c>
      <c r="R228" s="100">
        <v>166.500085384231</v>
      </c>
    </row>
    <row r="229" spans="16:18" x14ac:dyDescent="0.25">
      <c r="P229" s="98">
        <v>42613</v>
      </c>
      <c r="Q229" s="99">
        <v>182.08159371812201</v>
      </c>
      <c r="R229" s="100">
        <v>168.84116045910301</v>
      </c>
    </row>
    <row r="230" spans="16:18" x14ac:dyDescent="0.25">
      <c r="P230" s="98">
        <v>42643</v>
      </c>
      <c r="Q230" s="99">
        <v>183.48391085334299</v>
      </c>
      <c r="R230" s="100">
        <v>169.86230459201099</v>
      </c>
    </row>
    <row r="231" spans="16:18" x14ac:dyDescent="0.25">
      <c r="P231" s="98">
        <v>42674</v>
      </c>
      <c r="Q231" s="99">
        <v>182.25762005065499</v>
      </c>
      <c r="R231" s="100">
        <v>168.39691199955899</v>
      </c>
    </row>
    <row r="232" spans="16:18" x14ac:dyDescent="0.25">
      <c r="P232" s="98">
        <v>42704</v>
      </c>
      <c r="Q232" s="99">
        <v>181.880775811711</v>
      </c>
      <c r="R232" s="100">
        <v>166.82130295018999</v>
      </c>
    </row>
    <row r="233" spans="16:18" x14ac:dyDescent="0.25">
      <c r="P233" s="98">
        <v>42735</v>
      </c>
      <c r="Q233" s="99">
        <v>182.81156711607599</v>
      </c>
      <c r="R233" s="100">
        <v>165.468577626247</v>
      </c>
    </row>
    <row r="234" spans="16:18" x14ac:dyDescent="0.25">
      <c r="P234" s="98">
        <v>42766</v>
      </c>
      <c r="Q234" s="99">
        <v>186.482112665584</v>
      </c>
      <c r="R234" s="100">
        <v>167.331110498134</v>
      </c>
    </row>
    <row r="235" spans="16:18" x14ac:dyDescent="0.25">
      <c r="P235" s="98">
        <v>42794</v>
      </c>
      <c r="Q235" s="99">
        <v>191.071473347443</v>
      </c>
      <c r="R235" s="100">
        <v>171.16918380016401</v>
      </c>
    </row>
    <row r="236" spans="16:18" x14ac:dyDescent="0.25">
      <c r="P236" s="98">
        <v>42825</v>
      </c>
      <c r="Q236" s="99">
        <v>193.93861936546901</v>
      </c>
      <c r="R236" s="100">
        <v>175.093356735253</v>
      </c>
    </row>
    <row r="237" spans="16:18" x14ac:dyDescent="0.25">
      <c r="P237" s="98">
        <v>42855</v>
      </c>
      <c r="Q237" s="99">
        <v>195.71926337631601</v>
      </c>
      <c r="R237" s="100">
        <v>176.53299493869099</v>
      </c>
    </row>
    <row r="238" spans="16:18" x14ac:dyDescent="0.25">
      <c r="P238" s="98">
        <v>42886</v>
      </c>
      <c r="Q238" s="99">
        <v>198.02132907734901</v>
      </c>
      <c r="R238" s="100">
        <v>176.48989889491901</v>
      </c>
    </row>
    <row r="239" spans="16:18" x14ac:dyDescent="0.25">
      <c r="P239" s="98">
        <v>42916</v>
      </c>
      <c r="Q239" s="99">
        <v>202.43460731411801</v>
      </c>
      <c r="R239" s="100">
        <v>176.340671454057</v>
      </c>
    </row>
    <row r="240" spans="16:18" x14ac:dyDescent="0.25">
      <c r="P240" s="98">
        <v>42947</v>
      </c>
      <c r="Q240" s="99">
        <v>204.954757555257</v>
      </c>
      <c r="R240" s="100">
        <v>175.89831100809599</v>
      </c>
    </row>
    <row r="241" spans="16:18" x14ac:dyDescent="0.25">
      <c r="P241" s="98">
        <v>42978</v>
      </c>
      <c r="Q241" s="99">
        <v>205.27172482542801</v>
      </c>
      <c r="R241" s="100">
        <v>178.11974097891999</v>
      </c>
    </row>
    <row r="242" spans="16:18" x14ac:dyDescent="0.25">
      <c r="P242" s="98">
        <v>43008</v>
      </c>
      <c r="Q242" s="99">
        <v>203.15969794957701</v>
      </c>
      <c r="R242" s="100">
        <v>179.83983995013699</v>
      </c>
    </row>
    <row r="243" spans="16:18" x14ac:dyDescent="0.25">
      <c r="P243" s="98">
        <v>43039</v>
      </c>
      <c r="Q243" s="99">
        <v>202.44621377263999</v>
      </c>
      <c r="R243" s="100">
        <v>182.37944620768701</v>
      </c>
    </row>
    <row r="244" spans="16:18" x14ac:dyDescent="0.25">
      <c r="P244" s="98">
        <v>43069</v>
      </c>
      <c r="Q244" s="99">
        <v>203.96956583588499</v>
      </c>
      <c r="R244" s="100">
        <v>181.33203234575299</v>
      </c>
    </row>
    <row r="245" spans="16:18" x14ac:dyDescent="0.25">
      <c r="P245" s="98">
        <v>43100</v>
      </c>
      <c r="Q245" s="99">
        <v>207.005766693791</v>
      </c>
      <c r="R245" s="100">
        <v>181.70678308008999</v>
      </c>
    </row>
    <row r="246" spans="16:18" x14ac:dyDescent="0.25">
      <c r="P246" s="98">
        <v>43131</v>
      </c>
      <c r="Q246" s="99">
        <v>209.70012845701899</v>
      </c>
      <c r="R246" s="100">
        <v>183.10696049588699</v>
      </c>
    </row>
    <row r="247" spans="16:18" x14ac:dyDescent="0.25">
      <c r="P247" s="98">
        <v>43159</v>
      </c>
      <c r="Q247" s="99">
        <v>209.23582908157701</v>
      </c>
      <c r="R247" s="100">
        <v>188.58333450830401</v>
      </c>
    </row>
    <row r="248" spans="16:18" x14ac:dyDescent="0.25">
      <c r="P248" s="98">
        <v>43190</v>
      </c>
      <c r="Q248" s="99">
        <v>206.89543269081</v>
      </c>
      <c r="R248" s="100">
        <v>191.29329176386599</v>
      </c>
    </row>
    <row r="249" spans="16:18" x14ac:dyDescent="0.25">
      <c r="P249" s="98">
        <v>43220</v>
      </c>
      <c r="Q249" s="99">
        <v>206.07031810005299</v>
      </c>
      <c r="R249" s="100">
        <v>190.83642931825</v>
      </c>
    </row>
    <row r="250" spans="16:18" x14ac:dyDescent="0.25">
      <c r="P250" s="98">
        <v>43251</v>
      </c>
      <c r="Q250" s="99">
        <v>208.00487590607401</v>
      </c>
      <c r="R250" s="100">
        <v>188.01245161943399</v>
      </c>
    </row>
    <row r="251" spans="16:18" x14ac:dyDescent="0.25">
      <c r="P251" s="98">
        <v>43281</v>
      </c>
      <c r="Q251" s="99">
        <v>212.756814126119</v>
      </c>
      <c r="R251" s="100">
        <v>187.753434673615</v>
      </c>
    </row>
    <row r="252" spans="16:18" x14ac:dyDescent="0.25">
      <c r="P252" s="98">
        <v>43312</v>
      </c>
      <c r="Q252" s="99">
        <v>215.26153341500199</v>
      </c>
      <c r="R252" s="100">
        <v>190.470733524466</v>
      </c>
    </row>
    <row r="253" spans="16:18" x14ac:dyDescent="0.25">
      <c r="P253" s="98">
        <v>43343</v>
      </c>
      <c r="Q253" s="99">
        <v>216.62609112719699</v>
      </c>
      <c r="R253" s="100">
        <v>195.05830647738799</v>
      </c>
    </row>
    <row r="254" spans="16:18" x14ac:dyDescent="0.25">
      <c r="P254" s="98">
        <v>43373</v>
      </c>
      <c r="Q254" s="99">
        <v>215.08060709150999</v>
      </c>
      <c r="R254" s="100">
        <v>198.36965356877701</v>
      </c>
    </row>
    <row r="255" spans="16:18" x14ac:dyDescent="0.25">
      <c r="P255" s="98">
        <v>43404</v>
      </c>
      <c r="Q255" s="99">
        <v>215.47566241091999</v>
      </c>
      <c r="R255" s="100">
        <v>199.012076193208</v>
      </c>
    </row>
    <row r="256" spans="16:18" x14ac:dyDescent="0.25">
      <c r="P256" s="98">
        <v>43434</v>
      </c>
      <c r="Q256" s="99">
        <v>216.45788519737499</v>
      </c>
      <c r="R256" s="100">
        <v>197.23631298607501</v>
      </c>
    </row>
    <row r="257" spans="16:18" x14ac:dyDescent="0.25">
      <c r="P257" s="98">
        <v>43465</v>
      </c>
      <c r="Q257" s="99">
        <v>218.42825748918301</v>
      </c>
      <c r="R257" s="100">
        <v>195.58930981167299</v>
      </c>
    </row>
    <row r="258" spans="16:18" x14ac:dyDescent="0.25">
      <c r="P258" s="98">
        <v>43496</v>
      </c>
      <c r="Q258" s="99">
        <v>220.01280684316399</v>
      </c>
      <c r="R258" s="100">
        <v>196.57943520296399</v>
      </c>
    </row>
    <row r="259" spans="16:18" x14ac:dyDescent="0.25">
      <c r="P259" s="98">
        <v>43524</v>
      </c>
      <c r="Q259" s="99">
        <v>220.30770091516001</v>
      </c>
      <c r="R259" s="100">
        <v>200.094666176179</v>
      </c>
    </row>
    <row r="260" spans="16:18" x14ac:dyDescent="0.25">
      <c r="P260" s="98">
        <v>43555</v>
      </c>
      <c r="Q260" s="99">
        <v>220.89242143133399</v>
      </c>
      <c r="R260" s="100">
        <v>204.09996116553799</v>
      </c>
    </row>
    <row r="261" spans="16:18" x14ac:dyDescent="0.25">
      <c r="P261" s="98">
        <v>43585</v>
      </c>
      <c r="Q261" s="99">
        <v>221.259281796903</v>
      </c>
      <c r="R261" s="100">
        <v>205.131075988167</v>
      </c>
    </row>
    <row r="262" spans="16:18" x14ac:dyDescent="0.25">
      <c r="P262" s="98">
        <v>43616</v>
      </c>
      <c r="Q262" s="99">
        <v>222.80928608105199</v>
      </c>
      <c r="R262" s="100">
        <v>205.36084132303901</v>
      </c>
    </row>
    <row r="263" spans="16:18" x14ac:dyDescent="0.25">
      <c r="P263" s="98">
        <v>43646</v>
      </c>
      <c r="Q263" s="99">
        <v>224.22431398942899</v>
      </c>
      <c r="R263" s="100">
        <v>206.070486477043</v>
      </c>
    </row>
    <row r="264" spans="16:18" x14ac:dyDescent="0.25">
      <c r="P264" s="98">
        <v>43677</v>
      </c>
      <c r="Q264" s="99">
        <v>226.13658166457901</v>
      </c>
      <c r="R264" s="100">
        <v>206.43183377698</v>
      </c>
    </row>
    <row r="265" spans="16:18" x14ac:dyDescent="0.25">
      <c r="P265" s="98">
        <v>43708</v>
      </c>
      <c r="Q265" s="99">
        <v>227.97786312698</v>
      </c>
      <c r="R265" s="100">
        <v>205.217487178303</v>
      </c>
    </row>
    <row r="266" spans="16:18" x14ac:dyDescent="0.25">
      <c r="P266" s="98">
        <v>43738</v>
      </c>
      <c r="Q266" s="99">
        <v>228.68078224590101</v>
      </c>
      <c r="R266" s="100">
        <v>204.030040842332</v>
      </c>
    </row>
    <row r="267" spans="16:18" x14ac:dyDescent="0.25">
      <c r="P267" s="98">
        <v>43769</v>
      </c>
      <c r="Q267" s="99">
        <v>227.86938819815899</v>
      </c>
      <c r="R267" s="100">
        <v>203.63681139050999</v>
      </c>
    </row>
    <row r="268" spans="16:18" x14ac:dyDescent="0.25">
      <c r="P268" s="98">
        <v>43799</v>
      </c>
      <c r="Q268" s="99">
        <v>226.85892671532599</v>
      </c>
      <c r="R268" s="100">
        <v>206.82696734617201</v>
      </c>
    </row>
    <row r="269" spans="16:18" x14ac:dyDescent="0.25">
      <c r="P269" s="98">
        <v>43830</v>
      </c>
      <c r="Q269" s="99">
        <v>227.93528652036301</v>
      </c>
      <c r="R269" s="100">
        <v>210.75263294486501</v>
      </c>
    </row>
    <row r="270" spans="16:18" x14ac:dyDescent="0.25">
      <c r="P270" s="98">
        <v>43861</v>
      </c>
      <c r="Q270" s="99">
        <v>230.75409769087599</v>
      </c>
      <c r="R270" s="100">
        <v>216.94952711767999</v>
      </c>
    </row>
    <row r="271" spans="16:18" x14ac:dyDescent="0.25">
      <c r="P271" s="98">
        <v>43890</v>
      </c>
      <c r="Q271" s="99">
        <v>235.04143000315599</v>
      </c>
      <c r="R271" s="100">
        <v>221.15510076174999</v>
      </c>
    </row>
    <row r="272" spans="16:18" x14ac:dyDescent="0.25">
      <c r="P272" s="98">
        <v>43921</v>
      </c>
      <c r="Q272" s="99">
        <v>236.74766955956301</v>
      </c>
      <c r="R272" s="100">
        <v>222.27107100810201</v>
      </c>
    </row>
    <row r="273" spans="16:18" x14ac:dyDescent="0.25">
      <c r="P273" s="98">
        <v>43951</v>
      </c>
      <c r="Q273" s="99">
        <v>236.11233719254801</v>
      </c>
      <c r="R273" s="100">
        <v>216.103198608876</v>
      </c>
    </row>
    <row r="274" spans="16:18" x14ac:dyDescent="0.25">
      <c r="P274" s="98">
        <v>43982</v>
      </c>
      <c r="Q274" s="99">
        <v>233.421450798557</v>
      </c>
      <c r="R274" s="100">
        <v>208.892723409881</v>
      </c>
    </row>
    <row r="275" spans="16:18" x14ac:dyDescent="0.25">
      <c r="P275" s="98">
        <v>44012</v>
      </c>
      <c r="Q275" s="99">
        <v>232.24366834223099</v>
      </c>
      <c r="R275" s="100">
        <v>206.53959995542101</v>
      </c>
    </row>
    <row r="276" spans="16:18" x14ac:dyDescent="0.25">
      <c r="P276" s="98">
        <v>44043</v>
      </c>
      <c r="Q276" s="99">
        <v>232.042825836492</v>
      </c>
      <c r="R276" s="100">
        <v>207.84723715807201</v>
      </c>
    </row>
    <row r="277" spans="16:18" x14ac:dyDescent="0.25">
      <c r="P277" s="98">
        <v>44074</v>
      </c>
      <c r="Q277" s="99">
        <v>234.555895543849</v>
      </c>
      <c r="R277" s="100">
        <v>212.33705922242299</v>
      </c>
    </row>
    <row r="278" spans="16:18" x14ac:dyDescent="0.25">
      <c r="P278" s="98">
        <v>44104</v>
      </c>
      <c r="Q278" s="99">
        <v>238.31119044291299</v>
      </c>
      <c r="R278" s="100">
        <v>215.91633620806601</v>
      </c>
    </row>
    <row r="279" spans="16:18" x14ac:dyDescent="0.25">
      <c r="P279" s="98">
        <v>44135</v>
      </c>
      <c r="Q279" s="99">
        <v>244.04622509100599</v>
      </c>
      <c r="R279" s="100">
        <v>222.91050847239899</v>
      </c>
    </row>
    <row r="280" spans="16:18" x14ac:dyDescent="0.25">
      <c r="P280" s="98">
        <v>44165</v>
      </c>
      <c r="Q280" s="99">
        <v>247.824695535903</v>
      </c>
      <c r="R280" s="100">
        <v>227.54011503284099</v>
      </c>
    </row>
    <row r="281" spans="16:18" x14ac:dyDescent="0.25">
      <c r="P281" s="98">
        <v>44196</v>
      </c>
      <c r="Q281" s="99">
        <v>249.56449741992799</v>
      </c>
      <c r="R281" s="100">
        <v>232.151188598066</v>
      </c>
    </row>
    <row r="282" spans="16:18" x14ac:dyDescent="0.25">
      <c r="P282" s="98">
        <v>44227</v>
      </c>
      <c r="Q282" s="99">
        <v>248.70530753877699</v>
      </c>
      <c r="R282" s="100">
        <v>232.07283917347701</v>
      </c>
    </row>
    <row r="283" spans="16:18" x14ac:dyDescent="0.25">
      <c r="P283" s="98">
        <v>44255</v>
      </c>
      <c r="Q283" s="99">
        <v>248.47761621952699</v>
      </c>
      <c r="R283" s="100">
        <v>232.49042084620501</v>
      </c>
    </row>
    <row r="284" spans="16:18" x14ac:dyDescent="0.25">
      <c r="P284" s="98">
        <v>44286</v>
      </c>
      <c r="Q284" s="99">
        <v>250.75351228456799</v>
      </c>
      <c r="R284" s="100">
        <v>234.39477624251899</v>
      </c>
    </row>
    <row r="285" spans="16:18" x14ac:dyDescent="0.25">
      <c r="P285" s="98">
        <v>44316</v>
      </c>
      <c r="Q285" s="99">
        <v>254.906751576939</v>
      </c>
      <c r="R285" s="100">
        <v>238.25927344713199</v>
      </c>
    </row>
    <row r="286" spans="16:18" x14ac:dyDescent="0.25">
      <c r="P286" s="98">
        <v>44347</v>
      </c>
      <c r="Q286" s="99">
        <v>258.93687216964702</v>
      </c>
      <c r="R286" s="100">
        <v>242.09104362517499</v>
      </c>
    </row>
    <row r="287" spans="16:18" x14ac:dyDescent="0.25">
      <c r="P287" s="98">
        <v>44377</v>
      </c>
      <c r="Q287" s="99">
        <v>262.530424790354</v>
      </c>
      <c r="R287" s="100">
        <v>242.830750469686</v>
      </c>
    </row>
    <row r="288" spans="16:18" x14ac:dyDescent="0.25">
      <c r="P288" s="98">
        <v>44408</v>
      </c>
      <c r="Q288" s="99">
        <v>266.18069920212702</v>
      </c>
      <c r="R288" s="100">
        <v>247.56317082933501</v>
      </c>
    </row>
    <row r="289" spans="16:18" x14ac:dyDescent="0.25">
      <c r="P289" s="98">
        <v>44439</v>
      </c>
      <c r="Q289" s="99">
        <v>270.81111875295699</v>
      </c>
      <c r="R289" s="100">
        <v>254.141816082487</v>
      </c>
    </row>
    <row r="290" spans="16:18" x14ac:dyDescent="0.25">
      <c r="P290" s="98">
        <v>44469</v>
      </c>
      <c r="Q290" s="99">
        <v>274.39463775761101</v>
      </c>
      <c r="R290" s="100">
        <v>263.72711092329303</v>
      </c>
    </row>
    <row r="291" spans="16:18" x14ac:dyDescent="0.25">
      <c r="P291" s="98">
        <v>44500</v>
      </c>
      <c r="Q291" s="99">
        <v>280.05321807405699</v>
      </c>
      <c r="R291" s="100">
        <v>271.36892820328097</v>
      </c>
    </row>
    <row r="292" spans="16:18" x14ac:dyDescent="0.25">
      <c r="P292" s="98">
        <v>44530</v>
      </c>
      <c r="Q292" s="99">
        <v>284.97307274335498</v>
      </c>
      <c r="R292" s="100">
        <v>274.19396649163099</v>
      </c>
    </row>
    <row r="293" spans="16:18" x14ac:dyDescent="0.25">
      <c r="P293" s="98">
        <v>44561</v>
      </c>
      <c r="Q293" s="99">
        <v>288.27583333743598</v>
      </c>
      <c r="R293" s="100">
        <v>272.25127755756301</v>
      </c>
    </row>
    <row r="294" spans="16:18" x14ac:dyDescent="0.25">
      <c r="P294" s="98">
        <v>44592</v>
      </c>
      <c r="Q294" s="99">
        <v>287.221839326478</v>
      </c>
      <c r="R294" s="100">
        <v>266.10348957108999</v>
      </c>
    </row>
    <row r="295" spans="16:18" x14ac:dyDescent="0.25">
      <c r="P295" s="98">
        <v>44620</v>
      </c>
      <c r="Q295" s="99">
        <v>286.58269249229198</v>
      </c>
      <c r="R295" s="100">
        <v>264.29102597093902</v>
      </c>
    </row>
    <row r="296" spans="16:18" x14ac:dyDescent="0.25">
      <c r="P296" s="98">
        <v>44651</v>
      </c>
      <c r="Q296" s="99">
        <v>290.376110430734</v>
      </c>
      <c r="R296" s="100">
        <v>269.61617140872499</v>
      </c>
    </row>
    <row r="297" spans="16:18" x14ac:dyDescent="0.25">
      <c r="P297" s="98">
        <v>44681</v>
      </c>
      <c r="Q297" s="99">
        <v>299.23496390884401</v>
      </c>
      <c r="R297" s="100">
        <v>285.57835718322298</v>
      </c>
    </row>
    <row r="298" spans="16:18" x14ac:dyDescent="0.25">
      <c r="P298" s="98">
        <v>44712</v>
      </c>
      <c r="Q298" s="99">
        <v>307.21036103735798</v>
      </c>
      <c r="R298" s="100">
        <v>294.36006714092701</v>
      </c>
    </row>
    <row r="299" spans="16:18" x14ac:dyDescent="0.25">
      <c r="P299" s="98">
        <v>44742</v>
      </c>
      <c r="Q299" s="99">
        <v>309.74004278728</v>
      </c>
      <c r="R299" s="100">
        <v>296.48029372566202</v>
      </c>
    </row>
    <row r="300" spans="16:18" x14ac:dyDescent="0.25">
      <c r="P300" s="98">
        <v>44773</v>
      </c>
      <c r="Q300" s="99">
        <v>308.53819718851003</v>
      </c>
      <c r="R300" s="100">
        <v>289.65567995896299</v>
      </c>
    </row>
    <row r="301" spans="16:18" x14ac:dyDescent="0.25">
      <c r="P301" s="98">
        <v>44804</v>
      </c>
      <c r="Q301" s="99">
        <v>309.16397729890798</v>
      </c>
      <c r="R301" s="100">
        <v>290.795197838815</v>
      </c>
    </row>
    <row r="302" spans="16:18" x14ac:dyDescent="0.25">
      <c r="P302" s="98">
        <v>44834</v>
      </c>
      <c r="Q302" s="99">
        <v>308.63517471535198</v>
      </c>
      <c r="R302" s="100">
        <v>290.24935893995797</v>
      </c>
    </row>
    <row r="303" spans="16:18" x14ac:dyDescent="0.25">
      <c r="P303" s="98">
        <v>44865</v>
      </c>
      <c r="Q303" s="99">
        <v>310.45351207957401</v>
      </c>
      <c r="R303" s="100">
        <v>294.712843418376</v>
      </c>
    </row>
    <row r="304" spans="16:18" x14ac:dyDescent="0.25">
      <c r="P304" s="98">
        <v>44895</v>
      </c>
      <c r="Q304" s="99">
        <v>308.56154846817799</v>
      </c>
      <c r="R304" s="100">
        <v>285.72890163911597</v>
      </c>
    </row>
    <row r="305" spans="16:18" x14ac:dyDescent="0.25">
      <c r="P305" s="98">
        <v>44926</v>
      </c>
      <c r="Q305" s="99">
        <v>305.426319661609</v>
      </c>
      <c r="R305" s="100">
        <v>274.17440621599002</v>
      </c>
    </row>
    <row r="306" spans="16:18" x14ac:dyDescent="0.25">
      <c r="P306" s="98">
        <v>44957</v>
      </c>
      <c r="Q306" s="99">
        <v>302.95442562771899</v>
      </c>
      <c r="R306" s="100">
        <v>261.71625433526299</v>
      </c>
    </row>
    <row r="307" spans="16:18" x14ac:dyDescent="0.25">
      <c r="P307" s="98">
        <v>44985</v>
      </c>
      <c r="Q307" s="99">
        <v>304.62247508178302</v>
      </c>
      <c r="R307" s="100">
        <v>258.51164809602699</v>
      </c>
    </row>
    <row r="308" spans="16:18" x14ac:dyDescent="0.25">
      <c r="P308" s="98">
        <v>45016</v>
      </c>
      <c r="Q308" s="99">
        <v>308.00622340624801</v>
      </c>
      <c r="R308" s="100">
        <v>257.79551817753998</v>
      </c>
    </row>
    <row r="309" spans="16:18" x14ac:dyDescent="0.25">
      <c r="P309" s="98">
        <v>45046</v>
      </c>
      <c r="Q309" s="99">
        <v>309.00152171068402</v>
      </c>
      <c r="R309" s="100">
        <v>260.25510188712599</v>
      </c>
    </row>
    <row r="310" spans="16:18" x14ac:dyDescent="0.25">
      <c r="P310" s="98">
        <v>45077</v>
      </c>
      <c r="Q310" s="99">
        <v>311.44944283409598</v>
      </c>
      <c r="R310" s="100">
        <v>267.832974173656</v>
      </c>
    </row>
    <row r="311" spans="16:18" x14ac:dyDescent="0.25">
      <c r="P311" s="98">
        <v>45107</v>
      </c>
      <c r="Q311" s="99">
        <v>311.68389709949599</v>
      </c>
      <c r="R311" s="100">
        <v>273.57574393676498</v>
      </c>
    </row>
    <row r="312" spans="16:18" x14ac:dyDescent="0.25">
      <c r="P312" s="98">
        <v>45138</v>
      </c>
      <c r="Q312" s="99">
        <v>315.63159345854001</v>
      </c>
      <c r="R312" s="100">
        <v>277.832125092333</v>
      </c>
    </row>
    <row r="313" spans="16:18" x14ac:dyDescent="0.25">
      <c r="P313" s="98">
        <v>45169</v>
      </c>
      <c r="Q313" s="99">
        <v>315.69622832966297</v>
      </c>
      <c r="R313" s="100">
        <v>266.47466566490601</v>
      </c>
    </row>
    <row r="314" spans="16:18" x14ac:dyDescent="0.25">
      <c r="P314" s="98">
        <v>45199</v>
      </c>
      <c r="Q314" s="99">
        <v>317.36971867309802</v>
      </c>
      <c r="R314" s="100">
        <v>255.95497235855399</v>
      </c>
    </row>
    <row r="315" spans="16:18" x14ac:dyDescent="0.25">
      <c r="P315" s="98">
        <v>45230</v>
      </c>
      <c r="Q315" s="99">
        <v>313.35053308927201</v>
      </c>
      <c r="R315" s="100">
        <v>237.89672856846201</v>
      </c>
    </row>
    <row r="316" spans="16:18" x14ac:dyDescent="0.25">
      <c r="P316" s="98">
        <v>45260</v>
      </c>
      <c r="Q316" s="99">
        <v>314.24119845725397</v>
      </c>
      <c r="R316" s="100">
        <v>239.760852747841</v>
      </c>
    </row>
    <row r="317" spans="16:18" x14ac:dyDescent="0.25">
      <c r="P317" s="98">
        <v>45291</v>
      </c>
      <c r="Q317" s="99">
        <v>310.26413245466</v>
      </c>
      <c r="R317" s="100">
        <v>235.713607233061</v>
      </c>
    </row>
    <row r="318" spans="16:18" x14ac:dyDescent="0.25">
      <c r="P318" s="98">
        <v>45322</v>
      </c>
      <c r="Q318" s="99">
        <v>314.70270945102601</v>
      </c>
      <c r="R318" s="100">
        <v>250.10682735224501</v>
      </c>
    </row>
    <row r="319" spans="16:18" x14ac:dyDescent="0.25">
      <c r="P319" s="98">
        <v>45351</v>
      </c>
      <c r="Q319" s="99">
        <v>311.26150431017601</v>
      </c>
      <c r="R319" s="100">
        <v>245.49529053610499</v>
      </c>
    </row>
    <row r="320" spans="16:18" x14ac:dyDescent="0.25">
      <c r="P320" s="98">
        <v>45382</v>
      </c>
      <c r="Q320" s="99">
        <v>314.89148002162102</v>
      </c>
      <c r="R320" s="100">
        <v>251.194020628879</v>
      </c>
    </row>
    <row r="321" spans="16:18" x14ac:dyDescent="0.25">
      <c r="P321" s="98">
        <v>45412</v>
      </c>
      <c r="Q321" s="99">
        <v>313.932687033869</v>
      </c>
      <c r="R321" s="100">
        <v>247.56310301221399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2024-05-14T15:57:59Z</dcterms:created>
  <dcterms:modified xsi:type="dcterms:W3CDTF">2024-05-14T17:43:09Z</dcterms:modified>
</cp:coreProperties>
</file>