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4-02 Release\"/>
    </mc:Choice>
  </mc:AlternateContent>
  <xr:revisionPtr revIDLastSave="0" documentId="13_ncr:1_{D32EC49F-2129-4876-98DF-24CFC8BC6769}" xr6:coauthVersionLast="47" xr6:coauthVersionMax="47" xr10:uidLastSave="{00000000-0000-0000-0000-000000000000}"/>
  <bookViews>
    <workbookView xWindow="-120" yWindow="-120" windowWidth="29040" windowHeight="15720" xr2:uid="{9C61AE61-EDB8-435A-99D1-111F653C31D8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3" i="8" l="1"/>
  <c r="U303" i="8"/>
  <c r="U304" i="8" s="1"/>
  <c r="T303" i="8"/>
  <c r="S303" i="8"/>
  <c r="S304" i="8" s="1"/>
  <c r="R303" i="8"/>
  <c r="Q303" i="8"/>
  <c r="Q304" i="8" s="1"/>
  <c r="P303" i="8"/>
  <c r="O303" i="8"/>
  <c r="O304" i="8" s="1"/>
  <c r="V302" i="8"/>
  <c r="V304" i="8" s="1"/>
  <c r="U302" i="8"/>
  <c r="T302" i="8"/>
  <c r="T304" i="8" s="1"/>
  <c r="S302" i="8"/>
  <c r="R302" i="8"/>
  <c r="R304" i="8" s="1"/>
  <c r="Q302" i="8"/>
  <c r="P302" i="8"/>
  <c r="P304" i="8" s="1"/>
  <c r="O302" i="8"/>
  <c r="V301" i="8"/>
  <c r="U301" i="8"/>
  <c r="T301" i="8"/>
  <c r="S301" i="8"/>
  <c r="R301" i="8"/>
  <c r="Q301" i="8"/>
  <c r="P301" i="8"/>
  <c r="O301" i="8"/>
  <c r="V300" i="8"/>
  <c r="U300" i="8"/>
  <c r="T300" i="8"/>
  <c r="S300" i="8"/>
  <c r="R300" i="8"/>
  <c r="Q300" i="8"/>
  <c r="P300" i="8"/>
  <c r="O300" i="8"/>
  <c r="V299" i="8"/>
  <c r="U299" i="8"/>
  <c r="T299" i="8"/>
  <c r="S299" i="8"/>
  <c r="R299" i="8"/>
  <c r="Q299" i="8"/>
  <c r="P299" i="8"/>
  <c r="O299" i="8"/>
  <c r="V297" i="8"/>
  <c r="U297" i="8"/>
  <c r="U298" i="8" s="1"/>
  <c r="T297" i="8"/>
  <c r="S297" i="8"/>
  <c r="S298" i="8" s="1"/>
  <c r="R297" i="8"/>
  <c r="Q297" i="8"/>
  <c r="Q298" i="8" s="1"/>
  <c r="P297" i="8"/>
  <c r="O297" i="8"/>
  <c r="O298" i="8" s="1"/>
  <c r="V296" i="8"/>
  <c r="V298" i="8" s="1"/>
  <c r="U296" i="8"/>
  <c r="T296" i="8"/>
  <c r="T298" i="8" s="1"/>
  <c r="S296" i="8"/>
  <c r="R296" i="8"/>
  <c r="R298" i="8" s="1"/>
  <c r="Q296" i="8"/>
  <c r="P296" i="8"/>
  <c r="P298" i="8" s="1"/>
  <c r="O296" i="8"/>
  <c r="O291" i="8"/>
  <c r="V135" i="7"/>
  <c r="T135" i="7"/>
  <c r="S135" i="7"/>
  <c r="V134" i="7"/>
  <c r="U134" i="7"/>
  <c r="U135" i="7" s="1"/>
  <c r="T134" i="7"/>
  <c r="S134" i="7"/>
  <c r="R134" i="7"/>
  <c r="R135" i="7" s="1"/>
  <c r="Q134" i="7"/>
  <c r="Q135" i="7" s="1"/>
  <c r="P134" i="7"/>
  <c r="P135" i="7" s="1"/>
  <c r="O134" i="7"/>
  <c r="O135" i="7" s="1"/>
  <c r="V131" i="7"/>
  <c r="U131" i="7"/>
  <c r="T131" i="7"/>
  <c r="S131" i="7"/>
  <c r="R131" i="7"/>
  <c r="Q131" i="7"/>
  <c r="P131" i="7"/>
  <c r="O131" i="7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4" i="7"/>
  <c r="U124" i="7"/>
  <c r="T124" i="7"/>
  <c r="S124" i="7"/>
  <c r="R124" i="7"/>
  <c r="Q124" i="7"/>
  <c r="P124" i="7"/>
  <c r="O124" i="7"/>
  <c r="N124" i="7"/>
  <c r="N131" i="7" s="1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P115" i="6"/>
  <c r="AD114" i="6"/>
  <c r="AD115" i="6" s="1"/>
  <c r="AC114" i="6"/>
  <c r="AC115" i="6" s="1"/>
  <c r="AB114" i="6"/>
  <c r="AB115" i="6" s="1"/>
  <c r="AA114" i="6"/>
  <c r="AA115" i="6" s="1"/>
  <c r="Z114" i="6"/>
  <c r="Z115" i="6" s="1"/>
  <c r="Y114" i="6"/>
  <c r="Y115" i="6" s="1"/>
  <c r="X114" i="6"/>
  <c r="X115" i="6" s="1"/>
  <c r="W114" i="6"/>
  <c r="W115" i="6" s="1"/>
  <c r="V114" i="6"/>
  <c r="V115" i="6" s="1"/>
  <c r="U114" i="6"/>
  <c r="U115" i="6" s="1"/>
  <c r="T114" i="6"/>
  <c r="T115" i="6" s="1"/>
  <c r="S114" i="6"/>
  <c r="S115" i="6" s="1"/>
  <c r="R114" i="6"/>
  <c r="R115" i="6" s="1"/>
  <c r="Q114" i="6"/>
  <c r="Q115" i="6" s="1"/>
  <c r="P114" i="6"/>
  <c r="O114" i="6"/>
  <c r="O115" i="6" s="1"/>
  <c r="N114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P108" i="6"/>
  <c r="AD107" i="6"/>
  <c r="AD108" i="6" s="1"/>
  <c r="AC107" i="6"/>
  <c r="AC108" i="6" s="1"/>
  <c r="AB107" i="6"/>
  <c r="AB108" i="6" s="1"/>
  <c r="AA107" i="6"/>
  <c r="AA108" i="6" s="1"/>
  <c r="Z107" i="6"/>
  <c r="Z108" i="6" s="1"/>
  <c r="Y107" i="6"/>
  <c r="Y108" i="6" s="1"/>
  <c r="X107" i="6"/>
  <c r="X108" i="6" s="1"/>
  <c r="W107" i="6"/>
  <c r="W108" i="6" s="1"/>
  <c r="V107" i="6"/>
  <c r="V108" i="6" s="1"/>
  <c r="U107" i="6"/>
  <c r="U108" i="6" s="1"/>
  <c r="T107" i="6"/>
  <c r="T108" i="6" s="1"/>
  <c r="S107" i="6"/>
  <c r="S108" i="6" s="1"/>
  <c r="R107" i="6"/>
  <c r="R108" i="6" s="1"/>
  <c r="Q107" i="6"/>
  <c r="Q108" i="6" s="1"/>
  <c r="P107" i="6"/>
  <c r="O107" i="6"/>
  <c r="O108" i="6" s="1"/>
  <c r="N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U136" i="5"/>
  <c r="T136" i="5"/>
  <c r="S136" i="5"/>
  <c r="R136" i="5"/>
  <c r="P136" i="5"/>
  <c r="V135" i="5"/>
  <c r="V136" i="5" s="1"/>
  <c r="U135" i="5"/>
  <c r="T135" i="5"/>
  <c r="S135" i="5"/>
  <c r="R135" i="5"/>
  <c r="Q135" i="5"/>
  <c r="Q136" i="5" s="1"/>
  <c r="P135" i="5"/>
  <c r="O135" i="5"/>
  <c r="O136" i="5" s="1"/>
  <c r="V133" i="5"/>
  <c r="U133" i="5"/>
  <c r="T133" i="5"/>
  <c r="S133" i="5"/>
  <c r="R133" i="5"/>
  <c r="Q133" i="5"/>
  <c r="P133" i="5"/>
  <c r="O133" i="5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5" i="5"/>
  <c r="U125" i="5"/>
  <c r="T125" i="5"/>
  <c r="S125" i="5"/>
  <c r="R125" i="5"/>
  <c r="Q125" i="5"/>
  <c r="P125" i="5"/>
  <c r="O125" i="5"/>
  <c r="N125" i="5"/>
  <c r="N133" i="5" s="1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Z137" i="4"/>
  <c r="X137" i="4"/>
  <c r="W137" i="4"/>
  <c r="V137" i="4"/>
  <c r="T137" i="4"/>
  <c r="S137" i="4"/>
  <c r="R137" i="4"/>
  <c r="Z136" i="4"/>
  <c r="Y136" i="4"/>
  <c r="Y137" i="4" s="1"/>
  <c r="X136" i="4"/>
  <c r="W136" i="4"/>
  <c r="V136" i="4"/>
  <c r="U136" i="4"/>
  <c r="U137" i="4" s="1"/>
  <c r="T136" i="4"/>
  <c r="S136" i="4"/>
  <c r="R136" i="4"/>
  <c r="Q136" i="4"/>
  <c r="Q137" i="4" s="1"/>
  <c r="Z134" i="4"/>
  <c r="Y134" i="4"/>
  <c r="X134" i="4"/>
  <c r="W134" i="4"/>
  <c r="V134" i="4"/>
  <c r="U134" i="4"/>
  <c r="T134" i="4"/>
  <c r="S134" i="4"/>
  <c r="R134" i="4"/>
  <c r="Q134" i="4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6" i="4"/>
  <c r="Y126" i="4"/>
  <c r="X126" i="4"/>
  <c r="W126" i="4"/>
  <c r="V126" i="4"/>
  <c r="U126" i="4"/>
  <c r="T126" i="4"/>
  <c r="S126" i="4"/>
  <c r="R126" i="4"/>
  <c r="Q126" i="4"/>
  <c r="P126" i="4"/>
  <c r="P134" i="4" s="1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45" i="3"/>
  <c r="P346" i="3" s="1"/>
  <c r="L345" i="3"/>
  <c r="L346" i="3" s="1"/>
  <c r="Q341" i="3"/>
  <c r="R341" i="3"/>
  <c r="S341" i="3"/>
  <c r="Q342" i="3"/>
  <c r="R342" i="3"/>
  <c r="S342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M341" i="3"/>
  <c r="N341" i="3"/>
  <c r="O341" i="3"/>
  <c r="M342" i="3"/>
  <c r="N342" i="3"/>
  <c r="O342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25" i="2"/>
  <c r="M325" i="2"/>
  <c r="L325" i="2"/>
  <c r="Q324" i="2"/>
  <c r="M324" i="2"/>
  <c r="L324" i="2"/>
  <c r="Q323" i="2"/>
  <c r="M323" i="2"/>
  <c r="L323" i="2"/>
  <c r="Q322" i="2"/>
  <c r="Q321" i="2"/>
  <c r="R321" i="2" s="1"/>
  <c r="M321" i="2"/>
  <c r="M322" i="2" s="1"/>
  <c r="L321" i="2"/>
  <c r="L322" i="2" s="1"/>
  <c r="R318" i="2"/>
  <c r="S318" i="2"/>
  <c r="T318" i="2"/>
  <c r="N318" i="2"/>
  <c r="O318" i="2"/>
  <c r="P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51" i="1"/>
  <c r="M351" i="1"/>
  <c r="R350" i="1"/>
  <c r="M350" i="1"/>
  <c r="R349" i="1"/>
  <c r="M349" i="1"/>
  <c r="R347" i="1"/>
  <c r="R348" i="1" s="1"/>
  <c r="M347" i="1"/>
  <c r="M348" i="1" s="1"/>
  <c r="U343" i="1"/>
  <c r="P343" i="1"/>
  <c r="S342" i="1"/>
  <c r="T342" i="1"/>
  <c r="U342" i="1"/>
  <c r="N342" i="1"/>
  <c r="O342" i="1"/>
  <c r="P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N321" i="2" l="1"/>
  <c r="N347" i="1"/>
  <c r="S347" i="1"/>
  <c r="C11" i="10"/>
  <c r="B11" i="10"/>
  <c r="F6" i="10"/>
  <c r="G12" i="10"/>
  <c r="G131" i="10"/>
  <c r="F41" i="10"/>
  <c r="F93" i="10"/>
  <c r="F99" i="10"/>
  <c r="F121" i="10"/>
  <c r="F83" i="10"/>
  <c r="F67" i="10"/>
  <c r="G55" i="10"/>
  <c r="G127" i="10"/>
  <c r="G63" i="10"/>
  <c r="G22" i="10"/>
  <c r="F88" i="10"/>
  <c r="G89" i="10"/>
  <c r="F66" i="10"/>
  <c r="G42" i="10"/>
  <c r="F20" i="10"/>
  <c r="G117" i="10"/>
  <c r="F79" i="10"/>
  <c r="G100" i="10"/>
  <c r="F129" i="10"/>
  <c r="F95" i="10"/>
  <c r="F113" i="10"/>
  <c r="G29" i="10"/>
  <c r="F56" i="10"/>
  <c r="F82" i="10"/>
  <c r="G91" i="10"/>
  <c r="G39" i="10"/>
  <c r="G110" i="10"/>
  <c r="F48" i="10"/>
  <c r="G79" i="10"/>
  <c r="G114" i="10"/>
  <c r="G118" i="10"/>
  <c r="F38" i="10"/>
  <c r="F63" i="10"/>
  <c r="G98" i="10"/>
  <c r="F80" i="10"/>
  <c r="F123" i="10"/>
  <c r="F51" i="10"/>
  <c r="G74" i="10"/>
  <c r="G58" i="10"/>
  <c r="F25" i="10"/>
  <c r="F106" i="10"/>
  <c r="G69" i="10"/>
  <c r="F47" i="10"/>
  <c r="G47" i="10"/>
  <c r="G125" i="10"/>
  <c r="G38" i="10"/>
  <c r="F15" i="10"/>
  <c r="G15" i="10"/>
  <c r="G65" i="10"/>
  <c r="F76" i="10"/>
  <c r="G121" i="10"/>
  <c r="G17" i="10"/>
  <c r="G56" i="10"/>
  <c r="G105" i="10"/>
  <c r="F31" i="10"/>
  <c r="G13" i="10"/>
  <c r="F34" i="10"/>
  <c r="G35" i="10"/>
  <c r="F54" i="10"/>
  <c r="G66" i="10"/>
  <c r="F77" i="10"/>
  <c r="F61" i="10"/>
  <c r="G50" i="10"/>
  <c r="G96" i="10"/>
  <c r="F133" i="10"/>
  <c r="G37" i="10"/>
  <c r="G51" i="10"/>
  <c r="G85" i="10"/>
  <c r="F74" i="10"/>
  <c r="F27" i="10"/>
  <c r="F125" i="10"/>
  <c r="F30" i="10"/>
  <c r="F108" i="10"/>
  <c r="F2" i="10"/>
  <c r="F110" i="10"/>
  <c r="F111" i="10"/>
  <c r="F37" i="10"/>
  <c r="G80" i="10"/>
  <c r="G113" i="10"/>
  <c r="G94" i="10"/>
  <c r="G120" i="10"/>
  <c r="F26" i="10"/>
  <c r="G26" i="10"/>
  <c r="G31" i="10"/>
  <c r="F126" i="10"/>
  <c r="G132" i="10"/>
  <c r="G101" i="10"/>
  <c r="F115" i="10"/>
  <c r="F118" i="10"/>
  <c r="G45" i="10"/>
  <c r="F102" i="10"/>
  <c r="G44" i="10"/>
  <c r="G99" i="10"/>
  <c r="F104" i="10"/>
  <c r="G97" i="10"/>
  <c r="G23" i="10"/>
  <c r="G126" i="10"/>
  <c r="G41" i="10"/>
  <c r="G82" i="10"/>
  <c r="F98" i="10"/>
  <c r="F78" i="10"/>
  <c r="F85" i="10"/>
  <c r="F44" i="10"/>
  <c r="G81" i="10"/>
  <c r="G122" i="10"/>
  <c r="F65" i="10"/>
  <c r="G73" i="10"/>
  <c r="G61" i="10"/>
  <c r="G28" i="10"/>
  <c r="G34" i="10"/>
  <c r="G124" i="10"/>
  <c r="G57" i="10"/>
  <c r="G76" i="10"/>
  <c r="G32" i="10"/>
  <c r="F112" i="10"/>
  <c r="G84" i="10"/>
  <c r="F114" i="10"/>
  <c r="F11" i="10"/>
  <c r="G115" i="10"/>
  <c r="F57" i="10"/>
  <c r="G133" i="10"/>
  <c r="F8" i="10"/>
  <c r="G5" i="10"/>
  <c r="G116" i="10"/>
  <c r="F3" i="10"/>
  <c r="F130" i="10"/>
  <c r="F75" i="10"/>
  <c r="F53" i="10"/>
  <c r="F52" i="10"/>
  <c r="G102" i="10"/>
  <c r="G9" i="10"/>
  <c r="G129" i="10"/>
  <c r="F40" i="10"/>
  <c r="G90" i="10"/>
  <c r="F18" i="10"/>
  <c r="G123" i="10"/>
  <c r="G78" i="10"/>
  <c r="F22" i="10"/>
  <c r="G14" i="10"/>
  <c r="G112" i="10"/>
  <c r="F4" i="10"/>
  <c r="G21" i="10"/>
  <c r="G62" i="10"/>
  <c r="F96" i="10"/>
  <c r="G108" i="10"/>
  <c r="F29" i="10"/>
  <c r="F9" i="10"/>
  <c r="G92" i="10"/>
  <c r="F21" i="10"/>
  <c r="G95" i="10"/>
  <c r="F103" i="10"/>
  <c r="G111" i="10"/>
  <c r="G71" i="10"/>
  <c r="F69" i="10"/>
  <c r="G53" i="10"/>
  <c r="G103" i="10"/>
  <c r="F120" i="10"/>
  <c r="F132" i="10"/>
  <c r="G87" i="10"/>
  <c r="F84" i="10"/>
  <c r="G16" i="10"/>
  <c r="F10" i="10"/>
  <c r="G106" i="10"/>
  <c r="G6" i="10"/>
  <c r="F46" i="10"/>
  <c r="F12" i="10"/>
  <c r="F131" i="10"/>
  <c r="F17" i="10"/>
  <c r="G60" i="10"/>
  <c r="F23" i="10"/>
  <c r="F68" i="10"/>
  <c r="F59" i="10"/>
  <c r="G8" i="10"/>
  <c r="G25" i="10"/>
  <c r="G46" i="10"/>
  <c r="G128" i="10"/>
  <c r="F90" i="10"/>
  <c r="G119" i="10"/>
  <c r="G49" i="10"/>
  <c r="F50" i="10"/>
  <c r="F124" i="10"/>
  <c r="F7" i="10"/>
  <c r="F60" i="10"/>
  <c r="G70" i="10"/>
  <c r="G75" i="10"/>
  <c r="G86" i="10"/>
  <c r="F28" i="10"/>
  <c r="F101" i="10"/>
  <c r="G36" i="10"/>
  <c r="F58" i="10"/>
  <c r="F128" i="10"/>
  <c r="F35" i="10"/>
  <c r="F81" i="10"/>
  <c r="G4" i="10"/>
  <c r="G93" i="10"/>
  <c r="F70" i="10"/>
  <c r="G19" i="10"/>
  <c r="F116" i="10"/>
  <c r="F43" i="10"/>
  <c r="G104" i="10"/>
  <c r="G3" i="10"/>
  <c r="G2" i="10"/>
  <c r="F107" i="10"/>
  <c r="F73" i="10"/>
  <c r="G88" i="10"/>
  <c r="F100" i="10"/>
  <c r="G68" i="10"/>
  <c r="G11" i="10"/>
  <c r="F92" i="10"/>
  <c r="G67" i="10"/>
  <c r="G130" i="10"/>
  <c r="F13" i="10"/>
  <c r="F109" i="10"/>
  <c r="F19" i="10"/>
  <c r="F33" i="10"/>
  <c r="F39" i="10"/>
  <c r="F94" i="10"/>
  <c r="G52" i="10"/>
  <c r="F105" i="10"/>
  <c r="F89" i="10"/>
  <c r="F32" i="10"/>
  <c r="F16" i="10"/>
  <c r="G10" i="10"/>
  <c r="F24" i="10"/>
  <c r="F122" i="10"/>
  <c r="G64" i="10"/>
  <c r="G40" i="10"/>
  <c r="G48" i="10"/>
  <c r="G20" i="10"/>
  <c r="F49" i="10"/>
  <c r="F97" i="10"/>
  <c r="F86" i="10"/>
  <c r="F87" i="10"/>
  <c r="G83" i="10"/>
  <c r="G59" i="10"/>
  <c r="F42" i="10"/>
  <c r="F127" i="10"/>
  <c r="G77" i="10"/>
  <c r="F119" i="10"/>
  <c r="F64" i="10"/>
  <c r="G24" i="10"/>
  <c r="F71" i="10"/>
  <c r="G72" i="10"/>
  <c r="G33" i="10"/>
  <c r="G109" i="10"/>
  <c r="F62" i="10"/>
  <c r="G18" i="10"/>
  <c r="G107" i="10"/>
  <c r="F117" i="10"/>
  <c r="G43" i="10"/>
  <c r="F14" i="10"/>
  <c r="F36" i="10"/>
  <c r="F72" i="10"/>
  <c r="F55" i="10"/>
  <c r="G7" i="10"/>
  <c r="F5" i="10"/>
  <c r="G30" i="10"/>
  <c r="G54" i="10"/>
  <c r="F91" i="10"/>
  <c r="F45" i="10"/>
  <c r="G27" i="10"/>
</calcChain>
</file>

<file path=xl/sharedStrings.xml><?xml version="1.0" encoding="utf-8"?>
<sst xmlns="http://schemas.openxmlformats.org/spreadsheetml/2006/main" count="6380" uniqueCount="154">
  <si>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</si>
  <si>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</si>
  <si>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</si>
  <si>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</si>
  <si>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</si>
  <si>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</si>
  <si>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</si>
  <si>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</si>
  <si>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</si>
  <si>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</si>
  <si>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</si>
  <si>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</si>
  <si>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</si>
  <si>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</si>
  <si>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</si>
  <si>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</si>
  <si>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</si>
  <si>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</si>
  <si>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</si>
  <si>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</si>
  <si>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</si>
  <si>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</si>
  <si>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</si>
  <si>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</si>
  <si>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</si>
  <si>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</si>
  <si>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</si>
  <si>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</si>
  <si>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</si>
  <si>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</si>
  <si>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</si>
  <si>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</si>
  <si>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</si>
  <si>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</si>
  <si>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</si>
  <si>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</si>
  <si>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</si>
  <si>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</si>
  <si>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</si>
  <si>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</si>
  <si>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</si>
  <si>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</si>
  <si>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</si>
  <si>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</si>
  <si>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</si>
  <si>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</si>
  <si>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</si>
  <si>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</si>
  <si>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</si>
  <si>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</si>
  <si>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</si>
  <si>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</si>
  <si>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</si>
  <si>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</si>
  <si>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</si>
  <si>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</si>
  <si>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</si>
  <si>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</si>
  <si>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</si>
  <si>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</si>
  <si>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</si>
  <si>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</si>
  <si>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</si>
  <si>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</si>
  <si>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</si>
  <si>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</si>
  <si>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</si>
  <si>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</si>
  <si>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</si>
  <si>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</si>
  <si>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</si>
  <si>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</si>
  <si>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</si>
  <si>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</si>
  <si>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January of 2024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</si>
  <si>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</si>
  <si>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</si>
  <si>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</si>
  <si>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</si>
  <si>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</si>
  <si>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</si>
  <si>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</si>
  <si>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</si>
  <si>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</si>
  <si>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</si>
  <si>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</si>
  <si>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</si>
  <si>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</si>
  <si>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</si>
  <si>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</si>
  <si>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</si>
  <si>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January of 2024</t>
  </si>
  <si>
    <t>U.S. Pair Volume, Data through January of 2024</t>
  </si>
  <si>
    <t>U.S. Distress Sale Pairs Percentage,Data through January of 2024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</si>
  <si>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</si>
  <si>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</si>
  <si>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</si>
  <si>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</si>
  <si>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</si>
  <si>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</si>
  <si>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</si>
  <si>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</si>
  <si>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</si>
  <si>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</si>
  <si>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</si>
  <si>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</si>
  <si>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</si>
  <si>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</si>
  <si>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</si>
  <si>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</si>
  <si>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</si>
  <si>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</si>
  <si>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</si>
  <si>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</si>
  <si>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</si>
  <si>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</si>
  <si>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</si>
  <si>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</si>
  <si>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</si>
  <si>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</si>
  <si>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</si>
  <si>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</si>
  <si>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</si>
  <si>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</si>
  <si>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</si>
  <si>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</si>
  <si>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</si>
  <si>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</si>
  <si>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</si>
  <si>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</si>
  <si>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</si>
  <si>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</si>
  <si>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</si>
  <si>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</si>
  <si>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</si>
  <si>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</si>
  <si>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</si>
  <si>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Equal Weighted YoY,</t>
  </si>
  <si>
    <t>U.S. Primary Property Type  Quarterly Indices - Value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</si>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</sst>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3" fillId="7" borderId="0" xfId="3" applyFont="1" applyFill="1" applyAlignment="1">
      <alignment horizontal="center" vertical="center" wrapText="1"/>
    </xf>
    <xf numFmtId="10" fontId="3" fillId="7" borderId="0" xfId="2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6" fontId="1" fillId="7" borderId="0" xfId="6" applyNumberFormat="1" applyFill="1" applyAlignment="1">
      <alignment horizontal="center" vertical="center"/>
    </xf>
    <xf numFmtId="0" fontId="1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67" fontId="1" fillId="7" borderId="0" xfId="2" applyNumberFormat="1" applyFont="1" applyFill="1"/>
    <xf numFmtId="0" fontId="1" fillId="8" borderId="0" xfId="0" applyFont="1" applyFill="1" applyAlignment="1">
      <alignment horizontal="center"/>
    </xf>
    <xf numFmtId="167" fontId="1" fillId="8" borderId="0" xfId="2" applyNumberFormat="1" applyFont="1" applyFill="1" applyAlignment="1">
      <alignment horizontal="center"/>
    </xf>
    <xf numFmtId="0" fontId="6" fillId="8" borderId="0" xfId="0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2" fillId="5" borderId="0" xfId="6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2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2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167" fontId="7" fillId="7" borderId="0" xfId="2" applyNumberFormat="1" applyFont="1" applyFill="1" applyAlignment="1">
      <alignment horizontal="center" vertical="center"/>
    </xf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1" fontId="1" fillId="7" borderId="0" xfId="0" applyNumberFormat="1" applyFont="1" applyFill="1" applyAlignment="1">
      <alignment horizontal="center" vertical="center"/>
    </xf>
    <xf numFmtId="9" fontId="0" fillId="5" borderId="0" xfId="2" applyFont="1" applyFill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165" fontId="1" fillId="7" borderId="0" xfId="6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</cellXfs>
  <cellStyles count="9">
    <cellStyle name="40% - Accent4 2 4" xfId="8" xr:uid="{50C9CC73-B77C-41F9-AA63-668B2ED54CC7}"/>
    <cellStyle name="40% - Accent5" xfId="3" builtinId="47"/>
    <cellStyle name="Comma" xfId="1" builtinId="3"/>
    <cellStyle name="Comma 2" xfId="4" xr:uid="{3568B7F4-0FC3-4330-89AE-C0D8FD73AD04}"/>
    <cellStyle name="Normal" xfId="0" builtinId="0"/>
    <cellStyle name="Normal 10" xfId="7" xr:uid="{D9B65E3F-A40D-4618-85BA-98F4A6860EBE}"/>
    <cellStyle name="Normal 15" xfId="6" xr:uid="{067C51A3-EB05-44CF-9722-5234B36124B8}"/>
    <cellStyle name="Normal 16" xfId="5" xr:uid="{8E89CD6E-0056-4000-87CE-31A961C4B1F3}"/>
    <cellStyle name="Percent" xfId="2" builtinId="5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VW'!$Q$6:$Q$342</c:f>
              <c:numCache>
                <c:formatCode>[$-409]mmm\-yy;@</c:formatCode>
                <c:ptCount val="337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</c:numCache>
            </c:numRef>
          </c:xVal>
          <c:yVal>
            <c:numRef>
              <c:f>'U.S. EW &amp; VW'!$R$6:$R$342</c:f>
              <c:numCache>
                <c:formatCode>0</c:formatCode>
                <c:ptCount val="337"/>
                <c:pt idx="0">
                  <c:v>65.973776888033996</c:v>
                </c:pt>
                <c:pt idx="1">
                  <c:v>65.172979826963697</c:v>
                </c:pt>
                <c:pt idx="2">
                  <c:v>64.598936211263606</c:v>
                </c:pt>
                <c:pt idx="3">
                  <c:v>64.428042190245804</c:v>
                </c:pt>
                <c:pt idx="4">
                  <c:v>63.925663247571599</c:v>
                </c:pt>
                <c:pt idx="5">
                  <c:v>64.264675235881896</c:v>
                </c:pt>
                <c:pt idx="6">
                  <c:v>64.636534149243602</c:v>
                </c:pt>
                <c:pt idx="7">
                  <c:v>64.939639366149393</c:v>
                </c:pt>
                <c:pt idx="8">
                  <c:v>64.830966129657696</c:v>
                </c:pt>
                <c:pt idx="9">
                  <c:v>64.480939603752901</c:v>
                </c:pt>
                <c:pt idx="10">
                  <c:v>65.3557108653699</c:v>
                </c:pt>
                <c:pt idx="11">
                  <c:v>67.273728217311003</c:v>
                </c:pt>
                <c:pt idx="12">
                  <c:v>69.582729792071703</c:v>
                </c:pt>
                <c:pt idx="13">
                  <c:v>70.875209164991801</c:v>
                </c:pt>
                <c:pt idx="14">
                  <c:v>71.018833497309004</c:v>
                </c:pt>
                <c:pt idx="15">
                  <c:v>70.939914314043406</c:v>
                </c:pt>
                <c:pt idx="16">
                  <c:v>71.424488122821899</c:v>
                </c:pt>
                <c:pt idx="17">
                  <c:v>72.085198275415394</c:v>
                </c:pt>
                <c:pt idx="18">
                  <c:v>73.094931257588996</c:v>
                </c:pt>
                <c:pt idx="19">
                  <c:v>73.3963099966046</c:v>
                </c:pt>
                <c:pt idx="20">
                  <c:v>74.960257515357299</c:v>
                </c:pt>
                <c:pt idx="21">
                  <c:v>75.8997442859568</c:v>
                </c:pt>
                <c:pt idx="22">
                  <c:v>78.742324535090503</c:v>
                </c:pt>
                <c:pt idx="23">
                  <c:v>80.492759273192505</c:v>
                </c:pt>
                <c:pt idx="24">
                  <c:v>83.680006876087603</c:v>
                </c:pt>
                <c:pt idx="25">
                  <c:v>83.023064042588103</c:v>
                </c:pt>
                <c:pt idx="26">
                  <c:v>81.975132366719095</c:v>
                </c:pt>
                <c:pt idx="27">
                  <c:v>80.468935505241504</c:v>
                </c:pt>
                <c:pt idx="28">
                  <c:v>81.645958949095998</c:v>
                </c:pt>
                <c:pt idx="29">
                  <c:v>83.827419890283807</c:v>
                </c:pt>
                <c:pt idx="30">
                  <c:v>84.581810166800594</c:v>
                </c:pt>
                <c:pt idx="31">
                  <c:v>85.435379989151699</c:v>
                </c:pt>
                <c:pt idx="32">
                  <c:v>85.606839468171501</c:v>
                </c:pt>
                <c:pt idx="33">
                  <c:v>86.731456914606596</c:v>
                </c:pt>
                <c:pt idx="34">
                  <c:v>87.063901909527601</c:v>
                </c:pt>
                <c:pt idx="35">
                  <c:v>87.1113987525749</c:v>
                </c:pt>
                <c:pt idx="36">
                  <c:v>86.970268181547098</c:v>
                </c:pt>
                <c:pt idx="37">
                  <c:v>85.824697061185105</c:v>
                </c:pt>
                <c:pt idx="38">
                  <c:v>84.387684020887704</c:v>
                </c:pt>
                <c:pt idx="39">
                  <c:v>83.209210642684099</c:v>
                </c:pt>
                <c:pt idx="40">
                  <c:v>83.083538938146603</c:v>
                </c:pt>
                <c:pt idx="41">
                  <c:v>84.310473789515399</c:v>
                </c:pt>
                <c:pt idx="42">
                  <c:v>85.814511840055602</c:v>
                </c:pt>
                <c:pt idx="43">
                  <c:v>88.316913820595403</c:v>
                </c:pt>
                <c:pt idx="44">
                  <c:v>90.004521188159501</c:v>
                </c:pt>
                <c:pt idx="45">
                  <c:v>91.371784314166604</c:v>
                </c:pt>
                <c:pt idx="46">
                  <c:v>91.393500856152002</c:v>
                </c:pt>
                <c:pt idx="47">
                  <c:v>91.235511227302794</c:v>
                </c:pt>
                <c:pt idx="48">
                  <c:v>91.505131084038794</c:v>
                </c:pt>
                <c:pt idx="49">
                  <c:v>89.743859756867906</c:v>
                </c:pt>
                <c:pt idx="50">
                  <c:v>88.474559977709703</c:v>
                </c:pt>
                <c:pt idx="51">
                  <c:v>87.372428062549304</c:v>
                </c:pt>
                <c:pt idx="52">
                  <c:v>90.047271354040404</c:v>
                </c:pt>
                <c:pt idx="53">
                  <c:v>92.942323701350603</c:v>
                </c:pt>
                <c:pt idx="54">
                  <c:v>95.1204550474597</c:v>
                </c:pt>
                <c:pt idx="55">
                  <c:v>96.134675656447797</c:v>
                </c:pt>
                <c:pt idx="56">
                  <c:v>97.360989342021696</c:v>
                </c:pt>
                <c:pt idx="57">
                  <c:v>98.792354641518301</c:v>
                </c:pt>
                <c:pt idx="58">
                  <c:v>99.705769671054597</c:v>
                </c:pt>
                <c:pt idx="59">
                  <c:v>100</c:v>
                </c:pt>
                <c:pt idx="60">
                  <c:v>100.18095726495299</c:v>
                </c:pt>
                <c:pt idx="61">
                  <c:v>100.137708428086</c:v>
                </c:pt>
                <c:pt idx="62">
                  <c:v>99.936663905630098</c:v>
                </c:pt>
                <c:pt idx="63">
                  <c:v>99.622949271721296</c:v>
                </c:pt>
                <c:pt idx="64">
                  <c:v>99.891910600382104</c:v>
                </c:pt>
                <c:pt idx="65">
                  <c:v>100.363372121463</c:v>
                </c:pt>
                <c:pt idx="66">
                  <c:v>101.148123259938</c:v>
                </c:pt>
                <c:pt idx="67">
                  <c:v>101.062618316515</c:v>
                </c:pt>
                <c:pt idx="68">
                  <c:v>100.893056987249</c:v>
                </c:pt>
                <c:pt idx="69">
                  <c:v>99.560936987490095</c:v>
                </c:pt>
                <c:pt idx="70">
                  <c:v>98.637919704875102</c:v>
                </c:pt>
                <c:pt idx="71">
                  <c:v>97.697267080091294</c:v>
                </c:pt>
                <c:pt idx="72">
                  <c:v>98.697419106617502</c:v>
                </c:pt>
                <c:pt idx="73">
                  <c:v>100.06777953664201</c:v>
                </c:pt>
                <c:pt idx="74">
                  <c:v>101.344087945943</c:v>
                </c:pt>
                <c:pt idx="75">
                  <c:v>101.338905395682</c:v>
                </c:pt>
                <c:pt idx="76">
                  <c:v>101.11106042965</c:v>
                </c:pt>
                <c:pt idx="77">
                  <c:v>101.115409094548</c:v>
                </c:pt>
                <c:pt idx="78">
                  <c:v>101.27204421922499</c:v>
                </c:pt>
                <c:pt idx="79">
                  <c:v>101.456600253297</c:v>
                </c:pt>
                <c:pt idx="80">
                  <c:v>101.676963233934</c:v>
                </c:pt>
                <c:pt idx="81">
                  <c:v>102.43381225568901</c:v>
                </c:pt>
                <c:pt idx="82">
                  <c:v>104.07091218165699</c:v>
                </c:pt>
                <c:pt idx="83">
                  <c:v>106.27091811677499</c:v>
                </c:pt>
                <c:pt idx="84">
                  <c:v>108.63862223138899</c:v>
                </c:pt>
                <c:pt idx="85">
                  <c:v>109.628615965474</c:v>
                </c:pt>
                <c:pt idx="86">
                  <c:v>109.75855479043</c:v>
                </c:pt>
                <c:pt idx="87">
                  <c:v>108.93756582120299</c:v>
                </c:pt>
                <c:pt idx="88">
                  <c:v>109.384365039499</c:v>
                </c:pt>
                <c:pt idx="89">
                  <c:v>109.73455422103299</c:v>
                </c:pt>
                <c:pt idx="90">
                  <c:v>110.31541200579601</c:v>
                </c:pt>
                <c:pt idx="91">
                  <c:v>108.792246961045</c:v>
                </c:pt>
                <c:pt idx="92">
                  <c:v>107.648241310974</c:v>
                </c:pt>
                <c:pt idx="93">
                  <c:v>107.146869841005</c:v>
                </c:pt>
                <c:pt idx="94">
                  <c:v>107.807307167296</c:v>
                </c:pt>
                <c:pt idx="95">
                  <c:v>109.112933899437</c:v>
                </c:pt>
                <c:pt idx="96">
                  <c:v>109.84759783481699</c:v>
                </c:pt>
                <c:pt idx="97">
                  <c:v>112.756955854823</c:v>
                </c:pt>
                <c:pt idx="98">
                  <c:v>114.386267935609</c:v>
                </c:pt>
                <c:pt idx="99">
                  <c:v>116.811150616125</c:v>
                </c:pt>
                <c:pt idx="100">
                  <c:v>117.408666015553</c:v>
                </c:pt>
                <c:pt idx="101">
                  <c:v>119.90087573160601</c:v>
                </c:pt>
                <c:pt idx="102">
                  <c:v>122.57413352582201</c:v>
                </c:pt>
                <c:pt idx="103">
                  <c:v>125.405946191635</c:v>
                </c:pt>
                <c:pt idx="104">
                  <c:v>127.27896605949201</c:v>
                </c:pt>
                <c:pt idx="105">
                  <c:v>128.154271690873</c:v>
                </c:pt>
                <c:pt idx="106">
                  <c:v>127.769279288302</c:v>
                </c:pt>
                <c:pt idx="107">
                  <c:v>127.169203883234</c:v>
                </c:pt>
                <c:pt idx="108">
                  <c:v>127.12876470631301</c:v>
                </c:pt>
                <c:pt idx="109">
                  <c:v>130.00363630833999</c:v>
                </c:pt>
                <c:pt idx="110">
                  <c:v>132.54156377208801</c:v>
                </c:pt>
                <c:pt idx="111">
                  <c:v>134.49611221947001</c:v>
                </c:pt>
                <c:pt idx="112">
                  <c:v>134.48989650450099</c:v>
                </c:pt>
                <c:pt idx="113">
                  <c:v>135.50958096464001</c:v>
                </c:pt>
                <c:pt idx="114">
                  <c:v>137.504136532741</c:v>
                </c:pt>
                <c:pt idx="115">
                  <c:v>139.90384086149299</c:v>
                </c:pt>
                <c:pt idx="116">
                  <c:v>142.529223045451</c:v>
                </c:pt>
                <c:pt idx="117">
                  <c:v>145.28940124287999</c:v>
                </c:pt>
                <c:pt idx="118">
                  <c:v>147.39124414354899</c:v>
                </c:pt>
                <c:pt idx="119">
                  <c:v>148.00540832713699</c:v>
                </c:pt>
                <c:pt idx="120">
                  <c:v>147.783192824981</c:v>
                </c:pt>
                <c:pt idx="121">
                  <c:v>148.50290072961499</c:v>
                </c:pt>
                <c:pt idx="122">
                  <c:v>150.293751740625</c:v>
                </c:pt>
                <c:pt idx="123">
                  <c:v>152.106602355056</c:v>
                </c:pt>
                <c:pt idx="124">
                  <c:v>153.19169034737101</c:v>
                </c:pt>
                <c:pt idx="125">
                  <c:v>154.125902000286</c:v>
                </c:pt>
                <c:pt idx="126">
                  <c:v>155.568775614457</c:v>
                </c:pt>
                <c:pt idx="127">
                  <c:v>156.64921544641999</c:v>
                </c:pt>
                <c:pt idx="128">
                  <c:v>156.653373638799</c:v>
                </c:pt>
                <c:pt idx="129">
                  <c:v>158.02912870612701</c:v>
                </c:pt>
                <c:pt idx="130">
                  <c:v>159.92524029549401</c:v>
                </c:pt>
                <c:pt idx="131">
                  <c:v>163.42982721334101</c:v>
                </c:pt>
                <c:pt idx="132">
                  <c:v>163.78907766307199</c:v>
                </c:pt>
                <c:pt idx="133">
                  <c:v>164.64290475108601</c:v>
                </c:pt>
                <c:pt idx="134">
                  <c:v>164.29463766061301</c:v>
                </c:pt>
                <c:pt idx="135">
                  <c:v>166.18617490002401</c:v>
                </c:pt>
                <c:pt idx="136">
                  <c:v>167.94386219861201</c:v>
                </c:pt>
                <c:pt idx="137">
                  <c:v>170.119970602564</c:v>
                </c:pt>
                <c:pt idx="138">
                  <c:v>171.58741204365199</c:v>
                </c:pt>
                <c:pt idx="139">
                  <c:v>171.64050281310401</c:v>
                </c:pt>
                <c:pt idx="140">
                  <c:v>171.60046626891801</c:v>
                </c:pt>
                <c:pt idx="141">
                  <c:v>170.426515727257</c:v>
                </c:pt>
                <c:pt idx="142">
                  <c:v>170.49490189709101</c:v>
                </c:pt>
                <c:pt idx="143">
                  <c:v>169.254169267039</c:v>
                </c:pt>
                <c:pt idx="144">
                  <c:v>168.15725576993401</c:v>
                </c:pt>
                <c:pt idx="145">
                  <c:v>163.27779955982399</c:v>
                </c:pt>
                <c:pt idx="146">
                  <c:v>159.348452697651</c:v>
                </c:pt>
                <c:pt idx="147">
                  <c:v>155.207911915263</c:v>
                </c:pt>
                <c:pt idx="148">
                  <c:v>157.07846914185899</c:v>
                </c:pt>
                <c:pt idx="149">
                  <c:v>159.366794987888</c:v>
                </c:pt>
                <c:pt idx="150">
                  <c:v>162.156918707942</c:v>
                </c:pt>
                <c:pt idx="151">
                  <c:v>159.59819453031099</c:v>
                </c:pt>
                <c:pt idx="152">
                  <c:v>157.24556849392201</c:v>
                </c:pt>
                <c:pt idx="153">
                  <c:v>154.63818911949301</c:v>
                </c:pt>
                <c:pt idx="154">
                  <c:v>152.048891458855</c:v>
                </c:pt>
                <c:pt idx="155">
                  <c:v>148.10144143456799</c:v>
                </c:pt>
                <c:pt idx="156">
                  <c:v>145.146760823145</c:v>
                </c:pt>
                <c:pt idx="157">
                  <c:v>143.96060717064699</c:v>
                </c:pt>
                <c:pt idx="158">
                  <c:v>140.78276892401701</c:v>
                </c:pt>
                <c:pt idx="159">
                  <c:v>135.38911201170299</c:v>
                </c:pt>
                <c:pt idx="160">
                  <c:v>126.04299478293601</c:v>
                </c:pt>
                <c:pt idx="161">
                  <c:v>119.460747143299</c:v>
                </c:pt>
                <c:pt idx="162">
                  <c:v>114.2406855234</c:v>
                </c:pt>
                <c:pt idx="163">
                  <c:v>114.70892804251601</c:v>
                </c:pt>
                <c:pt idx="164">
                  <c:v>114.81675258894199</c:v>
                </c:pt>
                <c:pt idx="165">
                  <c:v>114.427875145019</c:v>
                </c:pt>
                <c:pt idx="166">
                  <c:v>111.40138938589099</c:v>
                </c:pt>
                <c:pt idx="167">
                  <c:v>108.859341838492</c:v>
                </c:pt>
                <c:pt idx="168">
                  <c:v>107.92445017218201</c:v>
                </c:pt>
                <c:pt idx="169">
                  <c:v>109.03121959148</c:v>
                </c:pt>
                <c:pt idx="170">
                  <c:v>111.370324929897</c:v>
                </c:pt>
                <c:pt idx="171">
                  <c:v>114.61877658648901</c:v>
                </c:pt>
                <c:pt idx="172">
                  <c:v>117.068776912312</c:v>
                </c:pt>
                <c:pt idx="173">
                  <c:v>118.31452959582499</c:v>
                </c:pt>
                <c:pt idx="174">
                  <c:v>118.2167820526</c:v>
                </c:pt>
                <c:pt idx="175">
                  <c:v>119.54421671284101</c:v>
                </c:pt>
                <c:pt idx="176">
                  <c:v>121.63931198924701</c:v>
                </c:pt>
                <c:pt idx="177">
                  <c:v>123.88339955214801</c:v>
                </c:pt>
                <c:pt idx="178">
                  <c:v>123.788476403221</c:v>
                </c:pt>
                <c:pt idx="179">
                  <c:v>124.22037522761001</c:v>
                </c:pt>
                <c:pt idx="180">
                  <c:v>125.384608339108</c:v>
                </c:pt>
                <c:pt idx="181">
                  <c:v>126.94073569676</c:v>
                </c:pt>
                <c:pt idx="182">
                  <c:v>126.591692827028</c:v>
                </c:pt>
                <c:pt idx="183">
                  <c:v>125.36039402843301</c:v>
                </c:pt>
                <c:pt idx="184">
                  <c:v>124.911311349013</c:v>
                </c:pt>
                <c:pt idx="185">
                  <c:v>125.3124821792</c:v>
                </c:pt>
                <c:pt idx="186">
                  <c:v>125.21666006447801</c:v>
                </c:pt>
                <c:pt idx="187">
                  <c:v>125.765818489498</c:v>
                </c:pt>
                <c:pt idx="188">
                  <c:v>127.678579925036</c:v>
                </c:pt>
                <c:pt idx="189">
                  <c:v>130.541002658699</c:v>
                </c:pt>
                <c:pt idx="190">
                  <c:v>132.83515632705399</c:v>
                </c:pt>
                <c:pt idx="191">
                  <c:v>133.78994070144901</c:v>
                </c:pt>
                <c:pt idx="192">
                  <c:v>133.963237942109</c:v>
                </c:pt>
                <c:pt idx="193">
                  <c:v>133.081138429421</c:v>
                </c:pt>
                <c:pt idx="194">
                  <c:v>131.510115508122</c:v>
                </c:pt>
                <c:pt idx="195">
                  <c:v>130.853343975765</c:v>
                </c:pt>
                <c:pt idx="196">
                  <c:v>130.66377458077801</c:v>
                </c:pt>
                <c:pt idx="197">
                  <c:v>131.64847434202099</c:v>
                </c:pt>
                <c:pt idx="198">
                  <c:v>133.085515851087</c:v>
                </c:pt>
                <c:pt idx="199">
                  <c:v>135.12478067982701</c:v>
                </c:pt>
                <c:pt idx="200">
                  <c:v>136.805629106401</c:v>
                </c:pt>
                <c:pt idx="201">
                  <c:v>137.83121022496999</c:v>
                </c:pt>
                <c:pt idx="202">
                  <c:v>138.258664206372</c:v>
                </c:pt>
                <c:pt idx="203">
                  <c:v>138.96413952403299</c:v>
                </c:pt>
                <c:pt idx="204">
                  <c:v>138.77559679377899</c:v>
                </c:pt>
                <c:pt idx="205">
                  <c:v>139.415812898512</c:v>
                </c:pt>
                <c:pt idx="206">
                  <c:v>140.28310703624601</c:v>
                </c:pt>
                <c:pt idx="207">
                  <c:v>141.92832413225599</c:v>
                </c:pt>
                <c:pt idx="208">
                  <c:v>144.307069103705</c:v>
                </c:pt>
                <c:pt idx="209">
                  <c:v>146.63816518983799</c:v>
                </c:pt>
                <c:pt idx="210">
                  <c:v>149.88299007878001</c:v>
                </c:pt>
                <c:pt idx="211">
                  <c:v>151.19238895460501</c:v>
                </c:pt>
                <c:pt idx="212">
                  <c:v>153.52321753249899</c:v>
                </c:pt>
                <c:pt idx="213">
                  <c:v>154.37049169645701</c:v>
                </c:pt>
                <c:pt idx="214">
                  <c:v>155.63724218089601</c:v>
                </c:pt>
                <c:pt idx="215">
                  <c:v>154.58218006308101</c:v>
                </c:pt>
                <c:pt idx="216">
                  <c:v>154.64929406381299</c:v>
                </c:pt>
                <c:pt idx="217">
                  <c:v>154.30323887759999</c:v>
                </c:pt>
                <c:pt idx="218">
                  <c:v>155.24515282076499</c:v>
                </c:pt>
                <c:pt idx="219">
                  <c:v>155.736279344293</c:v>
                </c:pt>
                <c:pt idx="220">
                  <c:v>155.891734336583</c:v>
                </c:pt>
                <c:pt idx="221">
                  <c:v>156.242111576741</c:v>
                </c:pt>
                <c:pt idx="222">
                  <c:v>156.574684234334</c:v>
                </c:pt>
                <c:pt idx="223">
                  <c:v>159.91787270035999</c:v>
                </c:pt>
                <c:pt idx="224">
                  <c:v>162.536932364183</c:v>
                </c:pt>
                <c:pt idx="225">
                  <c:v>165.440387759385</c:v>
                </c:pt>
                <c:pt idx="226">
                  <c:v>166.51438132367099</c:v>
                </c:pt>
                <c:pt idx="227">
                  <c:v>169.43342434834</c:v>
                </c:pt>
                <c:pt idx="228">
                  <c:v>172.18152759751101</c:v>
                </c:pt>
                <c:pt idx="229">
                  <c:v>174.89387493432</c:v>
                </c:pt>
                <c:pt idx="230">
                  <c:v>174.66536977236399</c:v>
                </c:pt>
                <c:pt idx="231">
                  <c:v>175.85809639574299</c:v>
                </c:pt>
                <c:pt idx="232">
                  <c:v>176.932569186438</c:v>
                </c:pt>
                <c:pt idx="233">
                  <c:v>179.020811173103</c:v>
                </c:pt>
                <c:pt idx="234">
                  <c:v>179.098594942316</c:v>
                </c:pt>
                <c:pt idx="235">
                  <c:v>178.951514852016</c:v>
                </c:pt>
                <c:pt idx="236">
                  <c:v>179.543853093889</c:v>
                </c:pt>
                <c:pt idx="237">
                  <c:v>179.13070846185099</c:v>
                </c:pt>
                <c:pt idx="238">
                  <c:v>179.79710112558701</c:v>
                </c:pt>
                <c:pt idx="239">
                  <c:v>180.07836591615199</c:v>
                </c:pt>
                <c:pt idx="240">
                  <c:v>182.22950119755299</c:v>
                </c:pt>
                <c:pt idx="241">
                  <c:v>182.19027858372601</c:v>
                </c:pt>
                <c:pt idx="242">
                  <c:v>182.29311781421001</c:v>
                </c:pt>
                <c:pt idx="243">
                  <c:v>181.65660152644099</c:v>
                </c:pt>
                <c:pt idx="244">
                  <c:v>183.30778995966401</c:v>
                </c:pt>
                <c:pt idx="245">
                  <c:v>185.032623704489</c:v>
                </c:pt>
                <c:pt idx="246">
                  <c:v>187.72736670796999</c:v>
                </c:pt>
                <c:pt idx="247">
                  <c:v>189.51206338125499</c:v>
                </c:pt>
                <c:pt idx="248">
                  <c:v>190.627609221147</c:v>
                </c:pt>
                <c:pt idx="249">
                  <c:v>191.69850307050399</c:v>
                </c:pt>
                <c:pt idx="250">
                  <c:v>191.78913475405199</c:v>
                </c:pt>
                <c:pt idx="251">
                  <c:v>191.38070570213</c:v>
                </c:pt>
                <c:pt idx="252">
                  <c:v>189.04155491370901</c:v>
                </c:pt>
                <c:pt idx="253">
                  <c:v>187.55653559769701</c:v>
                </c:pt>
                <c:pt idx="254">
                  <c:v>188.44222140067501</c:v>
                </c:pt>
                <c:pt idx="255">
                  <c:v>192.37953610194899</c:v>
                </c:pt>
                <c:pt idx="256">
                  <c:v>196.68843247946299</c:v>
                </c:pt>
                <c:pt idx="257">
                  <c:v>199.39951326748701</c:v>
                </c:pt>
                <c:pt idx="258">
                  <c:v>199.014703021988</c:v>
                </c:pt>
                <c:pt idx="259">
                  <c:v>198.99024747194301</c:v>
                </c:pt>
                <c:pt idx="260">
                  <c:v>199.704469521031</c:v>
                </c:pt>
                <c:pt idx="261">
                  <c:v>202.312084857256</c:v>
                </c:pt>
                <c:pt idx="262">
                  <c:v>203.490089669132</c:v>
                </c:pt>
                <c:pt idx="263">
                  <c:v>203.00853636314699</c:v>
                </c:pt>
                <c:pt idx="264">
                  <c:v>201.51189186966499</c:v>
                </c:pt>
                <c:pt idx="265">
                  <c:v>202.775285418772</c:v>
                </c:pt>
                <c:pt idx="266">
                  <c:v>206.25909660245799</c:v>
                </c:pt>
                <c:pt idx="267">
                  <c:v>210.02651996540499</c:v>
                </c:pt>
                <c:pt idx="268">
                  <c:v>209.27705554378099</c:v>
                </c:pt>
                <c:pt idx="269">
                  <c:v>206.946240089729</c:v>
                </c:pt>
                <c:pt idx="270">
                  <c:v>206.11032608441101</c:v>
                </c:pt>
                <c:pt idx="271">
                  <c:v>208.54813735380199</c:v>
                </c:pt>
                <c:pt idx="272">
                  <c:v>210.88058408094099</c:v>
                </c:pt>
                <c:pt idx="273">
                  <c:v>210.84155248847799</c:v>
                </c:pt>
                <c:pt idx="274">
                  <c:v>209.50754447823499</c:v>
                </c:pt>
                <c:pt idx="275">
                  <c:v>209.16760968654799</c:v>
                </c:pt>
                <c:pt idx="276">
                  <c:v>210.559629952216</c:v>
                </c:pt>
                <c:pt idx="277">
                  <c:v>213.28710726317499</c:v>
                </c:pt>
                <c:pt idx="278">
                  <c:v>215.24595613572399</c:v>
                </c:pt>
                <c:pt idx="279">
                  <c:v>218.35966311539801</c:v>
                </c:pt>
                <c:pt idx="280">
                  <c:v>220.88281011818199</c:v>
                </c:pt>
                <c:pt idx="281">
                  <c:v>224.28220248912601</c:v>
                </c:pt>
                <c:pt idx="282">
                  <c:v>225.19584929614899</c:v>
                </c:pt>
                <c:pt idx="283">
                  <c:v>225.357143410596</c:v>
                </c:pt>
                <c:pt idx="284">
                  <c:v>224.360398637251</c:v>
                </c:pt>
                <c:pt idx="285">
                  <c:v>223.47936084545199</c:v>
                </c:pt>
                <c:pt idx="286">
                  <c:v>223.47651992761701</c:v>
                </c:pt>
                <c:pt idx="287">
                  <c:v>224.639920763422</c:v>
                </c:pt>
                <c:pt idx="288">
                  <c:v>225.99969495683399</c:v>
                </c:pt>
                <c:pt idx="289">
                  <c:v>227.082652004664</c:v>
                </c:pt>
                <c:pt idx="290">
                  <c:v>227.502054162543</c:v>
                </c:pt>
                <c:pt idx="291">
                  <c:v>228.32178134832299</c:v>
                </c:pt>
                <c:pt idx="292">
                  <c:v>227.504454328576</c:v>
                </c:pt>
                <c:pt idx="293">
                  <c:v>226.672138540883</c:v>
                </c:pt>
                <c:pt idx="294">
                  <c:v>226.502858971781</c:v>
                </c:pt>
                <c:pt idx="295">
                  <c:v>228.747896798223</c:v>
                </c:pt>
                <c:pt idx="296">
                  <c:v>232.39589065431201</c:v>
                </c:pt>
                <c:pt idx="297">
                  <c:v>236.85882076233801</c:v>
                </c:pt>
                <c:pt idx="298">
                  <c:v>241.28027603096399</c:v>
                </c:pt>
                <c:pt idx="299">
                  <c:v>242.97605097728399</c:v>
                </c:pt>
                <c:pt idx="300">
                  <c:v>242.776962936876</c:v>
                </c:pt>
                <c:pt idx="301">
                  <c:v>241.49327667415</c:v>
                </c:pt>
                <c:pt idx="302">
                  <c:v>244.10782704471501</c:v>
                </c:pt>
                <c:pt idx="303">
                  <c:v>246.64041368386799</c:v>
                </c:pt>
                <c:pt idx="304">
                  <c:v>250.323047972751</c:v>
                </c:pt>
                <c:pt idx="305">
                  <c:v>253.752502467504</c:v>
                </c:pt>
                <c:pt idx="306">
                  <c:v>260.705289002764</c:v>
                </c:pt>
                <c:pt idx="307">
                  <c:v>268.37115808005598</c:v>
                </c:pt>
                <c:pt idx="308">
                  <c:v>275.04079947972701</c:v>
                </c:pt>
                <c:pt idx="309">
                  <c:v>279.76477915532001</c:v>
                </c:pt>
                <c:pt idx="310">
                  <c:v>286.259556290722</c:v>
                </c:pt>
                <c:pt idx="311">
                  <c:v>291.60548840823498</c:v>
                </c:pt>
                <c:pt idx="312">
                  <c:v>295.17453284008502</c:v>
                </c:pt>
                <c:pt idx="313">
                  <c:v>291.63068656792001</c:v>
                </c:pt>
                <c:pt idx="314">
                  <c:v>289.49483010778999</c:v>
                </c:pt>
                <c:pt idx="315">
                  <c:v>290.360393679151</c:v>
                </c:pt>
                <c:pt idx="316">
                  <c:v>296.19364644542998</c:v>
                </c:pt>
                <c:pt idx="317">
                  <c:v>300.845477186918</c:v>
                </c:pt>
                <c:pt idx="318">
                  <c:v>303.90106000205998</c:v>
                </c:pt>
                <c:pt idx="319">
                  <c:v>302.80583228740699</c:v>
                </c:pt>
                <c:pt idx="320">
                  <c:v>299.36517383422301</c:v>
                </c:pt>
                <c:pt idx="321">
                  <c:v>291.47113591932998</c:v>
                </c:pt>
                <c:pt idx="322">
                  <c:v>285.807909536686</c:v>
                </c:pt>
                <c:pt idx="323">
                  <c:v>281.63575126740898</c:v>
                </c:pt>
                <c:pt idx="324">
                  <c:v>279.81849911162999</c:v>
                </c:pt>
                <c:pt idx="325">
                  <c:v>276.93413825712099</c:v>
                </c:pt>
                <c:pt idx="326">
                  <c:v>270.931227584091</c:v>
                </c:pt>
                <c:pt idx="327">
                  <c:v>268.24153338100098</c:v>
                </c:pt>
                <c:pt idx="328">
                  <c:v>266.80206945417098</c:v>
                </c:pt>
                <c:pt idx="329">
                  <c:v>271.77584091270302</c:v>
                </c:pt>
                <c:pt idx="330">
                  <c:v>272.391937492404</c:v>
                </c:pt>
                <c:pt idx="331">
                  <c:v>273.13420716140701</c:v>
                </c:pt>
                <c:pt idx="332">
                  <c:v>268.07836105625501</c:v>
                </c:pt>
                <c:pt idx="333">
                  <c:v>264.163633925086</c:v>
                </c:pt>
                <c:pt idx="334">
                  <c:v>258.47646615725699</c:v>
                </c:pt>
                <c:pt idx="335">
                  <c:v>254.71188557834299</c:v>
                </c:pt>
                <c:pt idx="336">
                  <c:v>251.90857674592701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A9-435D-B6A3-B4EB0A478ECA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VW'!$L$30:$L$342</c:f>
              <c:numCache>
                <c:formatCode>[$-409]mmm\-yy;@</c:formatCode>
                <c:ptCount val="31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</c:numCache>
            </c:numRef>
          </c:xVal>
          <c:yVal>
            <c:numRef>
              <c:f>'U.S. EW &amp; VW'!$M$30:$M$342</c:f>
              <c:numCache>
                <c:formatCode>_(* #,##0_);_(* \(#,##0\);_(* "-"??_);_(@_)</c:formatCode>
                <c:ptCount val="313"/>
                <c:pt idx="0">
                  <c:v>78.366867867418193</c:v>
                </c:pt>
                <c:pt idx="1">
                  <c:v>77.988164947430207</c:v>
                </c:pt>
                <c:pt idx="2">
                  <c:v>77.777799705754006</c:v>
                </c:pt>
                <c:pt idx="3">
                  <c:v>78.589152813591397</c:v>
                </c:pt>
                <c:pt idx="4">
                  <c:v>79.6765483844991</c:v>
                </c:pt>
                <c:pt idx="5">
                  <c:v>80.863015744810198</c:v>
                </c:pt>
                <c:pt idx="6">
                  <c:v>80.674061941680407</c:v>
                </c:pt>
                <c:pt idx="7">
                  <c:v>79.975144395849597</c:v>
                </c:pt>
                <c:pt idx="8">
                  <c:v>79.5835408788178</c:v>
                </c:pt>
                <c:pt idx="9">
                  <c:v>80.531486957183006</c:v>
                </c:pt>
                <c:pt idx="10">
                  <c:v>82.342833103488303</c:v>
                </c:pt>
                <c:pt idx="11">
                  <c:v>83.787118917548995</c:v>
                </c:pt>
                <c:pt idx="12">
                  <c:v>84.103054467790201</c:v>
                </c:pt>
                <c:pt idx="13">
                  <c:v>83.696278750466405</c:v>
                </c:pt>
                <c:pt idx="14">
                  <c:v>83.865806202946004</c:v>
                </c:pt>
                <c:pt idx="15">
                  <c:v>84.970411880726601</c:v>
                </c:pt>
                <c:pt idx="16">
                  <c:v>86.504090501148198</c:v>
                </c:pt>
                <c:pt idx="17">
                  <c:v>87.788538759496205</c:v>
                </c:pt>
                <c:pt idx="18">
                  <c:v>88.411375287274893</c:v>
                </c:pt>
                <c:pt idx="19">
                  <c:v>88.648132464352003</c:v>
                </c:pt>
                <c:pt idx="20">
                  <c:v>89.104679954195802</c:v>
                </c:pt>
                <c:pt idx="21">
                  <c:v>89.683570206603406</c:v>
                </c:pt>
                <c:pt idx="22">
                  <c:v>90.704597833695701</c:v>
                </c:pt>
                <c:pt idx="23">
                  <c:v>91.282522820369607</c:v>
                </c:pt>
                <c:pt idx="24">
                  <c:v>92.285461192541206</c:v>
                </c:pt>
                <c:pt idx="25">
                  <c:v>92.644233910520398</c:v>
                </c:pt>
                <c:pt idx="26">
                  <c:v>93.2463654492242</c:v>
                </c:pt>
                <c:pt idx="27">
                  <c:v>93.911626571175901</c:v>
                </c:pt>
                <c:pt idx="28">
                  <c:v>95.598113855264998</c:v>
                </c:pt>
                <c:pt idx="29">
                  <c:v>97.587803015236602</c:v>
                </c:pt>
                <c:pt idx="30">
                  <c:v>98.017180403405007</c:v>
                </c:pt>
                <c:pt idx="31">
                  <c:v>97.658933049983702</c:v>
                </c:pt>
                <c:pt idx="32">
                  <c:v>97.119727610285494</c:v>
                </c:pt>
                <c:pt idx="33">
                  <c:v>98.219990690060001</c:v>
                </c:pt>
                <c:pt idx="34">
                  <c:v>99.234316658943001</c:v>
                </c:pt>
                <c:pt idx="35">
                  <c:v>100</c:v>
                </c:pt>
                <c:pt idx="36">
                  <c:v>100.13582931060699</c:v>
                </c:pt>
                <c:pt idx="37">
                  <c:v>100.297609948063</c:v>
                </c:pt>
                <c:pt idx="38">
                  <c:v>100.37508299452099</c:v>
                </c:pt>
                <c:pt idx="39">
                  <c:v>100.393185678205</c:v>
                </c:pt>
                <c:pt idx="40">
                  <c:v>100.75181976863099</c:v>
                </c:pt>
                <c:pt idx="41">
                  <c:v>102.165474073265</c:v>
                </c:pt>
                <c:pt idx="42">
                  <c:v>103.903667270036</c:v>
                </c:pt>
                <c:pt idx="43">
                  <c:v>105.85192520277501</c:v>
                </c:pt>
                <c:pt idx="44">
                  <c:v>106.811235324984</c:v>
                </c:pt>
                <c:pt idx="45">
                  <c:v>106.358548544831</c:v>
                </c:pt>
                <c:pt idx="46">
                  <c:v>105.184443450717</c:v>
                </c:pt>
                <c:pt idx="47">
                  <c:v>103.971128420798</c:v>
                </c:pt>
                <c:pt idx="48">
                  <c:v>104.383875212898</c:v>
                </c:pt>
                <c:pt idx="49">
                  <c:v>105.67422599522899</c:v>
                </c:pt>
                <c:pt idx="50">
                  <c:v>107.629877232016</c:v>
                </c:pt>
                <c:pt idx="51">
                  <c:v>108.523366199227</c:v>
                </c:pt>
                <c:pt idx="52">
                  <c:v>109.127334981492</c:v>
                </c:pt>
                <c:pt idx="53">
                  <c:v>109.590907808653</c:v>
                </c:pt>
                <c:pt idx="54">
                  <c:v>110.601680957921</c:v>
                </c:pt>
                <c:pt idx="55">
                  <c:v>111.77601550443801</c:v>
                </c:pt>
                <c:pt idx="56">
                  <c:v>113.268863818204</c:v>
                </c:pt>
                <c:pt idx="57">
                  <c:v>114.98259182149199</c:v>
                </c:pt>
                <c:pt idx="58">
                  <c:v>116.738511214993</c:v>
                </c:pt>
                <c:pt idx="59">
                  <c:v>117.750427662451</c:v>
                </c:pt>
                <c:pt idx="60">
                  <c:v>117.600446512058</c:v>
                </c:pt>
                <c:pt idx="61">
                  <c:v>117.384087492999</c:v>
                </c:pt>
                <c:pt idx="62">
                  <c:v>118.287453445544</c:v>
                </c:pt>
                <c:pt idx="63">
                  <c:v>120.08543732288901</c:v>
                </c:pt>
                <c:pt idx="64">
                  <c:v>121.74254159959899</c:v>
                </c:pt>
                <c:pt idx="65">
                  <c:v>122.691667291947</c:v>
                </c:pt>
                <c:pt idx="66">
                  <c:v>123.612287937793</c:v>
                </c:pt>
                <c:pt idx="67">
                  <c:v>124.807210043761</c:v>
                </c:pt>
                <c:pt idx="68">
                  <c:v>126.396660479754</c:v>
                </c:pt>
                <c:pt idx="69">
                  <c:v>127.45297273124601</c:v>
                </c:pt>
                <c:pt idx="70">
                  <c:v>127.902454574378</c:v>
                </c:pt>
                <c:pt idx="71">
                  <c:v>128.478638303444</c:v>
                </c:pt>
                <c:pt idx="72">
                  <c:v>129.59350584084299</c:v>
                </c:pt>
                <c:pt idx="73">
                  <c:v>132.09892635899999</c:v>
                </c:pt>
                <c:pt idx="74">
                  <c:v>134.62688000203499</c:v>
                </c:pt>
                <c:pt idx="75">
                  <c:v>137.23607253175001</c:v>
                </c:pt>
                <c:pt idx="76">
                  <c:v>138.779491572447</c:v>
                </c:pt>
                <c:pt idx="77">
                  <c:v>140.935630947802</c:v>
                </c:pt>
                <c:pt idx="78">
                  <c:v>142.80770014929101</c:v>
                </c:pt>
                <c:pt idx="79">
                  <c:v>145.03051184229901</c:v>
                </c:pt>
                <c:pt idx="80">
                  <c:v>145.792258824675</c:v>
                </c:pt>
                <c:pt idx="81">
                  <c:v>145.38359420653299</c:v>
                </c:pt>
                <c:pt idx="82">
                  <c:v>145.10929736191</c:v>
                </c:pt>
                <c:pt idx="83">
                  <c:v>146.456884402881</c:v>
                </c:pt>
                <c:pt idx="84">
                  <c:v>149.70567561073099</c:v>
                </c:pt>
                <c:pt idx="85">
                  <c:v>153.50169002513601</c:v>
                </c:pt>
                <c:pt idx="86">
                  <c:v>156.818053596563</c:v>
                </c:pt>
                <c:pt idx="87">
                  <c:v>158.990668510342</c:v>
                </c:pt>
                <c:pt idx="88">
                  <c:v>160.763436953595</c:v>
                </c:pt>
                <c:pt idx="89">
                  <c:v>162.33918832961399</c:v>
                </c:pt>
                <c:pt idx="90">
                  <c:v>164.07270623601801</c:v>
                </c:pt>
                <c:pt idx="91">
                  <c:v>166.197205671668</c:v>
                </c:pt>
                <c:pt idx="92">
                  <c:v>167.924934350851</c:v>
                </c:pt>
                <c:pt idx="93">
                  <c:v>169.10801620893201</c:v>
                </c:pt>
                <c:pt idx="94">
                  <c:v>169.131135760375</c:v>
                </c:pt>
                <c:pt idx="95">
                  <c:v>170.64996804165301</c:v>
                </c:pt>
                <c:pt idx="96">
                  <c:v>172.37378126120299</c:v>
                </c:pt>
                <c:pt idx="97">
                  <c:v>175.05482082583899</c:v>
                </c:pt>
                <c:pt idx="98">
                  <c:v>175.78562554452</c:v>
                </c:pt>
                <c:pt idx="99">
                  <c:v>176.892534161475</c:v>
                </c:pt>
                <c:pt idx="100">
                  <c:v>177.446877870576</c:v>
                </c:pt>
                <c:pt idx="101">
                  <c:v>179.108916350089</c:v>
                </c:pt>
                <c:pt idx="102">
                  <c:v>178.83089097424099</c:v>
                </c:pt>
                <c:pt idx="103">
                  <c:v>178.119240743853</c:v>
                </c:pt>
                <c:pt idx="104">
                  <c:v>176.23491918842001</c:v>
                </c:pt>
                <c:pt idx="105">
                  <c:v>174.960229648487</c:v>
                </c:pt>
                <c:pt idx="106">
                  <c:v>175.242307756874</c:v>
                </c:pt>
                <c:pt idx="107">
                  <c:v>176.865868498216</c:v>
                </c:pt>
                <c:pt idx="108">
                  <c:v>179.632600310886</c:v>
                </c:pt>
                <c:pt idx="109">
                  <c:v>181.91188780130199</c:v>
                </c:pt>
                <c:pt idx="110">
                  <c:v>183.63813519292199</c:v>
                </c:pt>
                <c:pt idx="111">
                  <c:v>185.24020536458599</c:v>
                </c:pt>
                <c:pt idx="112">
                  <c:v>185.40441189389401</c:v>
                </c:pt>
                <c:pt idx="113">
                  <c:v>186.45156160382601</c:v>
                </c:pt>
                <c:pt idx="114">
                  <c:v>186.291072916741</c:v>
                </c:pt>
                <c:pt idx="115">
                  <c:v>187.27235335260701</c:v>
                </c:pt>
                <c:pt idx="116">
                  <c:v>185.52091518463399</c:v>
                </c:pt>
                <c:pt idx="117">
                  <c:v>182.261495759886</c:v>
                </c:pt>
                <c:pt idx="118">
                  <c:v>179.12553057292499</c:v>
                </c:pt>
                <c:pt idx="119">
                  <c:v>178.593540358182</c:v>
                </c:pt>
                <c:pt idx="120">
                  <c:v>180.32003509655399</c:v>
                </c:pt>
                <c:pt idx="121">
                  <c:v>180.36516192935099</c:v>
                </c:pt>
                <c:pt idx="122">
                  <c:v>178.508231829485</c:v>
                </c:pt>
                <c:pt idx="123">
                  <c:v>175.319621213516</c:v>
                </c:pt>
                <c:pt idx="124">
                  <c:v>173.76928655293901</c:v>
                </c:pt>
                <c:pt idx="125">
                  <c:v>173.29604046720701</c:v>
                </c:pt>
                <c:pt idx="126">
                  <c:v>173.09235084598001</c:v>
                </c:pt>
                <c:pt idx="127">
                  <c:v>172.02487502985201</c:v>
                </c:pt>
                <c:pt idx="128">
                  <c:v>168.328696518806</c:v>
                </c:pt>
                <c:pt idx="129">
                  <c:v>164.05044211225399</c:v>
                </c:pt>
                <c:pt idx="130">
                  <c:v>158.177640320807</c:v>
                </c:pt>
                <c:pt idx="131">
                  <c:v>155.37512003444499</c:v>
                </c:pt>
                <c:pt idx="132">
                  <c:v>151.646317049934</c:v>
                </c:pt>
                <c:pt idx="133">
                  <c:v>148.943906846104</c:v>
                </c:pt>
                <c:pt idx="134">
                  <c:v>144.10267531527001</c:v>
                </c:pt>
                <c:pt idx="135">
                  <c:v>140.93624235047801</c:v>
                </c:pt>
                <c:pt idx="136">
                  <c:v>139.18260133200201</c:v>
                </c:pt>
                <c:pt idx="137">
                  <c:v>139.659730984303</c:v>
                </c:pt>
                <c:pt idx="138">
                  <c:v>140.097773948558</c:v>
                </c:pt>
                <c:pt idx="139">
                  <c:v>139.043859107885</c:v>
                </c:pt>
                <c:pt idx="140">
                  <c:v>135.21754859466901</c:v>
                </c:pt>
                <c:pt idx="141">
                  <c:v>130.506910365002</c:v>
                </c:pt>
                <c:pt idx="142">
                  <c:v>128.50532415608501</c:v>
                </c:pt>
                <c:pt idx="143">
                  <c:v>128.999791644075</c:v>
                </c:pt>
                <c:pt idx="144">
                  <c:v>131.211701839737</c:v>
                </c:pt>
                <c:pt idx="145">
                  <c:v>132.41365548212701</c:v>
                </c:pt>
                <c:pt idx="146">
                  <c:v>131.72014685438</c:v>
                </c:pt>
                <c:pt idx="147">
                  <c:v>129.23024069318399</c:v>
                </c:pt>
                <c:pt idx="148">
                  <c:v>125.895372528834</c:v>
                </c:pt>
                <c:pt idx="149">
                  <c:v>124.148672562887</c:v>
                </c:pt>
                <c:pt idx="150">
                  <c:v>123.99222261269399</c:v>
                </c:pt>
                <c:pt idx="151">
                  <c:v>124.777118926204</c:v>
                </c:pt>
                <c:pt idx="152">
                  <c:v>124.224567391392</c:v>
                </c:pt>
                <c:pt idx="153">
                  <c:v>123.096040972471</c:v>
                </c:pt>
                <c:pt idx="154">
                  <c:v>122.40885728142599</c:v>
                </c:pt>
                <c:pt idx="155">
                  <c:v>123.054749472444</c:v>
                </c:pt>
                <c:pt idx="156">
                  <c:v>122.36610558410599</c:v>
                </c:pt>
                <c:pt idx="157">
                  <c:v>120.85052187536201</c:v>
                </c:pt>
                <c:pt idx="158">
                  <c:v>119.55974608247</c:v>
                </c:pt>
                <c:pt idx="159">
                  <c:v>120.030445581539</c:v>
                </c:pt>
                <c:pt idx="160">
                  <c:v>120.79576765951801</c:v>
                </c:pt>
                <c:pt idx="161">
                  <c:v>120.759241268005</c:v>
                </c:pt>
                <c:pt idx="162">
                  <c:v>120.543129796366</c:v>
                </c:pt>
                <c:pt idx="163">
                  <c:v>121.423528844416</c:v>
                </c:pt>
                <c:pt idx="164">
                  <c:v>122.920223572493</c:v>
                </c:pt>
                <c:pt idx="165">
                  <c:v>124.053980218883</c:v>
                </c:pt>
                <c:pt idx="166">
                  <c:v>124.07399992107101</c:v>
                </c:pt>
                <c:pt idx="167">
                  <c:v>123.603339202635</c:v>
                </c:pt>
                <c:pt idx="168">
                  <c:v>122.13862779428599</c:v>
                </c:pt>
                <c:pt idx="169">
                  <c:v>120.376023429808</c:v>
                </c:pt>
                <c:pt idx="170">
                  <c:v>120.30844963616801</c:v>
                </c:pt>
                <c:pt idx="171">
                  <c:v>120.96847976489001</c:v>
                </c:pt>
                <c:pt idx="172">
                  <c:v>122.40115079957199</c:v>
                </c:pt>
                <c:pt idx="173">
                  <c:v>123.050362449934</c:v>
                </c:pt>
                <c:pt idx="174">
                  <c:v>124.07108309952601</c:v>
                </c:pt>
                <c:pt idx="175">
                  <c:v>125.317858141906</c:v>
                </c:pt>
                <c:pt idx="176">
                  <c:v>126.51625348200101</c:v>
                </c:pt>
                <c:pt idx="177">
                  <c:v>128.40508502741699</c:v>
                </c:pt>
                <c:pt idx="178">
                  <c:v>129.413942723638</c:v>
                </c:pt>
                <c:pt idx="179">
                  <c:v>130.31509497913601</c:v>
                </c:pt>
                <c:pt idx="180">
                  <c:v>128.794501564987</c:v>
                </c:pt>
                <c:pt idx="181">
                  <c:v>127.12166808449</c:v>
                </c:pt>
                <c:pt idx="182">
                  <c:v>126.85526324496399</c:v>
                </c:pt>
                <c:pt idx="183">
                  <c:v>129.16662267709</c:v>
                </c:pt>
                <c:pt idx="184">
                  <c:v>132.09289933971999</c:v>
                </c:pt>
                <c:pt idx="185">
                  <c:v>134.58437669208499</c:v>
                </c:pt>
                <c:pt idx="186">
                  <c:v>135.57426748261699</c:v>
                </c:pt>
                <c:pt idx="187">
                  <c:v>136.214666472473</c:v>
                </c:pt>
                <c:pt idx="188">
                  <c:v>136.91647446282701</c:v>
                </c:pt>
                <c:pt idx="189">
                  <c:v>137.509123655293</c:v>
                </c:pt>
                <c:pt idx="190">
                  <c:v>138.357484833646</c:v>
                </c:pt>
                <c:pt idx="191">
                  <c:v>139.66455889605999</c:v>
                </c:pt>
                <c:pt idx="192">
                  <c:v>141.76426366199101</c:v>
                </c:pt>
                <c:pt idx="193">
                  <c:v>142.54284779680501</c:v>
                </c:pt>
                <c:pt idx="194">
                  <c:v>143.10958272773499</c:v>
                </c:pt>
                <c:pt idx="195">
                  <c:v>143.40766466406501</c:v>
                </c:pt>
                <c:pt idx="196">
                  <c:v>145.43150830483401</c:v>
                </c:pt>
                <c:pt idx="197">
                  <c:v>147.711312781109</c:v>
                </c:pt>
                <c:pt idx="198">
                  <c:v>150.246022056784</c:v>
                </c:pt>
                <c:pt idx="199">
                  <c:v>151.63012661417801</c:v>
                </c:pt>
                <c:pt idx="200">
                  <c:v>153.06274402895301</c:v>
                </c:pt>
                <c:pt idx="201">
                  <c:v>153.67594893509201</c:v>
                </c:pt>
                <c:pt idx="202">
                  <c:v>154.91397275918899</c:v>
                </c:pt>
                <c:pt idx="203">
                  <c:v>155.833350754516</c:v>
                </c:pt>
                <c:pt idx="204">
                  <c:v>157.42324360662101</c:v>
                </c:pt>
                <c:pt idx="205">
                  <c:v>157.716880439698</c:v>
                </c:pt>
                <c:pt idx="206">
                  <c:v>158.549872713219</c:v>
                </c:pt>
                <c:pt idx="207">
                  <c:v>159.12467367220901</c:v>
                </c:pt>
                <c:pt idx="208">
                  <c:v>161.36540901769001</c:v>
                </c:pt>
                <c:pt idx="209">
                  <c:v>163.73199702001801</c:v>
                </c:pt>
                <c:pt idx="210">
                  <c:v>166.23479070509001</c:v>
                </c:pt>
                <c:pt idx="211">
                  <c:v>167.452847292651</c:v>
                </c:pt>
                <c:pt idx="212">
                  <c:v>167.42362031241899</c:v>
                </c:pt>
                <c:pt idx="213">
                  <c:v>165.980739713568</c:v>
                </c:pt>
                <c:pt idx="214">
                  <c:v>165.837411961459</c:v>
                </c:pt>
                <c:pt idx="215">
                  <c:v>167.43719056645699</c:v>
                </c:pt>
                <c:pt idx="216">
                  <c:v>170.995740396516</c:v>
                </c:pt>
                <c:pt idx="217">
                  <c:v>172.45632828256299</c:v>
                </c:pt>
                <c:pt idx="218">
                  <c:v>172.484031004098</c:v>
                </c:pt>
                <c:pt idx="219">
                  <c:v>171.052195985754</c:v>
                </c:pt>
                <c:pt idx="220">
                  <c:v>172.49482108423999</c:v>
                </c:pt>
                <c:pt idx="221">
                  <c:v>175.064813149099</c:v>
                </c:pt>
                <c:pt idx="222">
                  <c:v>179.57950146008201</c:v>
                </c:pt>
                <c:pt idx="223">
                  <c:v>182.10181937527199</c:v>
                </c:pt>
                <c:pt idx="224">
                  <c:v>183.57696071497799</c:v>
                </c:pt>
                <c:pt idx="225">
                  <c:v>182.29013712700299</c:v>
                </c:pt>
                <c:pt idx="226">
                  <c:v>181.88147530267901</c:v>
                </c:pt>
                <c:pt idx="227">
                  <c:v>182.82568271982001</c:v>
                </c:pt>
                <c:pt idx="228">
                  <c:v>186.59434032677501</c:v>
                </c:pt>
                <c:pt idx="229">
                  <c:v>191.09025138984799</c:v>
                </c:pt>
                <c:pt idx="230">
                  <c:v>193.962454138922</c:v>
                </c:pt>
                <c:pt idx="231">
                  <c:v>195.64718661832899</c:v>
                </c:pt>
                <c:pt idx="232">
                  <c:v>197.765427332711</c:v>
                </c:pt>
                <c:pt idx="233">
                  <c:v>202.32171094385501</c:v>
                </c:pt>
                <c:pt idx="234">
                  <c:v>205.08039912301001</c:v>
                </c:pt>
                <c:pt idx="235">
                  <c:v>205.34794814698299</c:v>
                </c:pt>
                <c:pt idx="236">
                  <c:v>203.214910133735</c:v>
                </c:pt>
                <c:pt idx="237">
                  <c:v>202.33077237211799</c:v>
                </c:pt>
                <c:pt idx="238">
                  <c:v>203.75480042085999</c:v>
                </c:pt>
                <c:pt idx="239">
                  <c:v>207.03164500793801</c:v>
                </c:pt>
                <c:pt idx="240">
                  <c:v>209.86183960001699</c:v>
                </c:pt>
                <c:pt idx="241">
                  <c:v>209.39433749058301</c:v>
                </c:pt>
                <c:pt idx="242">
                  <c:v>207.15278056393501</c:v>
                </c:pt>
                <c:pt idx="243">
                  <c:v>206.25316805875599</c:v>
                </c:pt>
                <c:pt idx="244">
                  <c:v>208.224338874029</c:v>
                </c:pt>
                <c:pt idx="245">
                  <c:v>212.850171347024</c:v>
                </c:pt>
                <c:pt idx="246">
                  <c:v>215.30412908389201</c:v>
                </c:pt>
                <c:pt idx="247">
                  <c:v>216.32401429158</c:v>
                </c:pt>
                <c:pt idx="248">
                  <c:v>215.13563654846399</c:v>
                </c:pt>
                <c:pt idx="249">
                  <c:v>215.63214739442901</c:v>
                </c:pt>
                <c:pt idx="250">
                  <c:v>216.79448300443099</c:v>
                </c:pt>
                <c:pt idx="251">
                  <c:v>218.722587955357</c:v>
                </c:pt>
                <c:pt idx="252">
                  <c:v>220.18817747490101</c:v>
                </c:pt>
                <c:pt idx="253">
                  <c:v>220.43565423163199</c:v>
                </c:pt>
                <c:pt idx="254">
                  <c:v>221.20015591046101</c:v>
                </c:pt>
                <c:pt idx="255">
                  <c:v>221.66355866017099</c:v>
                </c:pt>
                <c:pt idx="256">
                  <c:v>223.23766940581299</c:v>
                </c:pt>
                <c:pt idx="257">
                  <c:v>224.50817787343701</c:v>
                </c:pt>
                <c:pt idx="258">
                  <c:v>226.26592597748899</c:v>
                </c:pt>
                <c:pt idx="259">
                  <c:v>227.93650138043299</c:v>
                </c:pt>
                <c:pt idx="260">
                  <c:v>228.91965693556199</c:v>
                </c:pt>
                <c:pt idx="261">
                  <c:v>228.229300354337</c:v>
                </c:pt>
                <c:pt idx="262">
                  <c:v>227.01965005407499</c:v>
                </c:pt>
                <c:pt idx="263">
                  <c:v>228.20001390467101</c:v>
                </c:pt>
                <c:pt idx="264">
                  <c:v>231.08588155296201</c:v>
                </c:pt>
                <c:pt idx="265">
                  <c:v>235.40510367284</c:v>
                </c:pt>
                <c:pt idx="266">
                  <c:v>237.34944263979199</c:v>
                </c:pt>
                <c:pt idx="267">
                  <c:v>236.64889201272601</c:v>
                </c:pt>
                <c:pt idx="268">
                  <c:v>234.06341115183099</c:v>
                </c:pt>
                <c:pt idx="269">
                  <c:v>232.66208942244799</c:v>
                </c:pt>
                <c:pt idx="270">
                  <c:v>232.67830101054301</c:v>
                </c:pt>
                <c:pt idx="271">
                  <c:v>235.26902493096901</c:v>
                </c:pt>
                <c:pt idx="272">
                  <c:v>239.08757691169399</c:v>
                </c:pt>
                <c:pt idx="273">
                  <c:v>244.766377718266</c:v>
                </c:pt>
                <c:pt idx="274">
                  <c:v>248.550780951229</c:v>
                </c:pt>
                <c:pt idx="275">
                  <c:v>250.05829148151801</c:v>
                </c:pt>
                <c:pt idx="276">
                  <c:v>249.30071799507201</c:v>
                </c:pt>
                <c:pt idx="277">
                  <c:v>249.02308817381601</c:v>
                </c:pt>
                <c:pt idx="278">
                  <c:v>251.541832745927</c:v>
                </c:pt>
                <c:pt idx="279">
                  <c:v>255.69936037504399</c:v>
                </c:pt>
                <c:pt idx="280">
                  <c:v>259.76431382447402</c:v>
                </c:pt>
                <c:pt idx="281">
                  <c:v>263.44283200574398</c:v>
                </c:pt>
                <c:pt idx="282">
                  <c:v>267.00874198251398</c:v>
                </c:pt>
                <c:pt idx="283">
                  <c:v>271.41051968335</c:v>
                </c:pt>
                <c:pt idx="284">
                  <c:v>275.41579549403298</c:v>
                </c:pt>
                <c:pt idx="285">
                  <c:v>281.22347709958098</c:v>
                </c:pt>
                <c:pt idx="286">
                  <c:v>286.51970912365601</c:v>
                </c:pt>
                <c:pt idx="287">
                  <c:v>289.27520814005698</c:v>
                </c:pt>
                <c:pt idx="288">
                  <c:v>288.28661342060599</c:v>
                </c:pt>
                <c:pt idx="289">
                  <c:v>287.18262365415001</c:v>
                </c:pt>
                <c:pt idx="290">
                  <c:v>291.16766505373602</c:v>
                </c:pt>
                <c:pt idx="291">
                  <c:v>300.45004656078203</c:v>
                </c:pt>
                <c:pt idx="292">
                  <c:v>308.42782685204702</c:v>
                </c:pt>
                <c:pt idx="293">
                  <c:v>311.52691850347998</c:v>
                </c:pt>
                <c:pt idx="294">
                  <c:v>310.61372966853003</c:v>
                </c:pt>
                <c:pt idx="295">
                  <c:v>311.45742734926199</c:v>
                </c:pt>
                <c:pt idx="296">
                  <c:v>310.86530600138798</c:v>
                </c:pt>
                <c:pt idx="297">
                  <c:v>312.15414940125902</c:v>
                </c:pt>
                <c:pt idx="298">
                  <c:v>309.99479453631699</c:v>
                </c:pt>
                <c:pt idx="299">
                  <c:v>305.91018258624098</c:v>
                </c:pt>
                <c:pt idx="300">
                  <c:v>303.653081562419</c:v>
                </c:pt>
                <c:pt idx="301">
                  <c:v>304.79766557498601</c:v>
                </c:pt>
                <c:pt idx="302">
                  <c:v>309.23588528520099</c:v>
                </c:pt>
                <c:pt idx="303">
                  <c:v>310.21551528469098</c:v>
                </c:pt>
                <c:pt idx="304">
                  <c:v>312.43771832889098</c:v>
                </c:pt>
                <c:pt idx="305">
                  <c:v>311.836650901138</c:v>
                </c:pt>
                <c:pt idx="306">
                  <c:v>315.822882657815</c:v>
                </c:pt>
                <c:pt idx="307">
                  <c:v>315.757453410842</c:v>
                </c:pt>
                <c:pt idx="308">
                  <c:v>318.99431366015898</c:v>
                </c:pt>
                <c:pt idx="309">
                  <c:v>314.98084610397899</c:v>
                </c:pt>
                <c:pt idx="310">
                  <c:v>316.61671637238999</c:v>
                </c:pt>
                <c:pt idx="311">
                  <c:v>309.46412125328499</c:v>
                </c:pt>
                <c:pt idx="312">
                  <c:v>313.68960497679598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A9-435D-B6A3-B4EB0A478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32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Regional!$O$7:$O$118</c:f>
              <c:numCache>
                <c:formatCode>0</c:formatCode>
                <c:ptCount val="112"/>
                <c:pt idx="0">
                  <c:v>66.388265863432395</c:v>
                </c:pt>
                <c:pt idx="1">
                  <c:v>66.806428040256407</c:v>
                </c:pt>
                <c:pt idx="2">
                  <c:v>70.071341506115104</c:v>
                </c:pt>
                <c:pt idx="3">
                  <c:v>72.273460183252098</c:v>
                </c:pt>
                <c:pt idx="4">
                  <c:v>71.624533062513606</c:v>
                </c:pt>
                <c:pt idx="5">
                  <c:v>71.900928664577904</c:v>
                </c:pt>
                <c:pt idx="6">
                  <c:v>72.3116225106249</c:v>
                </c:pt>
                <c:pt idx="7">
                  <c:v>73.081961491303304</c:v>
                </c:pt>
                <c:pt idx="8">
                  <c:v>75.026470305229694</c:v>
                </c:pt>
                <c:pt idx="9">
                  <c:v>77.344099514429999</c:v>
                </c:pt>
                <c:pt idx="10">
                  <c:v>77.571169291567799</c:v>
                </c:pt>
                <c:pt idx="11">
                  <c:v>77.622092409668895</c:v>
                </c:pt>
                <c:pt idx="12">
                  <c:v>82.428160269626503</c:v>
                </c:pt>
                <c:pt idx="13">
                  <c:v>90.916739087811195</c:v>
                </c:pt>
                <c:pt idx="14">
                  <c:v>94.320529646908099</c:v>
                </c:pt>
                <c:pt idx="15">
                  <c:v>92.525186698742402</c:v>
                </c:pt>
                <c:pt idx="16">
                  <c:v>93.875895644239407</c:v>
                </c:pt>
                <c:pt idx="17">
                  <c:v>98.688469791243307</c:v>
                </c:pt>
                <c:pt idx="18">
                  <c:v>101.189585282137</c:v>
                </c:pt>
                <c:pt idx="19">
                  <c:v>100</c:v>
                </c:pt>
                <c:pt idx="20">
                  <c:v>101.29830909977601</c:v>
                </c:pt>
                <c:pt idx="21">
                  <c:v>106.649604206341</c:v>
                </c:pt>
                <c:pt idx="22">
                  <c:v>109.283043050939</c:v>
                </c:pt>
                <c:pt idx="23">
                  <c:v>108.084009749507</c:v>
                </c:pt>
                <c:pt idx="24">
                  <c:v>109.309490472341</c:v>
                </c:pt>
                <c:pt idx="25">
                  <c:v>114.084916678583</c:v>
                </c:pt>
                <c:pt idx="26">
                  <c:v>117.82484895994401</c:v>
                </c:pt>
                <c:pt idx="27">
                  <c:v>117.994162232601</c:v>
                </c:pt>
                <c:pt idx="28">
                  <c:v>119.232650939558</c:v>
                </c:pt>
                <c:pt idx="29">
                  <c:v>122.46110716358299</c:v>
                </c:pt>
                <c:pt idx="30">
                  <c:v>124.669106589899</c:v>
                </c:pt>
                <c:pt idx="31">
                  <c:v>127.027135288567</c:v>
                </c:pt>
                <c:pt idx="32">
                  <c:v>131.18651289946101</c:v>
                </c:pt>
                <c:pt idx="33">
                  <c:v>134.08031861503</c:v>
                </c:pt>
                <c:pt idx="34">
                  <c:v>134.56753331317699</c:v>
                </c:pt>
                <c:pt idx="35">
                  <c:v>135.646166942886</c:v>
                </c:pt>
                <c:pt idx="36">
                  <c:v>139.507602721582</c:v>
                </c:pt>
                <c:pt idx="37">
                  <c:v>144.78972695086699</c:v>
                </c:pt>
                <c:pt idx="38">
                  <c:v>147.35856324884699</c:v>
                </c:pt>
                <c:pt idx="39">
                  <c:v>147.32484794270101</c:v>
                </c:pt>
                <c:pt idx="40">
                  <c:v>145.67093319775699</c:v>
                </c:pt>
                <c:pt idx="41">
                  <c:v>142.088221466878</c:v>
                </c:pt>
                <c:pt idx="42">
                  <c:v>142.370045418724</c:v>
                </c:pt>
                <c:pt idx="43">
                  <c:v>145.189446952786</c:v>
                </c:pt>
                <c:pt idx="44">
                  <c:v>144.17440941269899</c:v>
                </c:pt>
                <c:pt idx="45">
                  <c:v>140.72307914023901</c:v>
                </c:pt>
                <c:pt idx="46">
                  <c:v>138.14364718386</c:v>
                </c:pt>
                <c:pt idx="47">
                  <c:v>136.71397782733999</c:v>
                </c:pt>
                <c:pt idx="48">
                  <c:v>134.727002094086</c:v>
                </c:pt>
                <c:pt idx="49">
                  <c:v>133.27635489267399</c:v>
                </c:pt>
                <c:pt idx="50">
                  <c:v>125.720853790527</c:v>
                </c:pt>
                <c:pt idx="51">
                  <c:v>114.988037447222</c:v>
                </c:pt>
                <c:pt idx="52">
                  <c:v>108.987051319686</c:v>
                </c:pt>
                <c:pt idx="53">
                  <c:v>107.905198622155</c:v>
                </c:pt>
                <c:pt idx="54">
                  <c:v>106.49626571987901</c:v>
                </c:pt>
                <c:pt idx="55">
                  <c:v>101.592340359679</c:v>
                </c:pt>
                <c:pt idx="56">
                  <c:v>97.709842363523094</c:v>
                </c:pt>
                <c:pt idx="57">
                  <c:v>95.534867006913998</c:v>
                </c:pt>
                <c:pt idx="58">
                  <c:v>92.987332848023698</c:v>
                </c:pt>
                <c:pt idx="59">
                  <c:v>90.119532823398899</c:v>
                </c:pt>
                <c:pt idx="60">
                  <c:v>89.808579280129194</c:v>
                </c:pt>
                <c:pt idx="61">
                  <c:v>92.139194957246602</c:v>
                </c:pt>
                <c:pt idx="62">
                  <c:v>93.317418509332796</c:v>
                </c:pt>
                <c:pt idx="63">
                  <c:v>92.144579771777899</c:v>
                </c:pt>
                <c:pt idx="64">
                  <c:v>89.533796189451195</c:v>
                </c:pt>
                <c:pt idx="65">
                  <c:v>87.087493593861197</c:v>
                </c:pt>
                <c:pt idx="66">
                  <c:v>90.5075399108878</c:v>
                </c:pt>
                <c:pt idx="67">
                  <c:v>94.773582135644901</c:v>
                </c:pt>
                <c:pt idx="68">
                  <c:v>94.772508844680104</c:v>
                </c:pt>
                <c:pt idx="69">
                  <c:v>96.421974971011906</c:v>
                </c:pt>
                <c:pt idx="70">
                  <c:v>99.241979556960104</c:v>
                </c:pt>
                <c:pt idx="71">
                  <c:v>100.294688814705</c:v>
                </c:pt>
                <c:pt idx="72">
                  <c:v>102.18196151158099</c:v>
                </c:pt>
                <c:pt idx="73">
                  <c:v>107.013336594718</c:v>
                </c:pt>
                <c:pt idx="74">
                  <c:v>110.349590418568</c:v>
                </c:pt>
                <c:pt idx="75">
                  <c:v>110.404841842793</c:v>
                </c:pt>
                <c:pt idx="76">
                  <c:v>111.635475286578</c:v>
                </c:pt>
                <c:pt idx="77">
                  <c:v>115.559357296352</c:v>
                </c:pt>
                <c:pt idx="78">
                  <c:v>117.020260239206</c:v>
                </c:pt>
                <c:pt idx="79">
                  <c:v>115.961052798734</c:v>
                </c:pt>
                <c:pt idx="80">
                  <c:v>118.037424398045</c:v>
                </c:pt>
                <c:pt idx="81">
                  <c:v>122.643423813642</c:v>
                </c:pt>
                <c:pt idx="82">
                  <c:v>124.62939430159901</c:v>
                </c:pt>
                <c:pt idx="83">
                  <c:v>125.50991389351501</c:v>
                </c:pt>
                <c:pt idx="84">
                  <c:v>133.365437312388</c:v>
                </c:pt>
                <c:pt idx="85">
                  <c:v>146.46564302804299</c:v>
                </c:pt>
                <c:pt idx="86">
                  <c:v>147.436572841866</c:v>
                </c:pt>
                <c:pt idx="87">
                  <c:v>140.55396419701799</c:v>
                </c:pt>
                <c:pt idx="88">
                  <c:v>140.797028632268</c:v>
                </c:pt>
                <c:pt idx="89">
                  <c:v>145.06954512164299</c:v>
                </c:pt>
                <c:pt idx="90">
                  <c:v>148.49180537742501</c:v>
                </c:pt>
                <c:pt idx="91">
                  <c:v>148.717370719439</c:v>
                </c:pt>
                <c:pt idx="92">
                  <c:v>148.989642329389</c:v>
                </c:pt>
                <c:pt idx="93">
                  <c:v>151.17300280621501</c:v>
                </c:pt>
                <c:pt idx="94">
                  <c:v>152.26707005525799</c:v>
                </c:pt>
                <c:pt idx="95">
                  <c:v>152.558618245585</c:v>
                </c:pt>
                <c:pt idx="96">
                  <c:v>152.45468047362399</c:v>
                </c:pt>
                <c:pt idx="97">
                  <c:v>150.06810182663901</c:v>
                </c:pt>
                <c:pt idx="98">
                  <c:v>154.02564797067799</c:v>
                </c:pt>
                <c:pt idx="99">
                  <c:v>162.17229787210101</c:v>
                </c:pt>
                <c:pt idx="100">
                  <c:v>167.75440345547699</c:v>
                </c:pt>
                <c:pt idx="101">
                  <c:v>175.48238991210999</c:v>
                </c:pt>
                <c:pt idx="102">
                  <c:v>182.05349156388999</c:v>
                </c:pt>
                <c:pt idx="103">
                  <c:v>185.09353869559601</c:v>
                </c:pt>
                <c:pt idx="104">
                  <c:v>190.22574905342299</c:v>
                </c:pt>
                <c:pt idx="105">
                  <c:v>197.91313694601499</c:v>
                </c:pt>
                <c:pt idx="106">
                  <c:v>196.424168280505</c:v>
                </c:pt>
                <c:pt idx="107">
                  <c:v>190.01567572074001</c:v>
                </c:pt>
                <c:pt idx="108">
                  <c:v>190.29473491341099</c:v>
                </c:pt>
                <c:pt idx="109">
                  <c:v>196.66691472771399</c:v>
                </c:pt>
                <c:pt idx="110">
                  <c:v>198.918978164317</c:v>
                </c:pt>
                <c:pt idx="111">
                  <c:v>195.36497391651901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1E-43A6-B48F-5FC4B799836F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Regional!$P$7:$P$118</c:f>
              <c:numCache>
                <c:formatCode>0</c:formatCode>
                <c:ptCount val="112"/>
                <c:pt idx="0">
                  <c:v>55.009794820008999</c:v>
                </c:pt>
                <c:pt idx="1">
                  <c:v>54.150099517854699</c:v>
                </c:pt>
                <c:pt idx="2">
                  <c:v>56.216754112193598</c:v>
                </c:pt>
                <c:pt idx="3">
                  <c:v>62.2803252040001</c:v>
                </c:pt>
                <c:pt idx="4">
                  <c:v>66.111989685564595</c:v>
                </c:pt>
                <c:pt idx="5">
                  <c:v>66.451008005760897</c:v>
                </c:pt>
                <c:pt idx="6">
                  <c:v>70.710965467280204</c:v>
                </c:pt>
                <c:pt idx="7">
                  <c:v>77.199998076582702</c:v>
                </c:pt>
                <c:pt idx="8">
                  <c:v>78.033191322752103</c:v>
                </c:pt>
                <c:pt idx="9">
                  <c:v>78.026308107891097</c:v>
                </c:pt>
                <c:pt idx="10">
                  <c:v>82.850975513993305</c:v>
                </c:pt>
                <c:pt idx="11">
                  <c:v>87.983778666999797</c:v>
                </c:pt>
                <c:pt idx="12">
                  <c:v>88.903467126782999</c:v>
                </c:pt>
                <c:pt idx="13">
                  <c:v>88.516473255203493</c:v>
                </c:pt>
                <c:pt idx="14">
                  <c:v>88.605607776597097</c:v>
                </c:pt>
                <c:pt idx="15">
                  <c:v>90.584287364160005</c:v>
                </c:pt>
                <c:pt idx="16">
                  <c:v>94.513200921716304</c:v>
                </c:pt>
                <c:pt idx="17">
                  <c:v>99.601727952703499</c:v>
                </c:pt>
                <c:pt idx="18">
                  <c:v>100.424189714926</c:v>
                </c:pt>
                <c:pt idx="19">
                  <c:v>100</c:v>
                </c:pt>
                <c:pt idx="20">
                  <c:v>103.523370861318</c:v>
                </c:pt>
                <c:pt idx="21">
                  <c:v>103.042696144068</c:v>
                </c:pt>
                <c:pt idx="22">
                  <c:v>100.18239796276499</c:v>
                </c:pt>
                <c:pt idx="23">
                  <c:v>103.045416187963</c:v>
                </c:pt>
                <c:pt idx="24">
                  <c:v>109.249505511908</c:v>
                </c:pt>
                <c:pt idx="25">
                  <c:v>114.240757943652</c:v>
                </c:pt>
                <c:pt idx="26">
                  <c:v>116.463383247107</c:v>
                </c:pt>
                <c:pt idx="27">
                  <c:v>117.966663507127</c:v>
                </c:pt>
                <c:pt idx="28">
                  <c:v>121.59386519298501</c:v>
                </c:pt>
                <c:pt idx="29">
                  <c:v>127.01569607891101</c:v>
                </c:pt>
                <c:pt idx="30">
                  <c:v>132.46604706293999</c:v>
                </c:pt>
                <c:pt idx="31">
                  <c:v>136.83710636405101</c:v>
                </c:pt>
                <c:pt idx="32">
                  <c:v>141.51347568907701</c:v>
                </c:pt>
                <c:pt idx="33">
                  <c:v>146.03941500165001</c:v>
                </c:pt>
                <c:pt idx="34">
                  <c:v>149.951552998957</c:v>
                </c:pt>
                <c:pt idx="35">
                  <c:v>155.033209150191</c:v>
                </c:pt>
                <c:pt idx="36">
                  <c:v>163.96914847164899</c:v>
                </c:pt>
                <c:pt idx="37">
                  <c:v>174.828391526491</c:v>
                </c:pt>
                <c:pt idx="38">
                  <c:v>178.019301450748</c:v>
                </c:pt>
                <c:pt idx="39">
                  <c:v>178.82664432860699</c:v>
                </c:pt>
                <c:pt idx="40">
                  <c:v>184.00648806888299</c:v>
                </c:pt>
                <c:pt idx="41">
                  <c:v>186.40597818810599</c:v>
                </c:pt>
                <c:pt idx="42">
                  <c:v>184.81464904540101</c:v>
                </c:pt>
                <c:pt idx="43">
                  <c:v>186.945704967083</c:v>
                </c:pt>
                <c:pt idx="44">
                  <c:v>195.37434083495901</c:v>
                </c:pt>
                <c:pt idx="45">
                  <c:v>201.76844510196199</c:v>
                </c:pt>
                <c:pt idx="46">
                  <c:v>196.74380366620201</c:v>
                </c:pt>
                <c:pt idx="47">
                  <c:v>190.620427368647</c:v>
                </c:pt>
                <c:pt idx="48">
                  <c:v>192.74653780759999</c:v>
                </c:pt>
                <c:pt idx="49">
                  <c:v>195.84690498801501</c:v>
                </c:pt>
                <c:pt idx="50">
                  <c:v>187.25730281223801</c:v>
                </c:pt>
                <c:pt idx="51">
                  <c:v>175.074722243152</c:v>
                </c:pt>
                <c:pt idx="52">
                  <c:v>165.70204588003099</c:v>
                </c:pt>
                <c:pt idx="53">
                  <c:v>157.45643015454101</c:v>
                </c:pt>
                <c:pt idx="54">
                  <c:v>159.35556959326701</c:v>
                </c:pt>
                <c:pt idx="55">
                  <c:v>163.30606146337001</c:v>
                </c:pt>
                <c:pt idx="56">
                  <c:v>158.47760734504499</c:v>
                </c:pt>
                <c:pt idx="57">
                  <c:v>150.036696268859</c:v>
                </c:pt>
                <c:pt idx="58">
                  <c:v>151.010467412271</c:v>
                </c:pt>
                <c:pt idx="59">
                  <c:v>156.36770956923499</c:v>
                </c:pt>
                <c:pt idx="60">
                  <c:v>154.69428090267601</c:v>
                </c:pt>
                <c:pt idx="61">
                  <c:v>153.49569025705401</c:v>
                </c:pt>
                <c:pt idx="62">
                  <c:v>157.95825537686</c:v>
                </c:pt>
                <c:pt idx="63">
                  <c:v>161.45250592949</c:v>
                </c:pt>
                <c:pt idx="64">
                  <c:v>159.025161624893</c:v>
                </c:pt>
                <c:pt idx="65">
                  <c:v>156.79583251619999</c:v>
                </c:pt>
                <c:pt idx="66">
                  <c:v>161.64230811562899</c:v>
                </c:pt>
                <c:pt idx="67">
                  <c:v>167.66114030382201</c:v>
                </c:pt>
                <c:pt idx="68">
                  <c:v>168.34548345161099</c:v>
                </c:pt>
                <c:pt idx="69">
                  <c:v>168.60891398322801</c:v>
                </c:pt>
                <c:pt idx="70">
                  <c:v>171.600004866452</c:v>
                </c:pt>
                <c:pt idx="71">
                  <c:v>176.14313697312301</c:v>
                </c:pt>
                <c:pt idx="72">
                  <c:v>181.48396744220099</c:v>
                </c:pt>
                <c:pt idx="73">
                  <c:v>188.571950631189</c:v>
                </c:pt>
                <c:pt idx="74">
                  <c:v>194.82116456199699</c:v>
                </c:pt>
                <c:pt idx="75">
                  <c:v>198.859145239187</c:v>
                </c:pt>
                <c:pt idx="76">
                  <c:v>203.448854349942</c:v>
                </c:pt>
                <c:pt idx="77">
                  <c:v>208.19357433771901</c:v>
                </c:pt>
                <c:pt idx="78">
                  <c:v>205.63814573306601</c:v>
                </c:pt>
                <c:pt idx="79">
                  <c:v>202.28547239344601</c:v>
                </c:pt>
                <c:pt idx="80">
                  <c:v>207.37866824189899</c:v>
                </c:pt>
                <c:pt idx="81">
                  <c:v>215.446992286811</c:v>
                </c:pt>
                <c:pt idx="82">
                  <c:v>221.44567315202701</c:v>
                </c:pt>
                <c:pt idx="83">
                  <c:v>227.47206891192201</c:v>
                </c:pt>
                <c:pt idx="84">
                  <c:v>238.67809349302601</c:v>
                </c:pt>
                <c:pt idx="85">
                  <c:v>250.70222033088001</c:v>
                </c:pt>
                <c:pt idx="86">
                  <c:v>251.64433482406699</c:v>
                </c:pt>
                <c:pt idx="87">
                  <c:v>248.08407331415799</c:v>
                </c:pt>
                <c:pt idx="88">
                  <c:v>246.83716109185301</c:v>
                </c:pt>
                <c:pt idx="89">
                  <c:v>244.80085543970901</c:v>
                </c:pt>
                <c:pt idx="90">
                  <c:v>248.27318374241801</c:v>
                </c:pt>
                <c:pt idx="91">
                  <c:v>255.656573796814</c:v>
                </c:pt>
                <c:pt idx="92">
                  <c:v>261.25537944636301</c:v>
                </c:pt>
                <c:pt idx="93">
                  <c:v>265.09457913442401</c:v>
                </c:pt>
                <c:pt idx="94">
                  <c:v>263.693429298355</c:v>
                </c:pt>
                <c:pt idx="95">
                  <c:v>262.84247552126101</c:v>
                </c:pt>
                <c:pt idx="96">
                  <c:v>271.33591349744103</c:v>
                </c:pt>
                <c:pt idx="97">
                  <c:v>279.99248670247601</c:v>
                </c:pt>
                <c:pt idx="98">
                  <c:v>279.29226158343499</c:v>
                </c:pt>
                <c:pt idx="99">
                  <c:v>278.916289575333</c:v>
                </c:pt>
                <c:pt idx="100">
                  <c:v>285.05982275301898</c:v>
                </c:pt>
                <c:pt idx="101">
                  <c:v>297.959787461068</c:v>
                </c:pt>
                <c:pt idx="102">
                  <c:v>315.53803087819699</c:v>
                </c:pt>
                <c:pt idx="103">
                  <c:v>322.10066737442298</c:v>
                </c:pt>
                <c:pt idx="104">
                  <c:v>321.96763555877197</c:v>
                </c:pt>
                <c:pt idx="105">
                  <c:v>335.44733212885802</c:v>
                </c:pt>
                <c:pt idx="106">
                  <c:v>348.24692793660199</c:v>
                </c:pt>
                <c:pt idx="107">
                  <c:v>343.52185238881202</c:v>
                </c:pt>
                <c:pt idx="108">
                  <c:v>331.17390170494099</c:v>
                </c:pt>
                <c:pt idx="109">
                  <c:v>330.44544844441498</c:v>
                </c:pt>
                <c:pt idx="110">
                  <c:v>337.30372331304602</c:v>
                </c:pt>
                <c:pt idx="111">
                  <c:v>337.901222068697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1E-43A6-B48F-5FC4B799836F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Regional!$Q$7:$Q$118</c:f>
              <c:numCache>
                <c:formatCode>0</c:formatCode>
                <c:ptCount val="112"/>
                <c:pt idx="0">
                  <c:v>74.669329212102198</c:v>
                </c:pt>
                <c:pt idx="1">
                  <c:v>74.077490929676102</c:v>
                </c:pt>
                <c:pt idx="2">
                  <c:v>77.021726882988006</c:v>
                </c:pt>
                <c:pt idx="3">
                  <c:v>82.445810309519103</c:v>
                </c:pt>
                <c:pt idx="4">
                  <c:v>84.978661661260404</c:v>
                </c:pt>
                <c:pt idx="5">
                  <c:v>86.372685808323595</c:v>
                </c:pt>
                <c:pt idx="6">
                  <c:v>87.804742033873495</c:v>
                </c:pt>
                <c:pt idx="7">
                  <c:v>88.738245212304307</c:v>
                </c:pt>
                <c:pt idx="8">
                  <c:v>88.377385500605001</c:v>
                </c:pt>
                <c:pt idx="9">
                  <c:v>85.7167270782397</c:v>
                </c:pt>
                <c:pt idx="10">
                  <c:v>85.209691693579899</c:v>
                </c:pt>
                <c:pt idx="11">
                  <c:v>88.230352576186505</c:v>
                </c:pt>
                <c:pt idx="12">
                  <c:v>90.259667488412504</c:v>
                </c:pt>
                <c:pt idx="13">
                  <c:v>91.833288635196794</c:v>
                </c:pt>
                <c:pt idx="14">
                  <c:v>93.642431433760194</c:v>
                </c:pt>
                <c:pt idx="15">
                  <c:v>94.461928077262598</c:v>
                </c:pt>
                <c:pt idx="16">
                  <c:v>95.944046600602803</c:v>
                </c:pt>
                <c:pt idx="17">
                  <c:v>99.149628494897797</c:v>
                </c:pt>
                <c:pt idx="18">
                  <c:v>100.764804187755</c:v>
                </c:pt>
                <c:pt idx="19">
                  <c:v>100</c:v>
                </c:pt>
                <c:pt idx="20">
                  <c:v>99.742485090432695</c:v>
                </c:pt>
                <c:pt idx="21">
                  <c:v>101.887414520218</c:v>
                </c:pt>
                <c:pt idx="22">
                  <c:v>105.864307564984</c:v>
                </c:pt>
                <c:pt idx="23">
                  <c:v>108.00291479067199</c:v>
                </c:pt>
                <c:pt idx="24">
                  <c:v>107.84414675664701</c:v>
                </c:pt>
                <c:pt idx="25">
                  <c:v>108.63887396461899</c:v>
                </c:pt>
                <c:pt idx="26">
                  <c:v>112.55758921610401</c:v>
                </c:pt>
                <c:pt idx="27">
                  <c:v>117.37784069249901</c:v>
                </c:pt>
                <c:pt idx="28">
                  <c:v>119.962539840574</c:v>
                </c:pt>
                <c:pt idx="29">
                  <c:v>119.613628692886</c:v>
                </c:pt>
                <c:pt idx="30">
                  <c:v>121.442068013753</c:v>
                </c:pt>
                <c:pt idx="31">
                  <c:v>127.766016436904</c:v>
                </c:pt>
                <c:pt idx="32">
                  <c:v>135.185775912944</c:v>
                </c:pt>
                <c:pt idx="33">
                  <c:v>141.382171201456</c:v>
                </c:pt>
                <c:pt idx="34">
                  <c:v>144.87241484471099</c:v>
                </c:pt>
                <c:pt idx="35">
                  <c:v>149.83246518750099</c:v>
                </c:pt>
                <c:pt idx="36">
                  <c:v>160.364795663096</c:v>
                </c:pt>
                <c:pt idx="37">
                  <c:v>172.68841870290601</c:v>
                </c:pt>
                <c:pt idx="38">
                  <c:v>175.70677507948901</c:v>
                </c:pt>
                <c:pt idx="39">
                  <c:v>174.84879350603401</c:v>
                </c:pt>
                <c:pt idx="40">
                  <c:v>179.02238666263199</c:v>
                </c:pt>
                <c:pt idx="41">
                  <c:v>179.85366752375299</c:v>
                </c:pt>
                <c:pt idx="42">
                  <c:v>174.67752511465901</c:v>
                </c:pt>
                <c:pt idx="43">
                  <c:v>174.004810336086</c:v>
                </c:pt>
                <c:pt idx="44">
                  <c:v>181.16884489881801</c:v>
                </c:pt>
                <c:pt idx="45">
                  <c:v>186.27910858015801</c:v>
                </c:pt>
                <c:pt idx="46">
                  <c:v>179.74133828498699</c:v>
                </c:pt>
                <c:pt idx="47">
                  <c:v>171.87725545992001</c:v>
                </c:pt>
                <c:pt idx="48">
                  <c:v>169.446268835214</c:v>
                </c:pt>
                <c:pt idx="49">
                  <c:v>165.46870577311199</c:v>
                </c:pt>
                <c:pt idx="50">
                  <c:v>154.48438952133199</c:v>
                </c:pt>
                <c:pt idx="51">
                  <c:v>143.7874211749</c:v>
                </c:pt>
                <c:pt idx="52">
                  <c:v>138.18109796852099</c:v>
                </c:pt>
                <c:pt idx="53">
                  <c:v>134.10383495731901</c:v>
                </c:pt>
                <c:pt idx="54">
                  <c:v>129.91167235361999</c:v>
                </c:pt>
                <c:pt idx="55">
                  <c:v>126.17818109673</c:v>
                </c:pt>
                <c:pt idx="56">
                  <c:v>124.230550571188</c:v>
                </c:pt>
                <c:pt idx="57">
                  <c:v>123.18549703432799</c:v>
                </c:pt>
                <c:pt idx="58">
                  <c:v>122.828260051201</c:v>
                </c:pt>
                <c:pt idx="59">
                  <c:v>121.601186753834</c:v>
                </c:pt>
                <c:pt idx="60">
                  <c:v>119.886078386287</c:v>
                </c:pt>
                <c:pt idx="61">
                  <c:v>120.03389548782999</c:v>
                </c:pt>
                <c:pt idx="62">
                  <c:v>120.579894605942</c:v>
                </c:pt>
                <c:pt idx="63">
                  <c:v>119.319722418213</c:v>
                </c:pt>
                <c:pt idx="64">
                  <c:v>118.679936977343</c:v>
                </c:pt>
                <c:pt idx="65">
                  <c:v>120.881996551518</c:v>
                </c:pt>
                <c:pt idx="66">
                  <c:v>124.36409603529501</c:v>
                </c:pt>
                <c:pt idx="67">
                  <c:v>125.826583462736</c:v>
                </c:pt>
                <c:pt idx="68">
                  <c:v>127.688244648394</c:v>
                </c:pt>
                <c:pt idx="69">
                  <c:v>132.36335655086901</c:v>
                </c:pt>
                <c:pt idx="70">
                  <c:v>134.06011451415199</c:v>
                </c:pt>
                <c:pt idx="71">
                  <c:v>133.46941341482099</c:v>
                </c:pt>
                <c:pt idx="72">
                  <c:v>137.87745716719499</c:v>
                </c:pt>
                <c:pt idx="73">
                  <c:v>146.06168213047599</c:v>
                </c:pt>
                <c:pt idx="74">
                  <c:v>149.504714892626</c:v>
                </c:pt>
                <c:pt idx="75">
                  <c:v>149.306650014165</c:v>
                </c:pt>
                <c:pt idx="76">
                  <c:v>153.608601702198</c:v>
                </c:pt>
                <c:pt idx="77">
                  <c:v>159.88509948050299</c:v>
                </c:pt>
                <c:pt idx="78">
                  <c:v>161.58059827516399</c:v>
                </c:pt>
                <c:pt idx="79">
                  <c:v>161.566004310339</c:v>
                </c:pt>
                <c:pt idx="80">
                  <c:v>165.32090363454901</c:v>
                </c:pt>
                <c:pt idx="81">
                  <c:v>170.963882190584</c:v>
                </c:pt>
                <c:pt idx="82">
                  <c:v>174.181854438073</c:v>
                </c:pt>
                <c:pt idx="83">
                  <c:v>176.785291773051</c:v>
                </c:pt>
                <c:pt idx="84">
                  <c:v>187.05259826128301</c:v>
                </c:pt>
                <c:pt idx="85">
                  <c:v>200.97238949422101</c:v>
                </c:pt>
                <c:pt idx="86">
                  <c:v>200.519186086752</c:v>
                </c:pt>
                <c:pt idx="87">
                  <c:v>194.506452500309</c:v>
                </c:pt>
                <c:pt idx="88">
                  <c:v>198.148682237256</c:v>
                </c:pt>
                <c:pt idx="89">
                  <c:v>205.532469065898</c:v>
                </c:pt>
                <c:pt idx="90">
                  <c:v>210.02770184823001</c:v>
                </c:pt>
                <c:pt idx="91">
                  <c:v>211.18554860478599</c:v>
                </c:pt>
                <c:pt idx="92">
                  <c:v>212.411237895</c:v>
                </c:pt>
                <c:pt idx="93">
                  <c:v>215.048795388147</c:v>
                </c:pt>
                <c:pt idx="94">
                  <c:v>219.00968171756401</c:v>
                </c:pt>
                <c:pt idx="95">
                  <c:v>222.441822505234</c:v>
                </c:pt>
                <c:pt idx="96">
                  <c:v>225.037846457005</c:v>
                </c:pt>
                <c:pt idx="97">
                  <c:v>226.86976055741599</c:v>
                </c:pt>
                <c:pt idx="98">
                  <c:v>234.07015664253001</c:v>
                </c:pt>
                <c:pt idx="99">
                  <c:v>243.99657665417999</c:v>
                </c:pt>
                <c:pt idx="100">
                  <c:v>252.31430076949701</c:v>
                </c:pt>
                <c:pt idx="101">
                  <c:v>264.60636637330998</c:v>
                </c:pt>
                <c:pt idx="102">
                  <c:v>275.84214283566001</c:v>
                </c:pt>
                <c:pt idx="103">
                  <c:v>283.20619304939697</c:v>
                </c:pt>
                <c:pt idx="104">
                  <c:v>299.24262072225599</c:v>
                </c:pt>
                <c:pt idx="105">
                  <c:v>321.11726435681402</c:v>
                </c:pt>
                <c:pt idx="106">
                  <c:v>317.56589701861998</c:v>
                </c:pt>
                <c:pt idx="107">
                  <c:v>306.74071457237102</c:v>
                </c:pt>
                <c:pt idx="108">
                  <c:v>312.01405266664</c:v>
                </c:pt>
                <c:pt idx="109">
                  <c:v>317.27074043129602</c:v>
                </c:pt>
                <c:pt idx="110">
                  <c:v>316.07469062755303</c:v>
                </c:pt>
                <c:pt idx="111">
                  <c:v>312.82670162380202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1E-43A6-B48F-5FC4B799836F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Regional!$R$7:$R$118</c:f>
              <c:numCache>
                <c:formatCode>0</c:formatCode>
                <c:ptCount val="112"/>
                <c:pt idx="0">
                  <c:v>62.837751590049997</c:v>
                </c:pt>
                <c:pt idx="1">
                  <c:v>64.865246013829093</c:v>
                </c:pt>
                <c:pt idx="2">
                  <c:v>66.955095386523396</c:v>
                </c:pt>
                <c:pt idx="3">
                  <c:v>67.144289882420594</c:v>
                </c:pt>
                <c:pt idx="4">
                  <c:v>67.801247357104302</c:v>
                </c:pt>
                <c:pt idx="5">
                  <c:v>69.945677226411206</c:v>
                </c:pt>
                <c:pt idx="6">
                  <c:v>73.933811260802798</c:v>
                </c:pt>
                <c:pt idx="7">
                  <c:v>77.186190853834304</c:v>
                </c:pt>
                <c:pt idx="8">
                  <c:v>78.167290451236795</c:v>
                </c:pt>
                <c:pt idx="9">
                  <c:v>79.412195308138706</c:v>
                </c:pt>
                <c:pt idx="10">
                  <c:v>81.4617204953623</c:v>
                </c:pt>
                <c:pt idx="11">
                  <c:v>83.350320602857906</c:v>
                </c:pt>
                <c:pt idx="12">
                  <c:v>84.860882307627193</c:v>
                </c:pt>
                <c:pt idx="13">
                  <c:v>85.961471373714502</c:v>
                </c:pt>
                <c:pt idx="14">
                  <c:v>87.903864999984705</c:v>
                </c:pt>
                <c:pt idx="15">
                  <c:v>91.0438011665603</c:v>
                </c:pt>
                <c:pt idx="16">
                  <c:v>94.602675715370296</c:v>
                </c:pt>
                <c:pt idx="17">
                  <c:v>98.069270833471904</c:v>
                </c:pt>
                <c:pt idx="18">
                  <c:v>99.353521183804403</c:v>
                </c:pt>
                <c:pt idx="19">
                  <c:v>100</c:v>
                </c:pt>
                <c:pt idx="20">
                  <c:v>102.41109414936101</c:v>
                </c:pt>
                <c:pt idx="21">
                  <c:v>105.193578271932</c:v>
                </c:pt>
                <c:pt idx="22">
                  <c:v>105.790222153423</c:v>
                </c:pt>
                <c:pt idx="23">
                  <c:v>105.97877671595801</c:v>
                </c:pt>
                <c:pt idx="24">
                  <c:v>108.365255807935</c:v>
                </c:pt>
                <c:pt idx="25">
                  <c:v>112.349782055852</c:v>
                </c:pt>
                <c:pt idx="26">
                  <c:v>116.22342187476799</c:v>
                </c:pt>
                <c:pt idx="27">
                  <c:v>118.6517604917</c:v>
                </c:pt>
                <c:pt idx="28">
                  <c:v>121.64762178794</c:v>
                </c:pt>
                <c:pt idx="29">
                  <c:v>125.848367849966</c:v>
                </c:pt>
                <c:pt idx="30">
                  <c:v>129.01299287085999</c:v>
                </c:pt>
                <c:pt idx="31">
                  <c:v>132.08662434070999</c:v>
                </c:pt>
                <c:pt idx="32">
                  <c:v>138.827436018067</c:v>
                </c:pt>
                <c:pt idx="33">
                  <c:v>147.97815834306499</c:v>
                </c:pt>
                <c:pt idx="34">
                  <c:v>151.67692544776099</c:v>
                </c:pt>
                <c:pt idx="35">
                  <c:v>152.99219260744499</c:v>
                </c:pt>
                <c:pt idx="36">
                  <c:v>160.68282200443701</c:v>
                </c:pt>
                <c:pt idx="37">
                  <c:v>171.28289422408699</c:v>
                </c:pt>
                <c:pt idx="38">
                  <c:v>176.02162737894099</c:v>
                </c:pt>
                <c:pt idx="39">
                  <c:v>177.07876791944301</c:v>
                </c:pt>
                <c:pt idx="40">
                  <c:v>181.46618939879201</c:v>
                </c:pt>
                <c:pt idx="41">
                  <c:v>186.73127847010201</c:v>
                </c:pt>
                <c:pt idx="42">
                  <c:v>188.03499424739601</c:v>
                </c:pt>
                <c:pt idx="43">
                  <c:v>188.62274067624301</c:v>
                </c:pt>
                <c:pt idx="44">
                  <c:v>193.90199810145401</c:v>
                </c:pt>
                <c:pt idx="45">
                  <c:v>201.28350089407601</c:v>
                </c:pt>
                <c:pt idx="46">
                  <c:v>199.350923615684</c:v>
                </c:pt>
                <c:pt idx="47">
                  <c:v>191.30288301827099</c:v>
                </c:pt>
                <c:pt idx="48">
                  <c:v>187.62865923454399</c:v>
                </c:pt>
                <c:pt idx="49">
                  <c:v>185.85154571055301</c:v>
                </c:pt>
                <c:pt idx="50">
                  <c:v>175.568540289308</c:v>
                </c:pt>
                <c:pt idx="51">
                  <c:v>161.906784379437</c:v>
                </c:pt>
                <c:pt idx="52">
                  <c:v>148.47087232065701</c:v>
                </c:pt>
                <c:pt idx="53">
                  <c:v>134.68363212976601</c:v>
                </c:pt>
                <c:pt idx="54">
                  <c:v>128.69448580830601</c:v>
                </c:pt>
                <c:pt idx="55">
                  <c:v>127.709010491898</c:v>
                </c:pt>
                <c:pt idx="56">
                  <c:v>126.28681982067</c:v>
                </c:pt>
                <c:pt idx="57">
                  <c:v>123.907002217976</c:v>
                </c:pt>
                <c:pt idx="58">
                  <c:v>120.902067834679</c:v>
                </c:pt>
                <c:pt idx="59">
                  <c:v>119.033933850791</c:v>
                </c:pt>
                <c:pt idx="60">
                  <c:v>119.558587035025</c:v>
                </c:pt>
                <c:pt idx="61">
                  <c:v>120.796215521207</c:v>
                </c:pt>
                <c:pt idx="62">
                  <c:v>121.205798230577</c:v>
                </c:pt>
                <c:pt idx="63">
                  <c:v>121.63566870549499</c:v>
                </c:pt>
                <c:pt idx="64">
                  <c:v>124.442236545806</c:v>
                </c:pt>
                <c:pt idx="65">
                  <c:v>129.12382931368199</c:v>
                </c:pt>
                <c:pt idx="66">
                  <c:v>131.21962043252299</c:v>
                </c:pt>
                <c:pt idx="67">
                  <c:v>131.25685325465699</c:v>
                </c:pt>
                <c:pt idx="68">
                  <c:v>135.35091354886899</c:v>
                </c:pt>
                <c:pt idx="69">
                  <c:v>144.25410978825499</c:v>
                </c:pt>
                <c:pt idx="70">
                  <c:v>150.19444074652401</c:v>
                </c:pt>
                <c:pt idx="71">
                  <c:v>151.428361410951</c:v>
                </c:pt>
                <c:pt idx="72">
                  <c:v>156.35194710016901</c:v>
                </c:pt>
                <c:pt idx="73">
                  <c:v>164.94218145414399</c:v>
                </c:pt>
                <c:pt idx="74">
                  <c:v>168.3959677595</c:v>
                </c:pt>
                <c:pt idx="75">
                  <c:v>168.29975719919</c:v>
                </c:pt>
                <c:pt idx="76">
                  <c:v>172.63263818396501</c:v>
                </c:pt>
                <c:pt idx="77">
                  <c:v>180.32778060182801</c:v>
                </c:pt>
                <c:pt idx="78">
                  <c:v>184.424468516991</c:v>
                </c:pt>
                <c:pt idx="79">
                  <c:v>185.09831885891799</c:v>
                </c:pt>
                <c:pt idx="80">
                  <c:v>190.13241777489401</c:v>
                </c:pt>
                <c:pt idx="81">
                  <c:v>199.904303887487</c:v>
                </c:pt>
                <c:pt idx="82">
                  <c:v>205.279777490215</c:v>
                </c:pt>
                <c:pt idx="83">
                  <c:v>206.35414015473199</c:v>
                </c:pt>
                <c:pt idx="84">
                  <c:v>213.60515363938299</c:v>
                </c:pt>
                <c:pt idx="85">
                  <c:v>225.214472543238</c:v>
                </c:pt>
                <c:pt idx="86">
                  <c:v>230.262077304895</c:v>
                </c:pt>
                <c:pt idx="87">
                  <c:v>229.95620229812701</c:v>
                </c:pt>
                <c:pt idx="88">
                  <c:v>234.08530814538699</c:v>
                </c:pt>
                <c:pt idx="89">
                  <c:v>242.322543856133</c:v>
                </c:pt>
                <c:pt idx="90">
                  <c:v>244.082500325978</c:v>
                </c:pt>
                <c:pt idx="91">
                  <c:v>242.50534865555699</c:v>
                </c:pt>
                <c:pt idx="92">
                  <c:v>248.38667031154199</c:v>
                </c:pt>
                <c:pt idx="93">
                  <c:v>258.33384777681698</c:v>
                </c:pt>
                <c:pt idx="94">
                  <c:v>262.58939757126097</c:v>
                </c:pt>
                <c:pt idx="95">
                  <c:v>261.13977747378101</c:v>
                </c:pt>
                <c:pt idx="96">
                  <c:v>259.93508644886498</c:v>
                </c:pt>
                <c:pt idx="97">
                  <c:v>261.176138552152</c:v>
                </c:pt>
                <c:pt idx="98">
                  <c:v>270.83989025006099</c:v>
                </c:pt>
                <c:pt idx="99">
                  <c:v>281.123752571978</c:v>
                </c:pt>
                <c:pt idx="100">
                  <c:v>287.64121915334403</c:v>
                </c:pt>
                <c:pt idx="101">
                  <c:v>300.46460839257202</c:v>
                </c:pt>
                <c:pt idx="102">
                  <c:v>318.67472801350999</c:v>
                </c:pt>
                <c:pt idx="103">
                  <c:v>330.89068610094</c:v>
                </c:pt>
                <c:pt idx="104">
                  <c:v>341.55718131887301</c:v>
                </c:pt>
                <c:pt idx="105">
                  <c:v>355.03554589867298</c:v>
                </c:pt>
                <c:pt idx="106">
                  <c:v>350.14759372958503</c:v>
                </c:pt>
                <c:pt idx="107">
                  <c:v>339.84085728718202</c:v>
                </c:pt>
                <c:pt idx="108">
                  <c:v>344.89081741501798</c:v>
                </c:pt>
                <c:pt idx="109">
                  <c:v>354.78358936358399</c:v>
                </c:pt>
                <c:pt idx="110">
                  <c:v>350.15882921982097</c:v>
                </c:pt>
                <c:pt idx="111">
                  <c:v>343.27467047680199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1E-43A6-B48F-5FC4B7998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Regional!$N$23:$N$118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Regional!$S$23:$S$118</c:f>
              <c:numCache>
                <c:formatCode>0</c:formatCode>
                <c:ptCount val="96"/>
                <c:pt idx="0">
                  <c:v>100.972387943028</c:v>
                </c:pt>
                <c:pt idx="1">
                  <c:v>100.840928715069</c:v>
                </c:pt>
                <c:pt idx="2">
                  <c:v>100.72115651524</c:v>
                </c:pt>
                <c:pt idx="3">
                  <c:v>100</c:v>
                </c:pt>
                <c:pt idx="4">
                  <c:v>99.823582962778403</c:v>
                </c:pt>
                <c:pt idx="5">
                  <c:v>104.697534376124</c:v>
                </c:pt>
                <c:pt idx="6">
                  <c:v>110.684284205574</c:v>
                </c:pt>
                <c:pt idx="7">
                  <c:v>111.482465167317</c:v>
                </c:pt>
                <c:pt idx="8">
                  <c:v>110.531206515192</c:v>
                </c:pt>
                <c:pt idx="9">
                  <c:v>109.583272641495</c:v>
                </c:pt>
                <c:pt idx="10">
                  <c:v>113.183867535932</c:v>
                </c:pt>
                <c:pt idx="11">
                  <c:v>119.581103175763</c:v>
                </c:pt>
                <c:pt idx="12">
                  <c:v>115.836219660585</c:v>
                </c:pt>
                <c:pt idx="13">
                  <c:v>109.754594678205</c:v>
                </c:pt>
                <c:pt idx="14">
                  <c:v>115.303168412492</c:v>
                </c:pt>
                <c:pt idx="15">
                  <c:v>125.961123691441</c:v>
                </c:pt>
                <c:pt idx="16">
                  <c:v>119.738764263476</c:v>
                </c:pt>
                <c:pt idx="17">
                  <c:v>112.37304406278101</c:v>
                </c:pt>
                <c:pt idx="18">
                  <c:v>120.64837988665199</c:v>
                </c:pt>
                <c:pt idx="19">
                  <c:v>128.494759454959</c:v>
                </c:pt>
                <c:pt idx="20">
                  <c:v>130.92189599804601</c:v>
                </c:pt>
                <c:pt idx="21">
                  <c:v>132.11054470053401</c:v>
                </c:pt>
                <c:pt idx="22">
                  <c:v>131.51047825632901</c:v>
                </c:pt>
                <c:pt idx="23">
                  <c:v>130.07001542132201</c:v>
                </c:pt>
                <c:pt idx="24">
                  <c:v>132.114135296245</c:v>
                </c:pt>
                <c:pt idx="25">
                  <c:v>136.23251728304399</c:v>
                </c:pt>
                <c:pt idx="26">
                  <c:v>137.23322727808801</c:v>
                </c:pt>
                <c:pt idx="27">
                  <c:v>139.79615206490999</c:v>
                </c:pt>
                <c:pt idx="28">
                  <c:v>144.00520579644501</c:v>
                </c:pt>
                <c:pt idx="29">
                  <c:v>143.85069676197099</c:v>
                </c:pt>
                <c:pt idx="30">
                  <c:v>144.46558659309099</c:v>
                </c:pt>
                <c:pt idx="31">
                  <c:v>146.96565854990001</c:v>
                </c:pt>
                <c:pt idx="32">
                  <c:v>144.57551758210801</c:v>
                </c:pt>
                <c:pt idx="33">
                  <c:v>140.32267487205701</c:v>
                </c:pt>
                <c:pt idx="34">
                  <c:v>138.31081125277001</c:v>
                </c:pt>
                <c:pt idx="35">
                  <c:v>133.852423196476</c:v>
                </c:pt>
                <c:pt idx="36">
                  <c:v>121.197523229395</c:v>
                </c:pt>
                <c:pt idx="37">
                  <c:v>110.92600350115799</c:v>
                </c:pt>
                <c:pt idx="38">
                  <c:v>104.42507775058399</c:v>
                </c:pt>
                <c:pt idx="39">
                  <c:v>102.111854870824</c:v>
                </c:pt>
                <c:pt idx="40">
                  <c:v>104.42377816140301</c:v>
                </c:pt>
                <c:pt idx="41">
                  <c:v>103.366346772287</c:v>
                </c:pt>
                <c:pt idx="42">
                  <c:v>102.997542735076</c:v>
                </c:pt>
                <c:pt idx="43">
                  <c:v>103.046899311202</c:v>
                </c:pt>
                <c:pt idx="44">
                  <c:v>102.171211991693</c:v>
                </c:pt>
                <c:pt idx="45">
                  <c:v>105.03340061645601</c:v>
                </c:pt>
                <c:pt idx="46">
                  <c:v>113.16568147950299</c:v>
                </c:pt>
                <c:pt idx="47">
                  <c:v>118.428290132055</c:v>
                </c:pt>
                <c:pt idx="48">
                  <c:v>114.96417635725901</c:v>
                </c:pt>
                <c:pt idx="49">
                  <c:v>110.59665032538</c:v>
                </c:pt>
                <c:pt idx="50">
                  <c:v>110.131984481947</c:v>
                </c:pt>
                <c:pt idx="51">
                  <c:v>111.459025711086</c:v>
                </c:pt>
                <c:pt idx="52">
                  <c:v>114.259853895465</c:v>
                </c:pt>
                <c:pt idx="53">
                  <c:v>118.15776445120601</c:v>
                </c:pt>
                <c:pt idx="54">
                  <c:v>123.065855779768</c:v>
                </c:pt>
                <c:pt idx="55">
                  <c:v>127.56796876579099</c:v>
                </c:pt>
                <c:pt idx="56">
                  <c:v>125.829520060539</c:v>
                </c:pt>
                <c:pt idx="57">
                  <c:v>127.05831310262499</c:v>
                </c:pt>
                <c:pt idx="58">
                  <c:v>138.38709361390301</c:v>
                </c:pt>
                <c:pt idx="59">
                  <c:v>144.884633139606</c:v>
                </c:pt>
                <c:pt idx="60">
                  <c:v>145.57930788216501</c:v>
                </c:pt>
                <c:pt idx="61">
                  <c:v>148.28334327558301</c:v>
                </c:pt>
                <c:pt idx="62">
                  <c:v>145.53399812569401</c:v>
                </c:pt>
                <c:pt idx="63">
                  <c:v>144.424070807992</c:v>
                </c:pt>
                <c:pt idx="64">
                  <c:v>147.49336071343399</c:v>
                </c:pt>
                <c:pt idx="65">
                  <c:v>148.50112574400299</c:v>
                </c:pt>
                <c:pt idx="66">
                  <c:v>149.435178745906</c:v>
                </c:pt>
                <c:pt idx="67">
                  <c:v>147.84399238502999</c:v>
                </c:pt>
                <c:pt idx="68">
                  <c:v>145.589930032197</c:v>
                </c:pt>
                <c:pt idx="69">
                  <c:v>149.50054710041999</c:v>
                </c:pt>
                <c:pt idx="70">
                  <c:v>154.32715364863799</c:v>
                </c:pt>
                <c:pt idx="71">
                  <c:v>153.18970657436299</c:v>
                </c:pt>
                <c:pt idx="72">
                  <c:v>154.42694717656201</c:v>
                </c:pt>
                <c:pt idx="73">
                  <c:v>157.90844935655099</c:v>
                </c:pt>
                <c:pt idx="74">
                  <c:v>158.54762721635799</c:v>
                </c:pt>
                <c:pt idx="75">
                  <c:v>158.03581257782099</c:v>
                </c:pt>
                <c:pt idx="76">
                  <c:v>159.60345736502001</c:v>
                </c:pt>
                <c:pt idx="77">
                  <c:v>162.38842111414201</c:v>
                </c:pt>
                <c:pt idx="78">
                  <c:v>164.137316366253</c:v>
                </c:pt>
                <c:pt idx="79">
                  <c:v>166.20065842020099</c:v>
                </c:pt>
                <c:pt idx="80">
                  <c:v>162.788762213333</c:v>
                </c:pt>
                <c:pt idx="81">
                  <c:v>156.89577811136701</c:v>
                </c:pt>
                <c:pt idx="82">
                  <c:v>159.26513867546299</c:v>
                </c:pt>
                <c:pt idx="83">
                  <c:v>163.55711792407701</c:v>
                </c:pt>
                <c:pt idx="84">
                  <c:v>166.71563110583401</c:v>
                </c:pt>
                <c:pt idx="85">
                  <c:v>177.40817502454399</c:v>
                </c:pt>
                <c:pt idx="86">
                  <c:v>188.31734215319699</c:v>
                </c:pt>
                <c:pt idx="87">
                  <c:v>192.69525448387401</c:v>
                </c:pt>
                <c:pt idx="88">
                  <c:v>194.97702804434701</c:v>
                </c:pt>
                <c:pt idx="89">
                  <c:v>197.59664264291101</c:v>
                </c:pt>
                <c:pt idx="90">
                  <c:v>200.13943359580699</c:v>
                </c:pt>
                <c:pt idx="91">
                  <c:v>196.19422477212001</c:v>
                </c:pt>
                <c:pt idx="92">
                  <c:v>187.038698841468</c:v>
                </c:pt>
                <c:pt idx="93">
                  <c:v>180.55646210332699</c:v>
                </c:pt>
                <c:pt idx="94">
                  <c:v>179.580687611945</c:v>
                </c:pt>
                <c:pt idx="95">
                  <c:v>183.571636643396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56-4CA1-9882-0A3F55552A92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Regional!$N$23:$N$118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Regional!$T$23:$T$118</c:f>
              <c:numCache>
                <c:formatCode>0</c:formatCode>
                <c:ptCount val="96"/>
                <c:pt idx="0">
                  <c:v>75.626595799884498</c:v>
                </c:pt>
                <c:pt idx="1">
                  <c:v>84.228833183354098</c:v>
                </c:pt>
                <c:pt idx="2">
                  <c:v>96.786137708272193</c:v>
                </c:pt>
                <c:pt idx="3">
                  <c:v>100</c:v>
                </c:pt>
                <c:pt idx="4">
                  <c:v>103.686034541494</c:v>
                </c:pt>
                <c:pt idx="5">
                  <c:v>109.32987654858501</c:v>
                </c:pt>
                <c:pt idx="6">
                  <c:v>107.285034397026</c:v>
                </c:pt>
                <c:pt idx="7">
                  <c:v>102.594619183582</c:v>
                </c:pt>
                <c:pt idx="8">
                  <c:v>102.457335381213</c:v>
                </c:pt>
                <c:pt idx="9">
                  <c:v>106.05617570935399</c:v>
                </c:pt>
                <c:pt idx="10">
                  <c:v>106.412796434554</c:v>
                </c:pt>
                <c:pt idx="11">
                  <c:v>103.88253502333001</c:v>
                </c:pt>
                <c:pt idx="12">
                  <c:v>106.484441367942</c:v>
                </c:pt>
                <c:pt idx="13">
                  <c:v>106.392976206889</c:v>
                </c:pt>
                <c:pt idx="14">
                  <c:v>102.47102715934</c:v>
                </c:pt>
                <c:pt idx="15">
                  <c:v>108.13442788254</c:v>
                </c:pt>
                <c:pt idx="16">
                  <c:v>122.766899059049</c:v>
                </c:pt>
                <c:pt idx="17">
                  <c:v>128.535897996735</c:v>
                </c:pt>
                <c:pt idx="18">
                  <c:v>125.540658670694</c:v>
                </c:pt>
                <c:pt idx="19">
                  <c:v>129.92856518820801</c:v>
                </c:pt>
                <c:pt idx="20">
                  <c:v>138.08697008463801</c:v>
                </c:pt>
                <c:pt idx="21">
                  <c:v>138.155985362183</c:v>
                </c:pt>
                <c:pt idx="22">
                  <c:v>142.40300847442899</c:v>
                </c:pt>
                <c:pt idx="23">
                  <c:v>154.89980444680401</c:v>
                </c:pt>
                <c:pt idx="24">
                  <c:v>161.15520577291201</c:v>
                </c:pt>
                <c:pt idx="25">
                  <c:v>167.57601530039801</c:v>
                </c:pt>
                <c:pt idx="26">
                  <c:v>179.626913782196</c:v>
                </c:pt>
                <c:pt idx="27">
                  <c:v>190.20566496048201</c:v>
                </c:pt>
                <c:pt idx="28">
                  <c:v>193.77847642514001</c:v>
                </c:pt>
                <c:pt idx="29">
                  <c:v>191.91865408505899</c:v>
                </c:pt>
                <c:pt idx="30">
                  <c:v>195.48681702715001</c:v>
                </c:pt>
                <c:pt idx="31">
                  <c:v>198.29135642738601</c:v>
                </c:pt>
                <c:pt idx="32">
                  <c:v>182.649750405676</c:v>
                </c:pt>
                <c:pt idx="33">
                  <c:v>173.621482030994</c:v>
                </c:pt>
                <c:pt idx="34">
                  <c:v>177.57420019613301</c:v>
                </c:pt>
                <c:pt idx="35">
                  <c:v>174.772749409716</c:v>
                </c:pt>
                <c:pt idx="36">
                  <c:v>157.973615192008</c:v>
                </c:pt>
                <c:pt idx="37">
                  <c:v>131.297887946808</c:v>
                </c:pt>
                <c:pt idx="38">
                  <c:v>119.16801782923299</c:v>
                </c:pt>
                <c:pt idx="39">
                  <c:v>124.22294003885401</c:v>
                </c:pt>
                <c:pt idx="40">
                  <c:v>135.712898309255</c:v>
                </c:pt>
                <c:pt idx="41">
                  <c:v>142.05131923795099</c:v>
                </c:pt>
                <c:pt idx="42">
                  <c:v>140.46067294421599</c:v>
                </c:pt>
                <c:pt idx="43">
                  <c:v>143.52611230382601</c:v>
                </c:pt>
                <c:pt idx="44">
                  <c:v>151.513931998049</c:v>
                </c:pt>
                <c:pt idx="45">
                  <c:v>152.834134767195</c:v>
                </c:pt>
                <c:pt idx="46">
                  <c:v>150.23678237068</c:v>
                </c:pt>
                <c:pt idx="47">
                  <c:v>154.72025208496299</c:v>
                </c:pt>
                <c:pt idx="48">
                  <c:v>158.74942120382499</c:v>
                </c:pt>
                <c:pt idx="49">
                  <c:v>158.65513849134101</c:v>
                </c:pt>
                <c:pt idx="50">
                  <c:v>162.970236012654</c:v>
                </c:pt>
                <c:pt idx="51">
                  <c:v>169.850934035753</c:v>
                </c:pt>
                <c:pt idx="52">
                  <c:v>175.51083125288901</c:v>
                </c:pt>
                <c:pt idx="53">
                  <c:v>184.718071192667</c:v>
                </c:pt>
                <c:pt idx="54">
                  <c:v>192.321120831108</c:v>
                </c:pt>
                <c:pt idx="55">
                  <c:v>190.160431636829</c:v>
                </c:pt>
                <c:pt idx="56">
                  <c:v>182.97442193935399</c:v>
                </c:pt>
                <c:pt idx="57">
                  <c:v>181.28778987874099</c:v>
                </c:pt>
                <c:pt idx="58">
                  <c:v>190.17563584295101</c:v>
                </c:pt>
                <c:pt idx="59">
                  <c:v>203.28435637854901</c:v>
                </c:pt>
                <c:pt idx="60">
                  <c:v>214.83165276551</c:v>
                </c:pt>
                <c:pt idx="61">
                  <c:v>225.792565074528</c:v>
                </c:pt>
                <c:pt idx="62">
                  <c:v>226.590767481933</c:v>
                </c:pt>
                <c:pt idx="63">
                  <c:v>219.674450467984</c:v>
                </c:pt>
                <c:pt idx="64">
                  <c:v>217.87958578092301</c:v>
                </c:pt>
                <c:pt idx="65">
                  <c:v>214.781835019612</c:v>
                </c:pt>
                <c:pt idx="66">
                  <c:v>212.38128153085199</c:v>
                </c:pt>
                <c:pt idx="67">
                  <c:v>211.657081929318</c:v>
                </c:pt>
                <c:pt idx="68">
                  <c:v>217.464109836869</c:v>
                </c:pt>
                <c:pt idx="69">
                  <c:v>233.091421606713</c:v>
                </c:pt>
                <c:pt idx="70">
                  <c:v>237.34594149082901</c:v>
                </c:pt>
                <c:pt idx="71">
                  <c:v>243.569790099785</c:v>
                </c:pt>
                <c:pt idx="72">
                  <c:v>254.486007038662</c:v>
                </c:pt>
                <c:pt idx="73">
                  <c:v>238.49037080433001</c:v>
                </c:pt>
                <c:pt idx="74">
                  <c:v>218.352564284593</c:v>
                </c:pt>
                <c:pt idx="75">
                  <c:v>215.43659774975001</c:v>
                </c:pt>
                <c:pt idx="76">
                  <c:v>229.164682018723</c:v>
                </c:pt>
                <c:pt idx="77">
                  <c:v>243.07827482782301</c:v>
                </c:pt>
                <c:pt idx="78">
                  <c:v>240.29478421506099</c:v>
                </c:pt>
                <c:pt idx="79">
                  <c:v>238.534217640713</c:v>
                </c:pt>
                <c:pt idx="80">
                  <c:v>241.234354438439</c:v>
                </c:pt>
                <c:pt idx="81">
                  <c:v>249.27568817936699</c:v>
                </c:pt>
                <c:pt idx="82">
                  <c:v>257.77038345644701</c:v>
                </c:pt>
                <c:pt idx="83">
                  <c:v>254.672286057062</c:v>
                </c:pt>
                <c:pt idx="84">
                  <c:v>246.78184719983801</c:v>
                </c:pt>
                <c:pt idx="85">
                  <c:v>257.66339512006903</c:v>
                </c:pt>
                <c:pt idx="86">
                  <c:v>288.91114147112501</c:v>
                </c:pt>
                <c:pt idx="87">
                  <c:v>296.41603071124598</c:v>
                </c:pt>
                <c:pt idx="88">
                  <c:v>273.48247751705401</c:v>
                </c:pt>
                <c:pt idx="89">
                  <c:v>257.83592621730702</c:v>
                </c:pt>
                <c:pt idx="90">
                  <c:v>249.53873133540199</c:v>
                </c:pt>
                <c:pt idx="91">
                  <c:v>255.97736516651801</c:v>
                </c:pt>
                <c:pt idx="92">
                  <c:v>262.733679203701</c:v>
                </c:pt>
                <c:pt idx="93">
                  <c:v>256.73955301467203</c:v>
                </c:pt>
                <c:pt idx="94">
                  <c:v>265.16943241155298</c:v>
                </c:pt>
                <c:pt idx="95">
                  <c:v>265.22192814423198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56-4CA1-9882-0A3F55552A92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Regional!$N$23:$N$118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Regional!$U$23:$U$118</c:f>
              <c:numCache>
                <c:formatCode>0</c:formatCode>
                <c:ptCount val="96"/>
                <c:pt idx="0">
                  <c:v>98.202333870354707</c:v>
                </c:pt>
                <c:pt idx="1">
                  <c:v>97.847915780025701</c:v>
                </c:pt>
                <c:pt idx="2">
                  <c:v>98.734981934451795</c:v>
                </c:pt>
                <c:pt idx="3">
                  <c:v>100</c:v>
                </c:pt>
                <c:pt idx="4">
                  <c:v>100.6239224835</c:v>
                </c:pt>
                <c:pt idx="5">
                  <c:v>99.904891302158404</c:v>
                </c:pt>
                <c:pt idx="6">
                  <c:v>98.288691553379607</c:v>
                </c:pt>
                <c:pt idx="7">
                  <c:v>99.150702521677999</c:v>
                </c:pt>
                <c:pt idx="8">
                  <c:v>102.521466764274</c:v>
                </c:pt>
                <c:pt idx="9">
                  <c:v>103.974859141078</c:v>
                </c:pt>
                <c:pt idx="10">
                  <c:v>104.62385249863701</c:v>
                </c:pt>
                <c:pt idx="11">
                  <c:v>107.780304326416</c:v>
                </c:pt>
                <c:pt idx="12">
                  <c:v>111.695782219653</c:v>
                </c:pt>
                <c:pt idx="13">
                  <c:v>113.075612813823</c:v>
                </c:pt>
                <c:pt idx="14">
                  <c:v>111.801453669914</c:v>
                </c:pt>
                <c:pt idx="15">
                  <c:v>112.39077367861201</c:v>
                </c:pt>
                <c:pt idx="16">
                  <c:v>116.634034350221</c:v>
                </c:pt>
                <c:pt idx="17">
                  <c:v>122.946699615067</c:v>
                </c:pt>
                <c:pt idx="18">
                  <c:v>128.971029167898</c:v>
                </c:pt>
                <c:pt idx="19">
                  <c:v>133.41009689202599</c:v>
                </c:pt>
                <c:pt idx="20">
                  <c:v>137.88435956342599</c:v>
                </c:pt>
                <c:pt idx="21">
                  <c:v>145.035137000226</c:v>
                </c:pt>
                <c:pt idx="22">
                  <c:v>153.86997604450201</c:v>
                </c:pt>
                <c:pt idx="23">
                  <c:v>157.606858902352</c:v>
                </c:pt>
                <c:pt idx="24">
                  <c:v>157.71722720807901</c:v>
                </c:pt>
                <c:pt idx="25">
                  <c:v>159.511534306615</c:v>
                </c:pt>
                <c:pt idx="26">
                  <c:v>159.19283025189301</c:v>
                </c:pt>
                <c:pt idx="27">
                  <c:v>158.643256029371</c:v>
                </c:pt>
                <c:pt idx="28">
                  <c:v>161.75516834377399</c:v>
                </c:pt>
                <c:pt idx="29">
                  <c:v>164.64781961641501</c:v>
                </c:pt>
                <c:pt idx="30">
                  <c:v>164.41443921940399</c:v>
                </c:pt>
                <c:pt idx="31">
                  <c:v>162.12960540270799</c:v>
                </c:pt>
                <c:pt idx="32">
                  <c:v>157.92185752579201</c:v>
                </c:pt>
                <c:pt idx="33">
                  <c:v>153.387908431689</c:v>
                </c:pt>
                <c:pt idx="34">
                  <c:v>148.00968051225999</c:v>
                </c:pt>
                <c:pt idx="35">
                  <c:v>141.76056112597499</c:v>
                </c:pt>
                <c:pt idx="36">
                  <c:v>132.501680654794</c:v>
                </c:pt>
                <c:pt idx="37">
                  <c:v>120.556591881158</c:v>
                </c:pt>
                <c:pt idx="38">
                  <c:v>113.24556089923399</c:v>
                </c:pt>
                <c:pt idx="39">
                  <c:v>110.91071773366799</c:v>
                </c:pt>
                <c:pt idx="40">
                  <c:v>111.439475962719</c:v>
                </c:pt>
                <c:pt idx="41">
                  <c:v>116.941201112382</c:v>
                </c:pt>
                <c:pt idx="42">
                  <c:v>125.030730708516</c:v>
                </c:pt>
                <c:pt idx="43">
                  <c:v>129.17153648525999</c:v>
                </c:pt>
                <c:pt idx="44">
                  <c:v>128.96318487839099</c:v>
                </c:pt>
                <c:pt idx="45">
                  <c:v>127.367031326714</c:v>
                </c:pt>
                <c:pt idx="46">
                  <c:v>128.56045994010401</c:v>
                </c:pt>
                <c:pt idx="47">
                  <c:v>130.970767295266</c:v>
                </c:pt>
                <c:pt idx="48">
                  <c:v>131.02868012071499</c:v>
                </c:pt>
                <c:pt idx="49">
                  <c:v>132.218336189892</c:v>
                </c:pt>
                <c:pt idx="50">
                  <c:v>135.287872802149</c:v>
                </c:pt>
                <c:pt idx="51">
                  <c:v>137.83525113442499</c:v>
                </c:pt>
                <c:pt idx="52">
                  <c:v>140.68185891873301</c:v>
                </c:pt>
                <c:pt idx="53">
                  <c:v>143.688681289279</c:v>
                </c:pt>
                <c:pt idx="54">
                  <c:v>146.50289969256801</c:v>
                </c:pt>
                <c:pt idx="55">
                  <c:v>149.38450240046399</c:v>
                </c:pt>
                <c:pt idx="56">
                  <c:v>151.86223933045201</c:v>
                </c:pt>
                <c:pt idx="57">
                  <c:v>154.67676154477999</c:v>
                </c:pt>
                <c:pt idx="58">
                  <c:v>157.578994604717</c:v>
                </c:pt>
                <c:pt idx="59">
                  <c:v>161.55609380982699</c:v>
                </c:pt>
                <c:pt idx="60">
                  <c:v>167.20167809716099</c:v>
                </c:pt>
                <c:pt idx="61">
                  <c:v>170.94912136989399</c:v>
                </c:pt>
                <c:pt idx="62">
                  <c:v>173.518647455305</c:v>
                </c:pt>
                <c:pt idx="63">
                  <c:v>174.87026920416201</c:v>
                </c:pt>
                <c:pt idx="64">
                  <c:v>175.409675839778</c:v>
                </c:pt>
                <c:pt idx="65">
                  <c:v>179.92054401281601</c:v>
                </c:pt>
                <c:pt idx="66">
                  <c:v>183.30995693108301</c:v>
                </c:pt>
                <c:pt idx="67">
                  <c:v>182.06031708658799</c:v>
                </c:pt>
                <c:pt idx="68">
                  <c:v>182.893009316377</c:v>
                </c:pt>
                <c:pt idx="69">
                  <c:v>187.548601048048</c:v>
                </c:pt>
                <c:pt idx="70">
                  <c:v>191.48201638256799</c:v>
                </c:pt>
                <c:pt idx="71">
                  <c:v>193.26392783997801</c:v>
                </c:pt>
                <c:pt idx="72">
                  <c:v>195.823375787076</c:v>
                </c:pt>
                <c:pt idx="73">
                  <c:v>201.01120109212999</c:v>
                </c:pt>
                <c:pt idx="74">
                  <c:v>205.049469185438</c:v>
                </c:pt>
                <c:pt idx="75">
                  <c:v>205.70735750871299</c:v>
                </c:pt>
                <c:pt idx="76">
                  <c:v>208.74183623794099</c:v>
                </c:pt>
                <c:pt idx="77">
                  <c:v>212.74831599217001</c:v>
                </c:pt>
                <c:pt idx="78">
                  <c:v>213.49118617765799</c:v>
                </c:pt>
                <c:pt idx="79">
                  <c:v>215.821007543278</c:v>
                </c:pt>
                <c:pt idx="80">
                  <c:v>220.43722976882199</c:v>
                </c:pt>
                <c:pt idx="81">
                  <c:v>223.877328484868</c:v>
                </c:pt>
                <c:pt idx="82">
                  <c:v>228.02300451707401</c:v>
                </c:pt>
                <c:pt idx="83">
                  <c:v>233.07169840823801</c:v>
                </c:pt>
                <c:pt idx="84">
                  <c:v>238.268044566654</c:v>
                </c:pt>
                <c:pt idx="85">
                  <c:v>249.62107434251001</c:v>
                </c:pt>
                <c:pt idx="86">
                  <c:v>269.83658369297001</c:v>
                </c:pt>
                <c:pt idx="87">
                  <c:v>286.38102985079303</c:v>
                </c:pt>
                <c:pt idx="88">
                  <c:v>298.29256023115698</c:v>
                </c:pt>
                <c:pt idx="89">
                  <c:v>309.30530466234597</c:v>
                </c:pt>
                <c:pt idx="90">
                  <c:v>305.81871725961503</c:v>
                </c:pt>
                <c:pt idx="91">
                  <c:v>292.31986824563</c:v>
                </c:pt>
                <c:pt idx="92">
                  <c:v>280.95428124873303</c:v>
                </c:pt>
                <c:pt idx="93">
                  <c:v>272.07566722486098</c:v>
                </c:pt>
                <c:pt idx="94">
                  <c:v>266.16436074558101</c:v>
                </c:pt>
                <c:pt idx="95">
                  <c:v>263.33707163576997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56-4CA1-9882-0A3F55552A92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Regional!$N$23:$N$118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Regional!$V$23:$V$118</c:f>
              <c:numCache>
                <c:formatCode>0</c:formatCode>
                <c:ptCount val="96"/>
                <c:pt idx="0">
                  <c:v>91.116674108084396</c:v>
                </c:pt>
                <c:pt idx="1">
                  <c:v>94.894157430536893</c:v>
                </c:pt>
                <c:pt idx="2">
                  <c:v>97.793492107257407</c:v>
                </c:pt>
                <c:pt idx="3">
                  <c:v>100</c:v>
                </c:pt>
                <c:pt idx="4">
                  <c:v>100.159693541359</c:v>
                </c:pt>
                <c:pt idx="5">
                  <c:v>99.000363782812599</c:v>
                </c:pt>
                <c:pt idx="6">
                  <c:v>98.536440826185995</c:v>
                </c:pt>
                <c:pt idx="7">
                  <c:v>98.750886975748301</c:v>
                </c:pt>
                <c:pt idx="8">
                  <c:v>99.640824855468495</c:v>
                </c:pt>
                <c:pt idx="9">
                  <c:v>100.13892156271901</c:v>
                </c:pt>
                <c:pt idx="10">
                  <c:v>101.193283638674</c:v>
                </c:pt>
                <c:pt idx="11">
                  <c:v>103.914918889712</c:v>
                </c:pt>
                <c:pt idx="12">
                  <c:v>106.947286775923</c:v>
                </c:pt>
                <c:pt idx="13">
                  <c:v>109.95961655331</c:v>
                </c:pt>
                <c:pt idx="14">
                  <c:v>110.91751251357699</c:v>
                </c:pt>
                <c:pt idx="15">
                  <c:v>111.198038874585</c:v>
                </c:pt>
                <c:pt idx="16">
                  <c:v>115.327020956765</c:v>
                </c:pt>
                <c:pt idx="17">
                  <c:v>121.969286544591</c:v>
                </c:pt>
                <c:pt idx="18">
                  <c:v>126.56616617903001</c:v>
                </c:pt>
                <c:pt idx="19">
                  <c:v>128.38562503494501</c:v>
                </c:pt>
                <c:pt idx="20">
                  <c:v>131.41278713025801</c:v>
                </c:pt>
                <c:pt idx="21">
                  <c:v>136.58903084435599</c:v>
                </c:pt>
                <c:pt idx="22">
                  <c:v>141.99003357225001</c:v>
                </c:pt>
                <c:pt idx="23">
                  <c:v>147.52457135639401</c:v>
                </c:pt>
                <c:pt idx="24">
                  <c:v>152.41873405677899</c:v>
                </c:pt>
                <c:pt idx="25">
                  <c:v>155.31830732594699</c:v>
                </c:pt>
                <c:pt idx="26">
                  <c:v>157.885857685394</c:v>
                </c:pt>
                <c:pt idx="27">
                  <c:v>162.01758567098099</c:v>
                </c:pt>
                <c:pt idx="28">
                  <c:v>168.21378889757801</c:v>
                </c:pt>
                <c:pt idx="29">
                  <c:v>175.52022736226999</c:v>
                </c:pt>
                <c:pt idx="30">
                  <c:v>177.69612831640799</c:v>
                </c:pt>
                <c:pt idx="31">
                  <c:v>172.29667111903001</c:v>
                </c:pt>
                <c:pt idx="32">
                  <c:v>167.17074972664099</c:v>
                </c:pt>
                <c:pt idx="33">
                  <c:v>165.29347107727301</c:v>
                </c:pt>
                <c:pt idx="34">
                  <c:v>160.79468011898899</c:v>
                </c:pt>
                <c:pt idx="35">
                  <c:v>152.91718968184699</c:v>
                </c:pt>
                <c:pt idx="36">
                  <c:v>139.314464676526</c:v>
                </c:pt>
                <c:pt idx="37">
                  <c:v>126.643465328698</c:v>
                </c:pt>
                <c:pt idx="38">
                  <c:v>118.306583404989</c:v>
                </c:pt>
                <c:pt idx="39">
                  <c:v>110.111170853312</c:v>
                </c:pt>
                <c:pt idx="40">
                  <c:v>110.745820625709</c:v>
                </c:pt>
                <c:pt idx="41">
                  <c:v>118.66124560484801</c:v>
                </c:pt>
                <c:pt idx="42">
                  <c:v>120.88423594556799</c:v>
                </c:pt>
                <c:pt idx="43">
                  <c:v>120.606011038069</c:v>
                </c:pt>
                <c:pt idx="44">
                  <c:v>123.84726127569201</c:v>
                </c:pt>
                <c:pt idx="45">
                  <c:v>126.689048475151</c:v>
                </c:pt>
                <c:pt idx="46">
                  <c:v>128.63851678577399</c:v>
                </c:pt>
                <c:pt idx="47">
                  <c:v>130.763228914579</c:v>
                </c:pt>
                <c:pt idx="48">
                  <c:v>131.60356794958901</c:v>
                </c:pt>
                <c:pt idx="49">
                  <c:v>134.03698894204101</c:v>
                </c:pt>
                <c:pt idx="50">
                  <c:v>138.07060366188401</c:v>
                </c:pt>
                <c:pt idx="51">
                  <c:v>139.56770895877801</c:v>
                </c:pt>
                <c:pt idx="52">
                  <c:v>142.78957564012899</c:v>
                </c:pt>
                <c:pt idx="53">
                  <c:v>148.19970740402201</c:v>
                </c:pt>
                <c:pt idx="54">
                  <c:v>151.74651803320199</c:v>
                </c:pt>
                <c:pt idx="55">
                  <c:v>155.054389652319</c:v>
                </c:pt>
                <c:pt idx="56">
                  <c:v>159.75024486799001</c:v>
                </c:pt>
                <c:pt idx="57">
                  <c:v>166.34350212357501</c:v>
                </c:pt>
                <c:pt idx="58">
                  <c:v>171.40689413805001</c:v>
                </c:pt>
                <c:pt idx="59">
                  <c:v>174.568929780773</c:v>
                </c:pt>
                <c:pt idx="60">
                  <c:v>179.47913510682</c:v>
                </c:pt>
                <c:pt idx="61">
                  <c:v>183.13146820826</c:v>
                </c:pt>
                <c:pt idx="62">
                  <c:v>184.78405113487699</c:v>
                </c:pt>
                <c:pt idx="63">
                  <c:v>187.08842221533399</c:v>
                </c:pt>
                <c:pt idx="64">
                  <c:v>190.48215574155199</c:v>
                </c:pt>
                <c:pt idx="65">
                  <c:v>196.93300645160099</c:v>
                </c:pt>
                <c:pt idx="66">
                  <c:v>204.04411996673699</c:v>
                </c:pt>
                <c:pt idx="67">
                  <c:v>206.34712751355201</c:v>
                </c:pt>
                <c:pt idx="68">
                  <c:v>207.21861904174901</c:v>
                </c:pt>
                <c:pt idx="69">
                  <c:v>211.53271108291199</c:v>
                </c:pt>
                <c:pt idx="70">
                  <c:v>217.49285448358</c:v>
                </c:pt>
                <c:pt idx="71">
                  <c:v>222.66433854437199</c:v>
                </c:pt>
                <c:pt idx="72">
                  <c:v>223.82469146629299</c:v>
                </c:pt>
                <c:pt idx="73">
                  <c:v>225.689344307607</c:v>
                </c:pt>
                <c:pt idx="74">
                  <c:v>231.82432794659701</c:v>
                </c:pt>
                <c:pt idx="75">
                  <c:v>237.94222684167099</c:v>
                </c:pt>
                <c:pt idx="76">
                  <c:v>244.02671099812301</c:v>
                </c:pt>
                <c:pt idx="77">
                  <c:v>249.53069479686599</c:v>
                </c:pt>
                <c:pt idx="78">
                  <c:v>252.06724984519201</c:v>
                </c:pt>
                <c:pt idx="79">
                  <c:v>251.95631643015901</c:v>
                </c:pt>
                <c:pt idx="80">
                  <c:v>252.64927777961699</c:v>
                </c:pt>
                <c:pt idx="81">
                  <c:v>253.869977112105</c:v>
                </c:pt>
                <c:pt idx="82">
                  <c:v>262.94855288712898</c:v>
                </c:pt>
                <c:pt idx="83">
                  <c:v>275.45368442186202</c:v>
                </c:pt>
                <c:pt idx="84">
                  <c:v>282.32737079772801</c:v>
                </c:pt>
                <c:pt idx="85">
                  <c:v>291.79364026628099</c:v>
                </c:pt>
                <c:pt idx="86">
                  <c:v>307.40784958800401</c:v>
                </c:pt>
                <c:pt idx="87">
                  <c:v>324.58592393751502</c:v>
                </c:pt>
                <c:pt idx="88">
                  <c:v>336.46916642201597</c:v>
                </c:pt>
                <c:pt idx="89">
                  <c:v>348.019239088174</c:v>
                </c:pt>
                <c:pt idx="90">
                  <c:v>347.10674411632499</c:v>
                </c:pt>
                <c:pt idx="91">
                  <c:v>323.136447810741</c:v>
                </c:pt>
                <c:pt idx="92">
                  <c:v>305.73548397335099</c:v>
                </c:pt>
                <c:pt idx="93">
                  <c:v>310.00069511797398</c:v>
                </c:pt>
                <c:pt idx="94">
                  <c:v>305.43802481753698</c:v>
                </c:pt>
                <c:pt idx="95">
                  <c:v>299.71603324052899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56-4CA1-9882-0A3F55552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RegionalPropertyType!$O$6:$O$101</c:f>
              <c:numCache>
                <c:formatCode>0</c:formatCode>
                <c:ptCount val="96"/>
                <c:pt idx="0">
                  <c:v>89.696836037219299</c:v>
                </c:pt>
                <c:pt idx="1">
                  <c:v>93.736355440858205</c:v>
                </c:pt>
                <c:pt idx="2">
                  <c:v>98.068532510065694</c:v>
                </c:pt>
                <c:pt idx="3">
                  <c:v>100</c:v>
                </c:pt>
                <c:pt idx="4">
                  <c:v>100.20307213096299</c:v>
                </c:pt>
                <c:pt idx="5">
                  <c:v>100.552836224351</c:v>
                </c:pt>
                <c:pt idx="6">
                  <c:v>102.04867580442</c:v>
                </c:pt>
                <c:pt idx="7">
                  <c:v>103.990392631028</c:v>
                </c:pt>
                <c:pt idx="8">
                  <c:v>104.55535942815099</c:v>
                </c:pt>
                <c:pt idx="9">
                  <c:v>104.095030969912</c:v>
                </c:pt>
                <c:pt idx="10">
                  <c:v>103.487732444297</c:v>
                </c:pt>
                <c:pt idx="11">
                  <c:v>105.065285468702</c:v>
                </c:pt>
                <c:pt idx="12">
                  <c:v>109.76367616813</c:v>
                </c:pt>
                <c:pt idx="13">
                  <c:v>113.044088679255</c:v>
                </c:pt>
                <c:pt idx="14">
                  <c:v>112.171155158068</c:v>
                </c:pt>
                <c:pt idx="15">
                  <c:v>112.213520052946</c:v>
                </c:pt>
                <c:pt idx="16">
                  <c:v>116.15301929466899</c:v>
                </c:pt>
                <c:pt idx="17">
                  <c:v>120.39532510288799</c:v>
                </c:pt>
                <c:pt idx="18">
                  <c:v>120.77105994871199</c:v>
                </c:pt>
                <c:pt idx="19">
                  <c:v>119.878271490163</c:v>
                </c:pt>
                <c:pt idx="20">
                  <c:v>121.447962475091</c:v>
                </c:pt>
                <c:pt idx="21">
                  <c:v>125.016452418922</c:v>
                </c:pt>
                <c:pt idx="22">
                  <c:v>128.86170562044899</c:v>
                </c:pt>
                <c:pt idx="23">
                  <c:v>129.78551746192201</c:v>
                </c:pt>
                <c:pt idx="24">
                  <c:v>126.473692497003</c:v>
                </c:pt>
                <c:pt idx="25">
                  <c:v>122.735828684756</c:v>
                </c:pt>
                <c:pt idx="26">
                  <c:v>124.489288598954</c:v>
                </c:pt>
                <c:pt idx="27">
                  <c:v>127.99417738302201</c:v>
                </c:pt>
                <c:pt idx="28">
                  <c:v>128.77625950735001</c:v>
                </c:pt>
                <c:pt idx="29">
                  <c:v>129.80860828210001</c:v>
                </c:pt>
                <c:pt idx="30">
                  <c:v>129.46654514108101</c:v>
                </c:pt>
                <c:pt idx="31">
                  <c:v>127.83628451118101</c:v>
                </c:pt>
                <c:pt idx="32">
                  <c:v>125.31530689317</c:v>
                </c:pt>
                <c:pt idx="33">
                  <c:v>120.05692581143001</c:v>
                </c:pt>
                <c:pt idx="34">
                  <c:v>112.850225719411</c:v>
                </c:pt>
                <c:pt idx="35">
                  <c:v>105.99584378553099</c:v>
                </c:pt>
                <c:pt idx="36">
                  <c:v>98.086702531277297</c:v>
                </c:pt>
                <c:pt idx="37">
                  <c:v>92.226862577165704</c:v>
                </c:pt>
                <c:pt idx="38">
                  <c:v>92.603961904044695</c:v>
                </c:pt>
                <c:pt idx="39">
                  <c:v>92.621518548698901</c:v>
                </c:pt>
                <c:pt idx="40">
                  <c:v>88.095416457661202</c:v>
                </c:pt>
                <c:pt idx="41">
                  <c:v>83.861599993513295</c:v>
                </c:pt>
                <c:pt idx="42">
                  <c:v>80.858802224885693</c:v>
                </c:pt>
                <c:pt idx="43">
                  <c:v>77.889651899110603</c:v>
                </c:pt>
                <c:pt idx="44">
                  <c:v>76.735381482049206</c:v>
                </c:pt>
                <c:pt idx="45">
                  <c:v>78.264896886446905</c:v>
                </c:pt>
                <c:pt idx="46">
                  <c:v>79.940326792951694</c:v>
                </c:pt>
                <c:pt idx="47">
                  <c:v>79.7487446244143</c:v>
                </c:pt>
                <c:pt idx="48">
                  <c:v>77.844667974488502</c:v>
                </c:pt>
                <c:pt idx="49">
                  <c:v>74.994686648758105</c:v>
                </c:pt>
                <c:pt idx="50">
                  <c:v>74.184321093843806</c:v>
                </c:pt>
                <c:pt idx="51">
                  <c:v>75.533196381854296</c:v>
                </c:pt>
                <c:pt idx="52">
                  <c:v>77.634764835921303</c:v>
                </c:pt>
                <c:pt idx="53">
                  <c:v>79.942741465178798</c:v>
                </c:pt>
                <c:pt idx="54">
                  <c:v>81.434534780476497</c:v>
                </c:pt>
                <c:pt idx="55">
                  <c:v>82.175939833708895</c:v>
                </c:pt>
                <c:pt idx="56">
                  <c:v>83.072714762919503</c:v>
                </c:pt>
                <c:pt idx="57">
                  <c:v>84.725149407301402</c:v>
                </c:pt>
                <c:pt idx="58">
                  <c:v>87.327081398627797</c:v>
                </c:pt>
                <c:pt idx="59">
                  <c:v>89.461761986505394</c:v>
                </c:pt>
                <c:pt idx="60">
                  <c:v>89.813889980236894</c:v>
                </c:pt>
                <c:pt idx="61">
                  <c:v>90.1724609760806</c:v>
                </c:pt>
                <c:pt idx="62">
                  <c:v>91.238913936171301</c:v>
                </c:pt>
                <c:pt idx="63">
                  <c:v>91.406506597371603</c:v>
                </c:pt>
                <c:pt idx="64">
                  <c:v>91.4239340447686</c:v>
                </c:pt>
                <c:pt idx="65">
                  <c:v>92.887385213330802</c:v>
                </c:pt>
                <c:pt idx="66">
                  <c:v>95.401124896169605</c:v>
                </c:pt>
                <c:pt idx="67">
                  <c:v>98.513302265706599</c:v>
                </c:pt>
                <c:pt idx="68">
                  <c:v>104.392918129969</c:v>
                </c:pt>
                <c:pt idx="69">
                  <c:v>112.50284823965499</c:v>
                </c:pt>
                <c:pt idx="70">
                  <c:v>112.12301265542401</c:v>
                </c:pt>
                <c:pt idx="71">
                  <c:v>106.92189588137499</c:v>
                </c:pt>
                <c:pt idx="72">
                  <c:v>106.998435609873</c:v>
                </c:pt>
                <c:pt idx="73">
                  <c:v>110.604518503671</c:v>
                </c:pt>
                <c:pt idx="74">
                  <c:v>112.830752005571</c:v>
                </c:pt>
                <c:pt idx="75">
                  <c:v>112.588362426438</c:v>
                </c:pt>
                <c:pt idx="76">
                  <c:v>114.07968786586601</c:v>
                </c:pt>
                <c:pt idx="77">
                  <c:v>116.234593602472</c:v>
                </c:pt>
                <c:pt idx="78">
                  <c:v>116.68879600727099</c:v>
                </c:pt>
                <c:pt idx="79">
                  <c:v>116.40657361404701</c:v>
                </c:pt>
                <c:pt idx="80">
                  <c:v>115.765452017691</c:v>
                </c:pt>
                <c:pt idx="81">
                  <c:v>112.62073982318999</c:v>
                </c:pt>
                <c:pt idx="82">
                  <c:v>114.42973777122999</c:v>
                </c:pt>
                <c:pt idx="83">
                  <c:v>121.059581832593</c:v>
                </c:pt>
                <c:pt idx="84">
                  <c:v>124.80267895660199</c:v>
                </c:pt>
                <c:pt idx="85">
                  <c:v>127.496163560414</c:v>
                </c:pt>
                <c:pt idx="86">
                  <c:v>130.44528708710601</c:v>
                </c:pt>
                <c:pt idx="87">
                  <c:v>133.38170737372801</c:v>
                </c:pt>
                <c:pt idx="88">
                  <c:v>136.73887750772701</c:v>
                </c:pt>
                <c:pt idx="89">
                  <c:v>140.972106185813</c:v>
                </c:pt>
                <c:pt idx="90">
                  <c:v>135.88223269121099</c:v>
                </c:pt>
                <c:pt idx="91">
                  <c:v>128.494404431351</c:v>
                </c:pt>
                <c:pt idx="92">
                  <c:v>130.90108464170299</c:v>
                </c:pt>
                <c:pt idx="93">
                  <c:v>137.63975762320899</c:v>
                </c:pt>
                <c:pt idx="94">
                  <c:v>136.266365813692</c:v>
                </c:pt>
                <c:pt idx="95">
                  <c:v>133.38835868627501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75-47E0-B456-3508C615D949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RegionalPropertyType!$P$6:$P$101</c:f>
              <c:numCache>
                <c:formatCode>0</c:formatCode>
                <c:ptCount val="96"/>
                <c:pt idx="0">
                  <c:v>95.529664248394695</c:v>
                </c:pt>
                <c:pt idx="1">
                  <c:v>98.520522085685101</c:v>
                </c:pt>
                <c:pt idx="2">
                  <c:v>99.674395988915506</c:v>
                </c:pt>
                <c:pt idx="3">
                  <c:v>100</c:v>
                </c:pt>
                <c:pt idx="4">
                  <c:v>102.193962993897</c:v>
                </c:pt>
                <c:pt idx="5">
                  <c:v>104.453607608412</c:v>
                </c:pt>
                <c:pt idx="6">
                  <c:v>104.667848821908</c:v>
                </c:pt>
                <c:pt idx="7">
                  <c:v>103.95714453378601</c:v>
                </c:pt>
                <c:pt idx="8">
                  <c:v>103.383048301619</c:v>
                </c:pt>
                <c:pt idx="9">
                  <c:v>104.655606545049</c:v>
                </c:pt>
                <c:pt idx="10">
                  <c:v>108.31402258055699</c:v>
                </c:pt>
                <c:pt idx="11">
                  <c:v>110.03127828450999</c:v>
                </c:pt>
                <c:pt idx="12">
                  <c:v>109.217641010408</c:v>
                </c:pt>
                <c:pt idx="13">
                  <c:v>109.58541847007599</c:v>
                </c:pt>
                <c:pt idx="14">
                  <c:v>111.48657112222899</c:v>
                </c:pt>
                <c:pt idx="15">
                  <c:v>113.60339948963301</c:v>
                </c:pt>
                <c:pt idx="16">
                  <c:v>115.03572712073399</c:v>
                </c:pt>
                <c:pt idx="17">
                  <c:v>113.768912729753</c:v>
                </c:pt>
                <c:pt idx="18">
                  <c:v>110.924253475003</c:v>
                </c:pt>
                <c:pt idx="19">
                  <c:v>112.050723190079</c:v>
                </c:pt>
                <c:pt idx="20">
                  <c:v>119.297798324094</c:v>
                </c:pt>
                <c:pt idx="21">
                  <c:v>126.89292605649599</c:v>
                </c:pt>
                <c:pt idx="22">
                  <c:v>127.506713377255</c:v>
                </c:pt>
                <c:pt idx="23">
                  <c:v>126.441966987519</c:v>
                </c:pt>
                <c:pt idx="24">
                  <c:v>127.44562571337801</c:v>
                </c:pt>
                <c:pt idx="25">
                  <c:v>128.858060634152</c:v>
                </c:pt>
                <c:pt idx="26">
                  <c:v>131.04103684509599</c:v>
                </c:pt>
                <c:pt idx="27">
                  <c:v>131.31563524153401</c:v>
                </c:pt>
                <c:pt idx="28">
                  <c:v>129.02962610865001</c:v>
                </c:pt>
                <c:pt idx="29">
                  <c:v>126.30039489827099</c:v>
                </c:pt>
                <c:pt idx="30">
                  <c:v>124.885379589091</c:v>
                </c:pt>
                <c:pt idx="31">
                  <c:v>124.843570914021</c:v>
                </c:pt>
                <c:pt idx="32">
                  <c:v>125.01833808227001</c:v>
                </c:pt>
                <c:pt idx="33">
                  <c:v>125.216629553517</c:v>
                </c:pt>
                <c:pt idx="34">
                  <c:v>119.059440504815</c:v>
                </c:pt>
                <c:pt idx="35">
                  <c:v>110.258418578483</c:v>
                </c:pt>
                <c:pt idx="36">
                  <c:v>105.412118471619</c:v>
                </c:pt>
                <c:pt idx="37">
                  <c:v>104.05423076471</c:v>
                </c:pt>
                <c:pt idx="38">
                  <c:v>101.261604700078</c:v>
                </c:pt>
                <c:pt idx="39">
                  <c:v>95.622572436075302</c:v>
                </c:pt>
                <c:pt idx="40">
                  <c:v>92.714633437713204</c:v>
                </c:pt>
                <c:pt idx="41">
                  <c:v>92.274468049691293</c:v>
                </c:pt>
                <c:pt idx="42">
                  <c:v>89.987062392282695</c:v>
                </c:pt>
                <c:pt idx="43">
                  <c:v>86.343495754722099</c:v>
                </c:pt>
                <c:pt idx="44">
                  <c:v>86.745749927579297</c:v>
                </c:pt>
                <c:pt idx="45">
                  <c:v>90.524928074555504</c:v>
                </c:pt>
                <c:pt idx="46">
                  <c:v>89.752856972649099</c:v>
                </c:pt>
                <c:pt idx="47">
                  <c:v>86.424681244939407</c:v>
                </c:pt>
                <c:pt idx="48">
                  <c:v>86.013598971317506</c:v>
                </c:pt>
                <c:pt idx="49">
                  <c:v>86.114211430784195</c:v>
                </c:pt>
                <c:pt idx="50">
                  <c:v>87.343345394944507</c:v>
                </c:pt>
                <c:pt idx="51">
                  <c:v>88.183649134018097</c:v>
                </c:pt>
                <c:pt idx="52">
                  <c:v>88.181438054775199</c:v>
                </c:pt>
                <c:pt idx="53">
                  <c:v>89.991551340566204</c:v>
                </c:pt>
                <c:pt idx="54">
                  <c:v>92.016465120155104</c:v>
                </c:pt>
                <c:pt idx="55">
                  <c:v>93.396312972518402</c:v>
                </c:pt>
                <c:pt idx="56">
                  <c:v>97.684525949023694</c:v>
                </c:pt>
                <c:pt idx="57">
                  <c:v>103.174177343388</c:v>
                </c:pt>
                <c:pt idx="58">
                  <c:v>104.175009589547</c:v>
                </c:pt>
                <c:pt idx="59">
                  <c:v>103.941852513066</c:v>
                </c:pt>
                <c:pt idx="60">
                  <c:v>106.685088779803</c:v>
                </c:pt>
                <c:pt idx="61">
                  <c:v>111.000592936191</c:v>
                </c:pt>
                <c:pt idx="62">
                  <c:v>111.975756228452</c:v>
                </c:pt>
                <c:pt idx="63">
                  <c:v>111.214916175377</c:v>
                </c:pt>
                <c:pt idx="64">
                  <c:v>115.568923420106</c:v>
                </c:pt>
                <c:pt idx="65">
                  <c:v>121.555549370349</c:v>
                </c:pt>
                <c:pt idx="66">
                  <c:v>121.452869257296</c:v>
                </c:pt>
                <c:pt idx="67">
                  <c:v>120.005134592511</c:v>
                </c:pt>
                <c:pt idx="68">
                  <c:v>125.428836873611</c:v>
                </c:pt>
                <c:pt idx="69">
                  <c:v>134.40543647395</c:v>
                </c:pt>
                <c:pt idx="70">
                  <c:v>139.12093490735899</c:v>
                </c:pt>
                <c:pt idx="71">
                  <c:v>139.54844729323199</c:v>
                </c:pt>
                <c:pt idx="72">
                  <c:v>140.40513572962499</c:v>
                </c:pt>
                <c:pt idx="73">
                  <c:v>142.08139366129001</c:v>
                </c:pt>
                <c:pt idx="74">
                  <c:v>145.015968790052</c:v>
                </c:pt>
                <c:pt idx="75">
                  <c:v>147.87651936912201</c:v>
                </c:pt>
                <c:pt idx="76">
                  <c:v>149.623605990241</c:v>
                </c:pt>
                <c:pt idx="77">
                  <c:v>151.708854686774</c:v>
                </c:pt>
                <c:pt idx="78">
                  <c:v>155.17455600236599</c:v>
                </c:pt>
                <c:pt idx="79">
                  <c:v>158.411752608858</c:v>
                </c:pt>
                <c:pt idx="80">
                  <c:v>160.41784120568201</c:v>
                </c:pt>
                <c:pt idx="81">
                  <c:v>163.02486290434101</c:v>
                </c:pt>
                <c:pt idx="82">
                  <c:v>165.67832562675</c:v>
                </c:pt>
                <c:pt idx="83">
                  <c:v>169.43892496093099</c:v>
                </c:pt>
                <c:pt idx="84">
                  <c:v>178.35914392940199</c:v>
                </c:pt>
                <c:pt idx="85">
                  <c:v>189.45796484557499</c:v>
                </c:pt>
                <c:pt idx="86">
                  <c:v>194.87347623567001</c:v>
                </c:pt>
                <c:pt idx="87">
                  <c:v>198.03331009825399</c:v>
                </c:pt>
                <c:pt idx="88">
                  <c:v>210.08667093073399</c:v>
                </c:pt>
                <c:pt idx="89">
                  <c:v>230.362058583861</c:v>
                </c:pt>
                <c:pt idx="90">
                  <c:v>235.026340402957</c:v>
                </c:pt>
                <c:pt idx="91">
                  <c:v>225.20538724097099</c:v>
                </c:pt>
                <c:pt idx="92">
                  <c:v>224.396367779277</c:v>
                </c:pt>
                <c:pt idx="93">
                  <c:v>234.69645861586901</c:v>
                </c:pt>
                <c:pt idx="94">
                  <c:v>243.39088749898701</c:v>
                </c:pt>
                <c:pt idx="95">
                  <c:v>247.245784275831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75-47E0-B456-3508C615D949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RegionalPropertyType!$Q$6:$Q$101</c:f>
              <c:numCache>
                <c:formatCode>0</c:formatCode>
                <c:ptCount val="96"/>
                <c:pt idx="0">
                  <c:v>94.116487197499197</c:v>
                </c:pt>
                <c:pt idx="1">
                  <c:v>95.482822415793393</c:v>
                </c:pt>
                <c:pt idx="2">
                  <c:v>99.213038606582103</c:v>
                </c:pt>
                <c:pt idx="3">
                  <c:v>100</c:v>
                </c:pt>
                <c:pt idx="4">
                  <c:v>99.790174300336901</c:v>
                </c:pt>
                <c:pt idx="5">
                  <c:v>104.59571505583401</c:v>
                </c:pt>
                <c:pt idx="6">
                  <c:v>111.600881683428</c:v>
                </c:pt>
                <c:pt idx="7">
                  <c:v>114.34082927455501</c:v>
                </c:pt>
                <c:pt idx="8">
                  <c:v>114.59898392376201</c:v>
                </c:pt>
                <c:pt idx="9">
                  <c:v>115.543924413602</c:v>
                </c:pt>
                <c:pt idx="10">
                  <c:v>117.835522105999</c:v>
                </c:pt>
                <c:pt idx="11">
                  <c:v>120.829332734717</c:v>
                </c:pt>
                <c:pt idx="12">
                  <c:v>124.963188491319</c:v>
                </c:pt>
                <c:pt idx="13">
                  <c:v>130.115899001315</c:v>
                </c:pt>
                <c:pt idx="14">
                  <c:v>133.166200039073</c:v>
                </c:pt>
                <c:pt idx="15">
                  <c:v>136.58157063826101</c:v>
                </c:pt>
                <c:pt idx="16">
                  <c:v>141.48502101704901</c:v>
                </c:pt>
                <c:pt idx="17">
                  <c:v>143.07864144486501</c:v>
                </c:pt>
                <c:pt idx="18">
                  <c:v>143.80461263683301</c:v>
                </c:pt>
                <c:pt idx="19">
                  <c:v>147.94788639951301</c:v>
                </c:pt>
                <c:pt idx="20">
                  <c:v>155.19903696674399</c:v>
                </c:pt>
                <c:pt idx="21">
                  <c:v>162.420439558422</c:v>
                </c:pt>
                <c:pt idx="22">
                  <c:v>162.09255824577099</c:v>
                </c:pt>
                <c:pt idx="23">
                  <c:v>159.49574179566699</c:v>
                </c:pt>
                <c:pt idx="24">
                  <c:v>158.548028383391</c:v>
                </c:pt>
                <c:pt idx="25">
                  <c:v>154.79669194939601</c:v>
                </c:pt>
                <c:pt idx="26">
                  <c:v>153.992413050632</c:v>
                </c:pt>
                <c:pt idx="27">
                  <c:v>157.65183837589001</c:v>
                </c:pt>
                <c:pt idx="28">
                  <c:v>159.586716786652</c:v>
                </c:pt>
                <c:pt idx="29">
                  <c:v>156.30761138281801</c:v>
                </c:pt>
                <c:pt idx="30">
                  <c:v>151.55087046986301</c:v>
                </c:pt>
                <c:pt idx="31">
                  <c:v>147.89070390553701</c:v>
                </c:pt>
                <c:pt idx="32">
                  <c:v>142.352728479078</c:v>
                </c:pt>
                <c:pt idx="33">
                  <c:v>138.88927043973899</c:v>
                </c:pt>
                <c:pt idx="34">
                  <c:v>133.12177941329799</c:v>
                </c:pt>
                <c:pt idx="35">
                  <c:v>123.60002227254699</c:v>
                </c:pt>
                <c:pt idx="36">
                  <c:v>118.180126372262</c:v>
                </c:pt>
                <c:pt idx="37">
                  <c:v>118.144276050787</c:v>
                </c:pt>
                <c:pt idx="38">
                  <c:v>117.618181850618</c:v>
                </c:pt>
                <c:pt idx="39">
                  <c:v>113.91784856403601</c:v>
                </c:pt>
                <c:pt idx="40">
                  <c:v>110.25212582545601</c:v>
                </c:pt>
                <c:pt idx="41">
                  <c:v>106.239255445978</c:v>
                </c:pt>
                <c:pt idx="42">
                  <c:v>103.603465245015</c:v>
                </c:pt>
                <c:pt idx="43">
                  <c:v>102.804497197562</c:v>
                </c:pt>
                <c:pt idx="44">
                  <c:v>102.41113876834601</c:v>
                </c:pt>
                <c:pt idx="45">
                  <c:v>101.446029476015</c:v>
                </c:pt>
                <c:pt idx="46">
                  <c:v>100.16371927311801</c:v>
                </c:pt>
                <c:pt idx="47">
                  <c:v>99.283848199191695</c:v>
                </c:pt>
                <c:pt idx="48">
                  <c:v>97.146882984143204</c:v>
                </c:pt>
                <c:pt idx="49">
                  <c:v>96.179339996542893</c:v>
                </c:pt>
                <c:pt idx="50">
                  <c:v>100.063284928191</c:v>
                </c:pt>
                <c:pt idx="51">
                  <c:v>102.923401584959</c:v>
                </c:pt>
                <c:pt idx="52">
                  <c:v>102.270825645722</c:v>
                </c:pt>
                <c:pt idx="53">
                  <c:v>103.53602605154001</c:v>
                </c:pt>
                <c:pt idx="54">
                  <c:v>106.885603638169</c:v>
                </c:pt>
                <c:pt idx="55">
                  <c:v>108.956631749408</c:v>
                </c:pt>
                <c:pt idx="56">
                  <c:v>110.17580880397399</c:v>
                </c:pt>
                <c:pt idx="57">
                  <c:v>113.386701104887</c:v>
                </c:pt>
                <c:pt idx="58">
                  <c:v>116.063908673217</c:v>
                </c:pt>
                <c:pt idx="59">
                  <c:v>116.545117042748</c:v>
                </c:pt>
                <c:pt idx="60">
                  <c:v>118.75576718983901</c:v>
                </c:pt>
                <c:pt idx="61">
                  <c:v>121.15235278626101</c:v>
                </c:pt>
                <c:pt idx="62">
                  <c:v>120.40085835484901</c:v>
                </c:pt>
                <c:pt idx="63">
                  <c:v>120.690243814886</c:v>
                </c:pt>
                <c:pt idx="64">
                  <c:v>124.048205819835</c:v>
                </c:pt>
                <c:pt idx="65">
                  <c:v>128.502841821103</c:v>
                </c:pt>
                <c:pt idx="66">
                  <c:v>132.19692206203499</c:v>
                </c:pt>
                <c:pt idx="67">
                  <c:v>134.66700174274499</c:v>
                </c:pt>
                <c:pt idx="68">
                  <c:v>137.01408372981399</c:v>
                </c:pt>
                <c:pt idx="69">
                  <c:v>138.88915061305201</c:v>
                </c:pt>
                <c:pt idx="70">
                  <c:v>141.80561744067799</c:v>
                </c:pt>
                <c:pt idx="71">
                  <c:v>144.43983966963</c:v>
                </c:pt>
                <c:pt idx="72">
                  <c:v>144.22892858228201</c:v>
                </c:pt>
                <c:pt idx="73">
                  <c:v>142.78097209996</c:v>
                </c:pt>
                <c:pt idx="74">
                  <c:v>145.57511922340899</c:v>
                </c:pt>
                <c:pt idx="75">
                  <c:v>149.33126408416899</c:v>
                </c:pt>
                <c:pt idx="76">
                  <c:v>148.521135837184</c:v>
                </c:pt>
                <c:pt idx="77">
                  <c:v>147.96438438946299</c:v>
                </c:pt>
                <c:pt idx="78">
                  <c:v>147.48367938379999</c:v>
                </c:pt>
                <c:pt idx="79">
                  <c:v>146.751239803837</c:v>
                </c:pt>
                <c:pt idx="80">
                  <c:v>146.342362161528</c:v>
                </c:pt>
                <c:pt idx="81">
                  <c:v>145.110595341964</c:v>
                </c:pt>
                <c:pt idx="82">
                  <c:v>148.17968180023601</c:v>
                </c:pt>
                <c:pt idx="83">
                  <c:v>153.06604560347699</c:v>
                </c:pt>
                <c:pt idx="84">
                  <c:v>156.68771466301999</c:v>
                </c:pt>
                <c:pt idx="85">
                  <c:v>165.83940948870901</c:v>
                </c:pt>
                <c:pt idx="86">
                  <c:v>174.333119476788</c:v>
                </c:pt>
                <c:pt idx="87">
                  <c:v>176.95888010811899</c:v>
                </c:pt>
                <c:pt idx="88">
                  <c:v>180.57732400362099</c:v>
                </c:pt>
                <c:pt idx="89">
                  <c:v>182.27603743348899</c:v>
                </c:pt>
                <c:pt idx="90">
                  <c:v>177.66049972986499</c:v>
                </c:pt>
                <c:pt idx="91">
                  <c:v>175.17551358311999</c:v>
                </c:pt>
                <c:pt idx="92">
                  <c:v>179.017293438124</c:v>
                </c:pt>
                <c:pt idx="93">
                  <c:v>185.102770524704</c:v>
                </c:pt>
                <c:pt idx="94">
                  <c:v>185.70306625452901</c:v>
                </c:pt>
                <c:pt idx="95">
                  <c:v>182.826200926882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75-47E0-B456-3508C615D949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RegionalPropertyType!$R$6:$R$101</c:f>
              <c:numCache>
                <c:formatCode>0</c:formatCode>
                <c:ptCount val="96"/>
                <c:pt idx="0">
                  <c:v>97.1680324154418</c:v>
                </c:pt>
                <c:pt idx="1">
                  <c:v>103.822616997108</c:v>
                </c:pt>
                <c:pt idx="2">
                  <c:v>102.247164733958</c:v>
                </c:pt>
                <c:pt idx="3">
                  <c:v>100</c:v>
                </c:pt>
                <c:pt idx="4">
                  <c:v>105.704958962921</c:v>
                </c:pt>
                <c:pt idx="5">
                  <c:v>113.26355904371999</c:v>
                </c:pt>
                <c:pt idx="6">
                  <c:v>115.39170229513201</c:v>
                </c:pt>
                <c:pt idx="7">
                  <c:v>115.834499662227</c:v>
                </c:pt>
                <c:pt idx="8">
                  <c:v>119.288618067645</c:v>
                </c:pt>
                <c:pt idx="9">
                  <c:v>126.564864191041</c:v>
                </c:pt>
                <c:pt idx="10">
                  <c:v>135.10198051022701</c:v>
                </c:pt>
                <c:pt idx="11">
                  <c:v>137.847320305686</c:v>
                </c:pt>
                <c:pt idx="12">
                  <c:v>137.76343305775501</c:v>
                </c:pt>
                <c:pt idx="13">
                  <c:v>139.86463523479199</c:v>
                </c:pt>
                <c:pt idx="14">
                  <c:v>143.703698760642</c:v>
                </c:pt>
                <c:pt idx="15">
                  <c:v>148.57892939885701</c:v>
                </c:pt>
                <c:pt idx="16">
                  <c:v>153.993731622002</c:v>
                </c:pt>
                <c:pt idx="17">
                  <c:v>160.12710343538899</c:v>
                </c:pt>
                <c:pt idx="18">
                  <c:v>168.197732336088</c:v>
                </c:pt>
                <c:pt idx="19">
                  <c:v>172.632724616319</c:v>
                </c:pt>
                <c:pt idx="20">
                  <c:v>170.74732205172401</c:v>
                </c:pt>
                <c:pt idx="21">
                  <c:v>169.60743730109601</c:v>
                </c:pt>
                <c:pt idx="22">
                  <c:v>173.35806643488701</c:v>
                </c:pt>
                <c:pt idx="23">
                  <c:v>177.17541534527399</c:v>
                </c:pt>
                <c:pt idx="24">
                  <c:v>175.41772006037999</c:v>
                </c:pt>
                <c:pt idx="25">
                  <c:v>171.84632424268199</c:v>
                </c:pt>
                <c:pt idx="26">
                  <c:v>169.385599505757</c:v>
                </c:pt>
                <c:pt idx="27">
                  <c:v>167.146382290681</c:v>
                </c:pt>
                <c:pt idx="28">
                  <c:v>163.250724840202</c:v>
                </c:pt>
                <c:pt idx="29">
                  <c:v>158.843183030597</c:v>
                </c:pt>
                <c:pt idx="30">
                  <c:v>155.77067811387499</c:v>
                </c:pt>
                <c:pt idx="31">
                  <c:v>152.223248154629</c:v>
                </c:pt>
                <c:pt idx="32">
                  <c:v>144.72936391405401</c:v>
                </c:pt>
                <c:pt idx="33">
                  <c:v>137.152685974261</c:v>
                </c:pt>
                <c:pt idx="34">
                  <c:v>128.98038636047801</c:v>
                </c:pt>
                <c:pt idx="35">
                  <c:v>121.62949903555899</c:v>
                </c:pt>
                <c:pt idx="36">
                  <c:v>117.88105224991401</c:v>
                </c:pt>
                <c:pt idx="37">
                  <c:v>112.85546787120001</c:v>
                </c:pt>
                <c:pt idx="38">
                  <c:v>103.081378644157</c:v>
                </c:pt>
                <c:pt idx="39">
                  <c:v>96.110572668327706</c:v>
                </c:pt>
                <c:pt idx="40">
                  <c:v>95.0486663998323</c:v>
                </c:pt>
                <c:pt idx="41">
                  <c:v>95.706192737270399</c:v>
                </c:pt>
                <c:pt idx="42">
                  <c:v>94.672972293561799</c:v>
                </c:pt>
                <c:pt idx="43">
                  <c:v>92.465184295623402</c:v>
                </c:pt>
                <c:pt idx="44">
                  <c:v>94.621022286830595</c:v>
                </c:pt>
                <c:pt idx="45">
                  <c:v>99.215522045832699</c:v>
                </c:pt>
                <c:pt idx="46">
                  <c:v>104.800639880812</c:v>
                </c:pt>
                <c:pt idx="47">
                  <c:v>107.54014368957</c:v>
                </c:pt>
                <c:pt idx="48">
                  <c:v>102.91919308397701</c:v>
                </c:pt>
                <c:pt idx="49">
                  <c:v>99.008683698047605</c:v>
                </c:pt>
                <c:pt idx="50">
                  <c:v>105.213033911251</c:v>
                </c:pt>
                <c:pt idx="51">
                  <c:v>113.75873375969201</c:v>
                </c:pt>
                <c:pt idx="52">
                  <c:v>118.736144429909</c:v>
                </c:pt>
                <c:pt idx="53">
                  <c:v>126.141370246919</c:v>
                </c:pt>
                <c:pt idx="54">
                  <c:v>130.07448079743301</c:v>
                </c:pt>
                <c:pt idx="55">
                  <c:v>130.10917773967699</c:v>
                </c:pt>
                <c:pt idx="56">
                  <c:v>134.167090948463</c:v>
                </c:pt>
                <c:pt idx="57">
                  <c:v>140.40022531023001</c:v>
                </c:pt>
                <c:pt idx="58">
                  <c:v>142.926044234599</c:v>
                </c:pt>
                <c:pt idx="59">
                  <c:v>143.939325421131</c:v>
                </c:pt>
                <c:pt idx="60">
                  <c:v>147.427648175954</c:v>
                </c:pt>
                <c:pt idx="61">
                  <c:v>155.72573611579401</c:v>
                </c:pt>
                <c:pt idx="62">
                  <c:v>162.52948067633201</c:v>
                </c:pt>
                <c:pt idx="63">
                  <c:v>162.731739073228</c:v>
                </c:pt>
                <c:pt idx="64">
                  <c:v>163.09462877446799</c:v>
                </c:pt>
                <c:pt idx="65">
                  <c:v>166.28830368280501</c:v>
                </c:pt>
                <c:pt idx="66">
                  <c:v>173.19466083766901</c:v>
                </c:pt>
                <c:pt idx="67">
                  <c:v>181.15184182629699</c:v>
                </c:pt>
                <c:pt idx="68">
                  <c:v>190.88160371547599</c:v>
                </c:pt>
                <c:pt idx="69">
                  <c:v>201.250848331832</c:v>
                </c:pt>
                <c:pt idx="70">
                  <c:v>199.59768224751599</c:v>
                </c:pt>
                <c:pt idx="71">
                  <c:v>195.373050741556</c:v>
                </c:pt>
                <c:pt idx="72">
                  <c:v>199.925729671612</c:v>
                </c:pt>
                <c:pt idx="73">
                  <c:v>206.81609258792599</c:v>
                </c:pt>
                <c:pt idx="74">
                  <c:v>211.16251538705799</c:v>
                </c:pt>
                <c:pt idx="75">
                  <c:v>212.018165366841</c:v>
                </c:pt>
                <c:pt idx="76">
                  <c:v>212.035472928888</c:v>
                </c:pt>
                <c:pt idx="77">
                  <c:v>215.16131085386101</c:v>
                </c:pt>
                <c:pt idx="78">
                  <c:v>220.45894552612199</c:v>
                </c:pt>
                <c:pt idx="79">
                  <c:v>224.36198854857</c:v>
                </c:pt>
                <c:pt idx="80">
                  <c:v>225.92923219711699</c:v>
                </c:pt>
                <c:pt idx="81">
                  <c:v>225.008961504128</c:v>
                </c:pt>
                <c:pt idx="82">
                  <c:v>231.694592297627</c:v>
                </c:pt>
                <c:pt idx="83">
                  <c:v>245.12088077258099</c:v>
                </c:pt>
                <c:pt idx="84">
                  <c:v>258.56129581281601</c:v>
                </c:pt>
                <c:pt idx="85">
                  <c:v>273.336365410008</c:v>
                </c:pt>
                <c:pt idx="86">
                  <c:v>282.70780320548198</c:v>
                </c:pt>
                <c:pt idx="87">
                  <c:v>287.26885754006298</c:v>
                </c:pt>
                <c:pt idx="88">
                  <c:v>301.09976846366499</c:v>
                </c:pt>
                <c:pt idx="89">
                  <c:v>323.69799044567702</c:v>
                </c:pt>
                <c:pt idx="90">
                  <c:v>315.91030931023101</c:v>
                </c:pt>
                <c:pt idx="91">
                  <c:v>292.90180269053599</c:v>
                </c:pt>
                <c:pt idx="92">
                  <c:v>288.86549958284297</c:v>
                </c:pt>
                <c:pt idx="93">
                  <c:v>293.82386111860399</c:v>
                </c:pt>
                <c:pt idx="94">
                  <c:v>297.63432111103799</c:v>
                </c:pt>
                <c:pt idx="95">
                  <c:v>302.46729238565098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75-47E0-B456-3508C615D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RegionalPropertyType!$S$6:$S$101</c:f>
              <c:numCache>
                <c:formatCode>0</c:formatCode>
                <c:ptCount val="96"/>
                <c:pt idx="0">
                  <c:v>91.587936497658603</c:v>
                </c:pt>
                <c:pt idx="1">
                  <c:v>99.1134285754149</c:v>
                </c:pt>
                <c:pt idx="2">
                  <c:v>101.739038824438</c:v>
                </c:pt>
                <c:pt idx="3">
                  <c:v>100</c:v>
                </c:pt>
                <c:pt idx="4">
                  <c:v>101.733807202596</c:v>
                </c:pt>
                <c:pt idx="5">
                  <c:v>102.02634766291</c:v>
                </c:pt>
                <c:pt idx="6">
                  <c:v>99.990633199667002</c:v>
                </c:pt>
                <c:pt idx="7">
                  <c:v>102.043442547179</c:v>
                </c:pt>
                <c:pt idx="8">
                  <c:v>107.395142220699</c:v>
                </c:pt>
                <c:pt idx="9">
                  <c:v>111.37869379182</c:v>
                </c:pt>
                <c:pt idx="10">
                  <c:v>112.69607950874401</c:v>
                </c:pt>
                <c:pt idx="11">
                  <c:v>113.241402932762</c:v>
                </c:pt>
                <c:pt idx="12">
                  <c:v>115.17342568570599</c:v>
                </c:pt>
                <c:pt idx="13">
                  <c:v>118.020267065559</c:v>
                </c:pt>
                <c:pt idx="14">
                  <c:v>122.134796917995</c:v>
                </c:pt>
                <c:pt idx="15">
                  <c:v>125.511448351982</c:v>
                </c:pt>
                <c:pt idx="16">
                  <c:v>125.744954200473</c:v>
                </c:pt>
                <c:pt idx="17">
                  <c:v>125.632629287523</c:v>
                </c:pt>
                <c:pt idx="18">
                  <c:v>132.39828556289899</c:v>
                </c:pt>
                <c:pt idx="19">
                  <c:v>142.69864452883601</c:v>
                </c:pt>
                <c:pt idx="20">
                  <c:v>150.527518840082</c:v>
                </c:pt>
                <c:pt idx="21">
                  <c:v>157.79461192888499</c:v>
                </c:pt>
                <c:pt idx="22">
                  <c:v>158.834224123935</c:v>
                </c:pt>
                <c:pt idx="23">
                  <c:v>158.35616807624601</c:v>
                </c:pt>
                <c:pt idx="24">
                  <c:v>162.909547770035</c:v>
                </c:pt>
                <c:pt idx="25">
                  <c:v>168.06026177664299</c:v>
                </c:pt>
                <c:pt idx="26">
                  <c:v>170.164785298032</c:v>
                </c:pt>
                <c:pt idx="27">
                  <c:v>172.010608121632</c:v>
                </c:pt>
                <c:pt idx="28">
                  <c:v>176.211974315818</c:v>
                </c:pt>
                <c:pt idx="29">
                  <c:v>177.92260789833301</c:v>
                </c:pt>
                <c:pt idx="30">
                  <c:v>171.714121821812</c:v>
                </c:pt>
                <c:pt idx="31">
                  <c:v>166.670703559141</c:v>
                </c:pt>
                <c:pt idx="32">
                  <c:v>169.08333443299901</c:v>
                </c:pt>
                <c:pt idx="33">
                  <c:v>172.31908630140299</c:v>
                </c:pt>
                <c:pt idx="34">
                  <c:v>164.84200440811799</c:v>
                </c:pt>
                <c:pt idx="35">
                  <c:v>151.92352816742101</c:v>
                </c:pt>
                <c:pt idx="36">
                  <c:v>141.44373808015499</c:v>
                </c:pt>
                <c:pt idx="37">
                  <c:v>133.44841364575299</c:v>
                </c:pt>
                <c:pt idx="38">
                  <c:v>132.75998234986599</c:v>
                </c:pt>
                <c:pt idx="39">
                  <c:v>135.26853152393599</c:v>
                </c:pt>
                <c:pt idx="40">
                  <c:v>132.51407895433599</c:v>
                </c:pt>
                <c:pt idx="41">
                  <c:v>126.206457257902</c:v>
                </c:pt>
                <c:pt idx="42">
                  <c:v>125.893440517127</c:v>
                </c:pt>
                <c:pt idx="43">
                  <c:v>127.717060551792</c:v>
                </c:pt>
                <c:pt idx="44">
                  <c:v>127.621340754334</c:v>
                </c:pt>
                <c:pt idx="45">
                  <c:v>130.60972509843199</c:v>
                </c:pt>
                <c:pt idx="46">
                  <c:v>133.97115487826099</c:v>
                </c:pt>
                <c:pt idx="47">
                  <c:v>134.684033452112</c:v>
                </c:pt>
                <c:pt idx="48">
                  <c:v>133.89251574200301</c:v>
                </c:pt>
                <c:pt idx="49">
                  <c:v>134.528792775131</c:v>
                </c:pt>
                <c:pt idx="50">
                  <c:v>136.12888205131799</c:v>
                </c:pt>
                <c:pt idx="51">
                  <c:v>136.777340284297</c:v>
                </c:pt>
                <c:pt idx="52">
                  <c:v>136.83716970151701</c:v>
                </c:pt>
                <c:pt idx="53">
                  <c:v>134.49231143255</c:v>
                </c:pt>
                <c:pt idx="54">
                  <c:v>136.84750716496501</c:v>
                </c:pt>
                <c:pt idx="55">
                  <c:v>144.13562471271001</c:v>
                </c:pt>
                <c:pt idx="56">
                  <c:v>148.30726436992401</c:v>
                </c:pt>
                <c:pt idx="57">
                  <c:v>151.568721644568</c:v>
                </c:pt>
                <c:pt idx="58">
                  <c:v>153.847803166989</c:v>
                </c:pt>
                <c:pt idx="59">
                  <c:v>155.46794529240901</c:v>
                </c:pt>
                <c:pt idx="60">
                  <c:v>158.60169559715001</c:v>
                </c:pt>
                <c:pt idx="61">
                  <c:v>159.72267766896101</c:v>
                </c:pt>
                <c:pt idx="62">
                  <c:v>155.63584059862299</c:v>
                </c:pt>
                <c:pt idx="63">
                  <c:v>154.51605707700401</c:v>
                </c:pt>
                <c:pt idx="64">
                  <c:v>161.091239029489</c:v>
                </c:pt>
                <c:pt idx="65">
                  <c:v>168.525129713528</c:v>
                </c:pt>
                <c:pt idx="66">
                  <c:v>173.11931043108001</c:v>
                </c:pt>
                <c:pt idx="67">
                  <c:v>176.13727896948399</c:v>
                </c:pt>
                <c:pt idx="68">
                  <c:v>179.39681118972999</c:v>
                </c:pt>
                <c:pt idx="69">
                  <c:v>183.55626293943001</c:v>
                </c:pt>
                <c:pt idx="70">
                  <c:v>186.231176282391</c:v>
                </c:pt>
                <c:pt idx="71">
                  <c:v>187.72104851765701</c:v>
                </c:pt>
                <c:pt idx="72">
                  <c:v>188.685663841793</c:v>
                </c:pt>
                <c:pt idx="73">
                  <c:v>189.28260594055101</c:v>
                </c:pt>
                <c:pt idx="74">
                  <c:v>194.57748669893701</c:v>
                </c:pt>
                <c:pt idx="75">
                  <c:v>198.30264253649599</c:v>
                </c:pt>
                <c:pt idx="76">
                  <c:v>195.266769245907</c:v>
                </c:pt>
                <c:pt idx="77">
                  <c:v>193.897141256407</c:v>
                </c:pt>
                <c:pt idx="78">
                  <c:v>198.430033448367</c:v>
                </c:pt>
                <c:pt idx="79">
                  <c:v>204.40204739414401</c:v>
                </c:pt>
                <c:pt idx="80">
                  <c:v>209.025122247447</c:v>
                </c:pt>
                <c:pt idx="81">
                  <c:v>212.08478626583801</c:v>
                </c:pt>
                <c:pt idx="82">
                  <c:v>210.696168478819</c:v>
                </c:pt>
                <c:pt idx="83">
                  <c:v>207.01019473719401</c:v>
                </c:pt>
                <c:pt idx="84">
                  <c:v>206.63179061685801</c:v>
                </c:pt>
                <c:pt idx="85">
                  <c:v>215.61925082151899</c:v>
                </c:pt>
                <c:pt idx="86">
                  <c:v>227.60507229123499</c:v>
                </c:pt>
                <c:pt idx="87">
                  <c:v>229.62670603460299</c:v>
                </c:pt>
                <c:pt idx="88">
                  <c:v>229.39043993814201</c:v>
                </c:pt>
                <c:pt idx="89">
                  <c:v>240.46270875938501</c:v>
                </c:pt>
                <c:pt idx="90">
                  <c:v>254.810097263503</c:v>
                </c:pt>
                <c:pt idx="91">
                  <c:v>251.91116651648301</c:v>
                </c:pt>
                <c:pt idx="92">
                  <c:v>227.16166844397301</c:v>
                </c:pt>
                <c:pt idx="93">
                  <c:v>214.07335994044001</c:v>
                </c:pt>
                <c:pt idx="94">
                  <c:v>220.63146614690399</c:v>
                </c:pt>
                <c:pt idx="95">
                  <c:v>223.96233056399501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A5-4747-BBB8-1C47A025A2C0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RegionalPropertyType!$T$6:$T$101</c:f>
              <c:numCache>
                <c:formatCode>0</c:formatCode>
                <c:ptCount val="96"/>
                <c:pt idx="0">
                  <c:v>98.926839029043506</c:v>
                </c:pt>
                <c:pt idx="1">
                  <c:v>102.123139177284</c:v>
                </c:pt>
                <c:pt idx="2">
                  <c:v>100.20368161894</c:v>
                </c:pt>
                <c:pt idx="3">
                  <c:v>100</c:v>
                </c:pt>
                <c:pt idx="4">
                  <c:v>106.85594822050901</c:v>
                </c:pt>
                <c:pt idx="5">
                  <c:v>108.81916229951</c:v>
                </c:pt>
                <c:pt idx="6">
                  <c:v>101.656126853481</c:v>
                </c:pt>
                <c:pt idx="7">
                  <c:v>98.956150183692799</c:v>
                </c:pt>
                <c:pt idx="8">
                  <c:v>104.03448178203401</c:v>
                </c:pt>
                <c:pt idx="9">
                  <c:v>112.22076488312599</c:v>
                </c:pt>
                <c:pt idx="10">
                  <c:v>115.248542673426</c:v>
                </c:pt>
                <c:pt idx="11">
                  <c:v>113.350021147335</c:v>
                </c:pt>
                <c:pt idx="12">
                  <c:v>116.057832646886</c:v>
                </c:pt>
                <c:pt idx="13">
                  <c:v>120.158910277605</c:v>
                </c:pt>
                <c:pt idx="14">
                  <c:v>122.95671137012999</c:v>
                </c:pt>
                <c:pt idx="15">
                  <c:v>128.169936048582</c:v>
                </c:pt>
                <c:pt idx="16">
                  <c:v>138.48768716883399</c:v>
                </c:pt>
                <c:pt idx="17">
                  <c:v>146.62588941342599</c:v>
                </c:pt>
                <c:pt idx="18">
                  <c:v>146.32843164237099</c:v>
                </c:pt>
                <c:pt idx="19">
                  <c:v>148.12139686538899</c:v>
                </c:pt>
                <c:pt idx="20">
                  <c:v>155.59791803427001</c:v>
                </c:pt>
                <c:pt idx="21">
                  <c:v>162.276892725522</c:v>
                </c:pt>
                <c:pt idx="22">
                  <c:v>164.923300661208</c:v>
                </c:pt>
                <c:pt idx="23">
                  <c:v>166.27882115609501</c:v>
                </c:pt>
                <c:pt idx="24">
                  <c:v>167.84094379468399</c:v>
                </c:pt>
                <c:pt idx="25">
                  <c:v>168.13998908324899</c:v>
                </c:pt>
                <c:pt idx="26">
                  <c:v>173.030098660025</c:v>
                </c:pt>
                <c:pt idx="27">
                  <c:v>181.56140384167099</c:v>
                </c:pt>
                <c:pt idx="28">
                  <c:v>186.02424826284201</c:v>
                </c:pt>
                <c:pt idx="29">
                  <c:v>187.26267126225099</c:v>
                </c:pt>
                <c:pt idx="30">
                  <c:v>188.575073694107</c:v>
                </c:pt>
                <c:pt idx="31">
                  <c:v>188.30262583818501</c:v>
                </c:pt>
                <c:pt idx="32">
                  <c:v>184.28918053139199</c:v>
                </c:pt>
                <c:pt idx="33">
                  <c:v>182.11541153272901</c:v>
                </c:pt>
                <c:pt idx="34">
                  <c:v>184.74529590047601</c:v>
                </c:pt>
                <c:pt idx="35">
                  <c:v>181.55233433958</c:v>
                </c:pt>
                <c:pt idx="36">
                  <c:v>167.35834454428601</c:v>
                </c:pt>
                <c:pt idx="37">
                  <c:v>157.67460885522601</c:v>
                </c:pt>
                <c:pt idx="38">
                  <c:v>155.83895620204001</c:v>
                </c:pt>
                <c:pt idx="39">
                  <c:v>153.23846491610001</c:v>
                </c:pt>
                <c:pt idx="40">
                  <c:v>150.88869159867801</c:v>
                </c:pt>
                <c:pt idx="41">
                  <c:v>151.996268133396</c:v>
                </c:pt>
                <c:pt idx="42">
                  <c:v>152.05665292219899</c:v>
                </c:pt>
                <c:pt idx="43">
                  <c:v>149.98189533337299</c:v>
                </c:pt>
                <c:pt idx="44">
                  <c:v>150.82925441584601</c:v>
                </c:pt>
                <c:pt idx="45">
                  <c:v>151.87754892140899</c:v>
                </c:pt>
                <c:pt idx="46">
                  <c:v>149.426903247729</c:v>
                </c:pt>
                <c:pt idx="47">
                  <c:v>147.31913423137999</c:v>
                </c:pt>
                <c:pt idx="48">
                  <c:v>146.22700734707001</c:v>
                </c:pt>
                <c:pt idx="49">
                  <c:v>147.20847297620901</c:v>
                </c:pt>
                <c:pt idx="50">
                  <c:v>150.200521818005</c:v>
                </c:pt>
                <c:pt idx="51">
                  <c:v>151.94928317049201</c:v>
                </c:pt>
                <c:pt idx="52">
                  <c:v>153.72321609417199</c:v>
                </c:pt>
                <c:pt idx="53">
                  <c:v>154.27155208262201</c:v>
                </c:pt>
                <c:pt idx="54">
                  <c:v>155.58889261747399</c:v>
                </c:pt>
                <c:pt idx="55">
                  <c:v>158.387949568485</c:v>
                </c:pt>
                <c:pt idx="56">
                  <c:v>159.769587595621</c:v>
                </c:pt>
                <c:pt idx="57">
                  <c:v>160.803473517002</c:v>
                </c:pt>
                <c:pt idx="58">
                  <c:v>167.86464366104801</c:v>
                </c:pt>
                <c:pt idx="59">
                  <c:v>177.24623617461401</c:v>
                </c:pt>
                <c:pt idx="60">
                  <c:v>182.60426448612299</c:v>
                </c:pt>
                <c:pt idx="61">
                  <c:v>185.55667681614099</c:v>
                </c:pt>
                <c:pt idx="62">
                  <c:v>183.18577341979</c:v>
                </c:pt>
                <c:pt idx="63">
                  <c:v>181.49383541571899</c:v>
                </c:pt>
                <c:pt idx="64">
                  <c:v>186.05224697605399</c:v>
                </c:pt>
                <c:pt idx="65">
                  <c:v>193.39355737276301</c:v>
                </c:pt>
                <c:pt idx="66">
                  <c:v>200.104541180003</c:v>
                </c:pt>
                <c:pt idx="67">
                  <c:v>206.54942457296499</c:v>
                </c:pt>
                <c:pt idx="68">
                  <c:v>215.29191649197699</c:v>
                </c:pt>
                <c:pt idx="69">
                  <c:v>224.15569302915</c:v>
                </c:pt>
                <c:pt idx="70">
                  <c:v>226.20071507736901</c:v>
                </c:pt>
                <c:pt idx="71">
                  <c:v>228.37266312691801</c:v>
                </c:pt>
                <c:pt idx="72">
                  <c:v>237.599022782551</c:v>
                </c:pt>
                <c:pt idx="73">
                  <c:v>246.362423882191</c:v>
                </c:pt>
                <c:pt idx="74">
                  <c:v>256.32448652540199</c:v>
                </c:pt>
                <c:pt idx="75">
                  <c:v>265.76781577338801</c:v>
                </c:pt>
                <c:pt idx="76">
                  <c:v>269.69886805729197</c:v>
                </c:pt>
                <c:pt idx="77">
                  <c:v>272.069058799473</c:v>
                </c:pt>
                <c:pt idx="78">
                  <c:v>273.14785883266899</c:v>
                </c:pt>
                <c:pt idx="79">
                  <c:v>278.26140990598299</c:v>
                </c:pt>
                <c:pt idx="80">
                  <c:v>295.19056295117798</c:v>
                </c:pt>
                <c:pt idx="81">
                  <c:v>311.16056253603699</c:v>
                </c:pt>
                <c:pt idx="82">
                  <c:v>317.43774954147602</c:v>
                </c:pt>
                <c:pt idx="83">
                  <c:v>323.21439161006901</c:v>
                </c:pt>
                <c:pt idx="84">
                  <c:v>328.14138786829102</c:v>
                </c:pt>
                <c:pt idx="85">
                  <c:v>332.81519797462897</c:v>
                </c:pt>
                <c:pt idx="86">
                  <c:v>349.75148870879298</c:v>
                </c:pt>
                <c:pt idx="87">
                  <c:v>371.76026961620801</c:v>
                </c:pt>
                <c:pt idx="88">
                  <c:v>395.58136304212297</c:v>
                </c:pt>
                <c:pt idx="89">
                  <c:v>423.60221389151002</c:v>
                </c:pt>
                <c:pt idx="90">
                  <c:v>434.85000631794401</c:v>
                </c:pt>
                <c:pt idx="91">
                  <c:v>436.25870539403502</c:v>
                </c:pt>
                <c:pt idx="92">
                  <c:v>435.28881846975401</c:v>
                </c:pt>
                <c:pt idx="93">
                  <c:v>432.56882827695199</c:v>
                </c:pt>
                <c:pt idx="94">
                  <c:v>435.92092278329699</c:v>
                </c:pt>
                <c:pt idx="95">
                  <c:v>440.03168992811499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A5-4747-BBB8-1C47A025A2C0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RegionalPropertyType!$U$6:$U$101</c:f>
              <c:numCache>
                <c:formatCode>0</c:formatCode>
                <c:ptCount val="96"/>
                <c:pt idx="0">
                  <c:v>93.173779413428704</c:v>
                </c:pt>
                <c:pt idx="1">
                  <c:v>98.026204657208396</c:v>
                </c:pt>
                <c:pt idx="2">
                  <c:v>99.668267126094904</c:v>
                </c:pt>
                <c:pt idx="3">
                  <c:v>100</c:v>
                </c:pt>
                <c:pt idx="4">
                  <c:v>104.135847504205</c:v>
                </c:pt>
                <c:pt idx="5">
                  <c:v>106.949170779056</c:v>
                </c:pt>
                <c:pt idx="6">
                  <c:v>105.71232517895299</c:v>
                </c:pt>
                <c:pt idx="7">
                  <c:v>105.89305578546499</c:v>
                </c:pt>
                <c:pt idx="8">
                  <c:v>108.79320394605701</c:v>
                </c:pt>
                <c:pt idx="9">
                  <c:v>112.110118028597</c:v>
                </c:pt>
                <c:pt idx="10">
                  <c:v>116.69361524321199</c:v>
                </c:pt>
                <c:pt idx="11">
                  <c:v>121.046958910673</c:v>
                </c:pt>
                <c:pt idx="12">
                  <c:v>124.422066848333</c:v>
                </c:pt>
                <c:pt idx="13">
                  <c:v>129.50367471467999</c:v>
                </c:pt>
                <c:pt idx="14">
                  <c:v>136.125572565818</c:v>
                </c:pt>
                <c:pt idx="15">
                  <c:v>141.90406260290899</c:v>
                </c:pt>
                <c:pt idx="16">
                  <c:v>147.12694730324901</c:v>
                </c:pt>
                <c:pt idx="17">
                  <c:v>151.181416817426</c:v>
                </c:pt>
                <c:pt idx="18">
                  <c:v>155.827318394288</c:v>
                </c:pt>
                <c:pt idx="19">
                  <c:v>162.83196714235899</c:v>
                </c:pt>
                <c:pt idx="20">
                  <c:v>172.62920004429901</c:v>
                </c:pt>
                <c:pt idx="21">
                  <c:v>183.91564046815199</c:v>
                </c:pt>
                <c:pt idx="22">
                  <c:v>188.41785514828999</c:v>
                </c:pt>
                <c:pt idx="23">
                  <c:v>190.34475488090899</c:v>
                </c:pt>
                <c:pt idx="24">
                  <c:v>196.116962225962</c:v>
                </c:pt>
                <c:pt idx="25">
                  <c:v>202.51661915389801</c:v>
                </c:pt>
                <c:pt idx="26">
                  <c:v>202.05412043474601</c:v>
                </c:pt>
                <c:pt idx="27">
                  <c:v>200.78647644807899</c:v>
                </c:pt>
                <c:pt idx="28">
                  <c:v>208.258235264056</c:v>
                </c:pt>
                <c:pt idx="29">
                  <c:v>213.85276940337201</c:v>
                </c:pt>
                <c:pt idx="30">
                  <c:v>209.04111577134401</c:v>
                </c:pt>
                <c:pt idx="31">
                  <c:v>204.61499676653699</c:v>
                </c:pt>
                <c:pt idx="32">
                  <c:v>204.81894523442801</c:v>
                </c:pt>
                <c:pt idx="33">
                  <c:v>203.505549042056</c:v>
                </c:pt>
                <c:pt idx="34">
                  <c:v>196.52748425140001</c:v>
                </c:pt>
                <c:pt idx="35">
                  <c:v>189.59566762178201</c:v>
                </c:pt>
                <c:pt idx="36">
                  <c:v>186.209448383237</c:v>
                </c:pt>
                <c:pt idx="37">
                  <c:v>183.79001669028</c:v>
                </c:pt>
                <c:pt idx="38">
                  <c:v>182.91657928850299</c:v>
                </c:pt>
                <c:pt idx="39">
                  <c:v>180.407605628244</c:v>
                </c:pt>
                <c:pt idx="40">
                  <c:v>173.82444693155699</c:v>
                </c:pt>
                <c:pt idx="41">
                  <c:v>165.96770683003399</c:v>
                </c:pt>
                <c:pt idx="42">
                  <c:v>167.801926033379</c:v>
                </c:pt>
                <c:pt idx="43">
                  <c:v>173.746654257882</c:v>
                </c:pt>
                <c:pt idx="44">
                  <c:v>170.98773185922099</c:v>
                </c:pt>
                <c:pt idx="45">
                  <c:v>166.014934353304</c:v>
                </c:pt>
                <c:pt idx="46">
                  <c:v>168.162175620624</c:v>
                </c:pt>
                <c:pt idx="47">
                  <c:v>172.73517463713401</c:v>
                </c:pt>
                <c:pt idx="48">
                  <c:v>173.74872474064199</c:v>
                </c:pt>
                <c:pt idx="49">
                  <c:v>173.48732855374601</c:v>
                </c:pt>
                <c:pt idx="50">
                  <c:v>174.158378309537</c:v>
                </c:pt>
                <c:pt idx="51">
                  <c:v>176.79423127069401</c:v>
                </c:pt>
                <c:pt idx="52">
                  <c:v>180.99547001862501</c:v>
                </c:pt>
                <c:pt idx="53">
                  <c:v>188.28631942438901</c:v>
                </c:pt>
                <c:pt idx="54">
                  <c:v>192.79055430188501</c:v>
                </c:pt>
                <c:pt idx="55">
                  <c:v>193.101597346452</c:v>
                </c:pt>
                <c:pt idx="56">
                  <c:v>197.73962268186401</c:v>
                </c:pt>
                <c:pt idx="57">
                  <c:v>206.04567139522999</c:v>
                </c:pt>
                <c:pt idx="58">
                  <c:v>212.73934275183399</c:v>
                </c:pt>
                <c:pt idx="59">
                  <c:v>216.91127592479799</c:v>
                </c:pt>
                <c:pt idx="60">
                  <c:v>218.41099750745099</c:v>
                </c:pt>
                <c:pt idx="61">
                  <c:v>219.71433878314201</c:v>
                </c:pt>
                <c:pt idx="62">
                  <c:v>224.424381037465</c:v>
                </c:pt>
                <c:pt idx="63">
                  <c:v>227.85264613536401</c:v>
                </c:pt>
                <c:pt idx="64">
                  <c:v>228.63814455290901</c:v>
                </c:pt>
                <c:pt idx="65">
                  <c:v>232.990482023797</c:v>
                </c:pt>
                <c:pt idx="66">
                  <c:v>241.06335815237401</c:v>
                </c:pt>
                <c:pt idx="67">
                  <c:v>249.78143772097101</c:v>
                </c:pt>
                <c:pt idx="68">
                  <c:v>263.21931132588202</c:v>
                </c:pt>
                <c:pt idx="69">
                  <c:v>278.49632567910697</c:v>
                </c:pt>
                <c:pt idx="70">
                  <c:v>282.96890722062699</c:v>
                </c:pt>
                <c:pt idx="71">
                  <c:v>280.21677655125001</c:v>
                </c:pt>
                <c:pt idx="72">
                  <c:v>273.70220700664402</c:v>
                </c:pt>
                <c:pt idx="73">
                  <c:v>263.32228379296203</c:v>
                </c:pt>
                <c:pt idx="74">
                  <c:v>267.122586857935</c:v>
                </c:pt>
                <c:pt idx="75">
                  <c:v>280.27185310711201</c:v>
                </c:pt>
                <c:pt idx="76">
                  <c:v>282.856560045479</c:v>
                </c:pt>
                <c:pt idx="77">
                  <c:v>280.382473064453</c:v>
                </c:pt>
                <c:pt idx="78">
                  <c:v>278.03591496975901</c:v>
                </c:pt>
                <c:pt idx="79">
                  <c:v>275.77180352390599</c:v>
                </c:pt>
                <c:pt idx="80">
                  <c:v>274.72507576893003</c:v>
                </c:pt>
                <c:pt idx="81">
                  <c:v>276.57050369873502</c:v>
                </c:pt>
                <c:pt idx="82">
                  <c:v>280.04809593350302</c:v>
                </c:pt>
                <c:pt idx="83">
                  <c:v>286.006940726621</c:v>
                </c:pt>
                <c:pt idx="84">
                  <c:v>297.68052700258801</c:v>
                </c:pt>
                <c:pt idx="85">
                  <c:v>311.82305533463801</c:v>
                </c:pt>
                <c:pt idx="86">
                  <c:v>321.10366776470102</c:v>
                </c:pt>
                <c:pt idx="87">
                  <c:v>322.03510868258599</c:v>
                </c:pt>
                <c:pt idx="88">
                  <c:v>325.81657788036301</c:v>
                </c:pt>
                <c:pt idx="89">
                  <c:v>343.95056311135897</c:v>
                </c:pt>
                <c:pt idx="90">
                  <c:v>351.03143885619897</c:v>
                </c:pt>
                <c:pt idx="91">
                  <c:v>341.89897514801902</c:v>
                </c:pt>
                <c:pt idx="92">
                  <c:v>338.88809405952799</c:v>
                </c:pt>
                <c:pt idx="93">
                  <c:v>344.26147422231901</c:v>
                </c:pt>
                <c:pt idx="94">
                  <c:v>351.57350560689599</c:v>
                </c:pt>
                <c:pt idx="95">
                  <c:v>352.79991012796103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A5-4747-BBB8-1C47A025A2C0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RegionalPropertyType!$V$6:$V$101</c:f>
              <c:numCache>
                <c:formatCode>0</c:formatCode>
                <c:ptCount val="96"/>
                <c:pt idx="0">
                  <c:v>98.272732670304705</c:v>
                </c:pt>
                <c:pt idx="1">
                  <c:v>98.532399989426096</c:v>
                </c:pt>
                <c:pt idx="2">
                  <c:v>98.107813642521805</c:v>
                </c:pt>
                <c:pt idx="3">
                  <c:v>100</c:v>
                </c:pt>
                <c:pt idx="4">
                  <c:v>103.61085937197799</c:v>
                </c:pt>
                <c:pt idx="5">
                  <c:v>106.957469236314</c:v>
                </c:pt>
                <c:pt idx="6">
                  <c:v>112.417991001795</c:v>
                </c:pt>
                <c:pt idx="7">
                  <c:v>119.128434938886</c:v>
                </c:pt>
                <c:pt idx="8">
                  <c:v>123.831329658434</c:v>
                </c:pt>
                <c:pt idx="9">
                  <c:v>126.20129000678099</c:v>
                </c:pt>
                <c:pt idx="10">
                  <c:v>132.192187354049</c:v>
                </c:pt>
                <c:pt idx="11">
                  <c:v>143.48864789321399</c:v>
                </c:pt>
                <c:pt idx="12">
                  <c:v>151.744892724068</c:v>
                </c:pt>
                <c:pt idx="13">
                  <c:v>157.27926013611599</c:v>
                </c:pt>
                <c:pt idx="14">
                  <c:v>163.30363653400599</c:v>
                </c:pt>
                <c:pt idx="15">
                  <c:v>169.17188655438599</c:v>
                </c:pt>
                <c:pt idx="16">
                  <c:v>175.62928332416001</c:v>
                </c:pt>
                <c:pt idx="17">
                  <c:v>184.25076517516101</c:v>
                </c:pt>
                <c:pt idx="18">
                  <c:v>189.47276039092699</c:v>
                </c:pt>
                <c:pt idx="19">
                  <c:v>194.07404897803499</c:v>
                </c:pt>
                <c:pt idx="20">
                  <c:v>206.314228570534</c:v>
                </c:pt>
                <c:pt idx="21">
                  <c:v>218.29742855197</c:v>
                </c:pt>
                <c:pt idx="22">
                  <c:v>221.544468169504</c:v>
                </c:pt>
                <c:pt idx="23">
                  <c:v>224.00910380398801</c:v>
                </c:pt>
                <c:pt idx="24">
                  <c:v>227.208751959414</c:v>
                </c:pt>
                <c:pt idx="25">
                  <c:v>225.481477818429</c:v>
                </c:pt>
                <c:pt idx="26">
                  <c:v>221.20935566006099</c:v>
                </c:pt>
                <c:pt idx="27">
                  <c:v>223.09833219008101</c:v>
                </c:pt>
                <c:pt idx="28">
                  <c:v>235.830123613951</c:v>
                </c:pt>
                <c:pt idx="29">
                  <c:v>248.92886414490999</c:v>
                </c:pt>
                <c:pt idx="30">
                  <c:v>245.625262859028</c:v>
                </c:pt>
                <c:pt idx="31">
                  <c:v>238.25363769866999</c:v>
                </c:pt>
                <c:pt idx="32">
                  <c:v>240.417826435737</c:v>
                </c:pt>
                <c:pt idx="33">
                  <c:v>240.09843975052101</c:v>
                </c:pt>
                <c:pt idx="34">
                  <c:v>229.54076832490799</c:v>
                </c:pt>
                <c:pt idx="35">
                  <c:v>220.262672986149</c:v>
                </c:pt>
                <c:pt idx="36">
                  <c:v>213.02619412581399</c:v>
                </c:pt>
                <c:pt idx="37">
                  <c:v>206.07799378566199</c:v>
                </c:pt>
                <c:pt idx="38">
                  <c:v>202.84754783748201</c:v>
                </c:pt>
                <c:pt idx="39">
                  <c:v>200.703854309208</c:v>
                </c:pt>
                <c:pt idx="40">
                  <c:v>201.20882082676701</c:v>
                </c:pt>
                <c:pt idx="41">
                  <c:v>200.18429592627601</c:v>
                </c:pt>
                <c:pt idx="42">
                  <c:v>200.825715689807</c:v>
                </c:pt>
                <c:pt idx="43">
                  <c:v>206.43687855344299</c:v>
                </c:pt>
                <c:pt idx="44">
                  <c:v>210.612828131247</c:v>
                </c:pt>
                <c:pt idx="45">
                  <c:v>214.535835426381</c:v>
                </c:pt>
                <c:pt idx="46">
                  <c:v>221.62687461297401</c:v>
                </c:pt>
                <c:pt idx="47">
                  <c:v>225.599016690328</c:v>
                </c:pt>
                <c:pt idx="48">
                  <c:v>224.301629583476</c:v>
                </c:pt>
                <c:pt idx="49">
                  <c:v>223.84387356302099</c:v>
                </c:pt>
                <c:pt idx="50">
                  <c:v>232.45406070787601</c:v>
                </c:pt>
                <c:pt idx="51">
                  <c:v>243.170154323166</c:v>
                </c:pt>
                <c:pt idx="52">
                  <c:v>246.88960750018899</c:v>
                </c:pt>
                <c:pt idx="53">
                  <c:v>251.43308166358199</c:v>
                </c:pt>
                <c:pt idx="54">
                  <c:v>260.70524982977503</c:v>
                </c:pt>
                <c:pt idx="55">
                  <c:v>270.62136294142101</c:v>
                </c:pt>
                <c:pt idx="56">
                  <c:v>281.35219835355502</c:v>
                </c:pt>
                <c:pt idx="57">
                  <c:v>297.27643952312098</c:v>
                </c:pt>
                <c:pt idx="58">
                  <c:v>312.808437501306</c:v>
                </c:pt>
                <c:pt idx="59">
                  <c:v>321.66343607067699</c:v>
                </c:pt>
                <c:pt idx="60">
                  <c:v>330.68102012132698</c:v>
                </c:pt>
                <c:pt idx="61">
                  <c:v>344.33855984661</c:v>
                </c:pt>
                <c:pt idx="62">
                  <c:v>350.72021270876098</c:v>
                </c:pt>
                <c:pt idx="63">
                  <c:v>351.90626927955702</c:v>
                </c:pt>
                <c:pt idx="64">
                  <c:v>358.97631728013602</c:v>
                </c:pt>
                <c:pt idx="65">
                  <c:v>366.75779082742997</c:v>
                </c:pt>
                <c:pt idx="66">
                  <c:v>368.74138708654999</c:v>
                </c:pt>
                <c:pt idx="67">
                  <c:v>373.79183294770701</c:v>
                </c:pt>
                <c:pt idx="68">
                  <c:v>389.32770187863798</c:v>
                </c:pt>
                <c:pt idx="69">
                  <c:v>402.909884293966</c:v>
                </c:pt>
                <c:pt idx="70">
                  <c:v>404.31380519137502</c:v>
                </c:pt>
                <c:pt idx="71">
                  <c:v>401.78784349163499</c:v>
                </c:pt>
                <c:pt idx="72">
                  <c:v>402.71096598091202</c:v>
                </c:pt>
                <c:pt idx="73">
                  <c:v>408.83479875416998</c:v>
                </c:pt>
                <c:pt idx="74">
                  <c:v>409.63442908447701</c:v>
                </c:pt>
                <c:pt idx="75">
                  <c:v>409.30128027194598</c:v>
                </c:pt>
                <c:pt idx="76">
                  <c:v>417.976649738302</c:v>
                </c:pt>
                <c:pt idx="77">
                  <c:v>426.28888479674202</c:v>
                </c:pt>
                <c:pt idx="78">
                  <c:v>421.95754811901099</c:v>
                </c:pt>
                <c:pt idx="79">
                  <c:v>419.52088496265401</c:v>
                </c:pt>
                <c:pt idx="80">
                  <c:v>438.22672790030998</c:v>
                </c:pt>
                <c:pt idx="81">
                  <c:v>448.718125388842</c:v>
                </c:pt>
                <c:pt idx="82">
                  <c:v>445.85625540344898</c:v>
                </c:pt>
                <c:pt idx="83">
                  <c:v>451.19335840013701</c:v>
                </c:pt>
                <c:pt idx="84">
                  <c:v>466.94933401879501</c:v>
                </c:pt>
                <c:pt idx="85">
                  <c:v>498.402450374566</c:v>
                </c:pt>
                <c:pt idx="86">
                  <c:v>516.52054361431794</c:v>
                </c:pt>
                <c:pt idx="87">
                  <c:v>507.25031608809599</c:v>
                </c:pt>
                <c:pt idx="88">
                  <c:v>506.70250692546199</c:v>
                </c:pt>
                <c:pt idx="89">
                  <c:v>528.08403657551605</c:v>
                </c:pt>
                <c:pt idx="90">
                  <c:v>532.65012922541098</c:v>
                </c:pt>
                <c:pt idx="91">
                  <c:v>511.47097701702302</c:v>
                </c:pt>
                <c:pt idx="92">
                  <c:v>497.42161738748001</c:v>
                </c:pt>
                <c:pt idx="93">
                  <c:v>507.93564176479202</c:v>
                </c:pt>
                <c:pt idx="94">
                  <c:v>514.11030862822997</c:v>
                </c:pt>
                <c:pt idx="95">
                  <c:v>503.05961147346898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A5-4747-BBB8-1C47A025A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RegionalPropertyType!$W$6:$W$101</c:f>
              <c:numCache>
                <c:formatCode>0</c:formatCode>
                <c:ptCount val="96"/>
                <c:pt idx="0">
                  <c:v>94.602432492827901</c:v>
                </c:pt>
                <c:pt idx="1">
                  <c:v>96.484743084859204</c:v>
                </c:pt>
                <c:pt idx="2">
                  <c:v>99.567861554370396</c:v>
                </c:pt>
                <c:pt idx="3">
                  <c:v>100</c:v>
                </c:pt>
                <c:pt idx="4">
                  <c:v>97.958258487068207</c:v>
                </c:pt>
                <c:pt idx="5">
                  <c:v>98.950505076523001</c:v>
                </c:pt>
                <c:pt idx="6">
                  <c:v>104.241817965948</c:v>
                </c:pt>
                <c:pt idx="7">
                  <c:v>107.066468780821</c:v>
                </c:pt>
                <c:pt idx="8">
                  <c:v>105.446864818557</c:v>
                </c:pt>
                <c:pt idx="9">
                  <c:v>105.906480399571</c:v>
                </c:pt>
                <c:pt idx="10">
                  <c:v>109.78826096753799</c:v>
                </c:pt>
                <c:pt idx="11">
                  <c:v>112.97582735698801</c:v>
                </c:pt>
                <c:pt idx="12">
                  <c:v>114.24714899711999</c:v>
                </c:pt>
                <c:pt idx="13">
                  <c:v>115.191702402836</c:v>
                </c:pt>
                <c:pt idx="14">
                  <c:v>118.16862586532901</c:v>
                </c:pt>
                <c:pt idx="15">
                  <c:v>122.533307734548</c:v>
                </c:pt>
                <c:pt idx="16">
                  <c:v>127.188751861044</c:v>
                </c:pt>
                <c:pt idx="17">
                  <c:v>133.150442021001</c:v>
                </c:pt>
                <c:pt idx="18">
                  <c:v>139.54518008799801</c:v>
                </c:pt>
                <c:pt idx="19">
                  <c:v>145.332991594617</c:v>
                </c:pt>
                <c:pt idx="20">
                  <c:v>150.190701979393</c:v>
                </c:pt>
                <c:pt idx="21">
                  <c:v>155.810402241491</c:v>
                </c:pt>
                <c:pt idx="22">
                  <c:v>161.75423129433199</c:v>
                </c:pt>
                <c:pt idx="23">
                  <c:v>165.46413909920301</c:v>
                </c:pt>
                <c:pt idx="24">
                  <c:v>167.253719515265</c:v>
                </c:pt>
                <c:pt idx="25">
                  <c:v>168.11879030976399</c:v>
                </c:pt>
                <c:pt idx="26">
                  <c:v>168.57852309133099</c:v>
                </c:pt>
                <c:pt idx="27">
                  <c:v>170.11695779126899</c:v>
                </c:pt>
                <c:pt idx="28">
                  <c:v>173.07281420198899</c:v>
                </c:pt>
                <c:pt idx="29">
                  <c:v>174.43701980896401</c:v>
                </c:pt>
                <c:pt idx="30">
                  <c:v>172.11070064859999</c:v>
                </c:pt>
                <c:pt idx="31">
                  <c:v>169.83545285139201</c:v>
                </c:pt>
                <c:pt idx="32">
                  <c:v>165.84079674223301</c:v>
                </c:pt>
                <c:pt idx="33">
                  <c:v>158.321607004839</c:v>
                </c:pt>
                <c:pt idx="34">
                  <c:v>149.76769768822101</c:v>
                </c:pt>
                <c:pt idx="35">
                  <c:v>142.36492562306401</c:v>
                </c:pt>
                <c:pt idx="36">
                  <c:v>135.06331027348199</c:v>
                </c:pt>
                <c:pt idx="37">
                  <c:v>130.28231111917401</c:v>
                </c:pt>
                <c:pt idx="38">
                  <c:v>130.12353952178299</c:v>
                </c:pt>
                <c:pt idx="39">
                  <c:v>129.28558515572601</c:v>
                </c:pt>
                <c:pt idx="40">
                  <c:v>125.871287696273</c:v>
                </c:pt>
                <c:pt idx="41">
                  <c:v>122.678904355738</c:v>
                </c:pt>
                <c:pt idx="42">
                  <c:v>120.920783801718</c:v>
                </c:pt>
                <c:pt idx="43">
                  <c:v>118.616946031613</c:v>
                </c:pt>
                <c:pt idx="44">
                  <c:v>115.25265846357399</c:v>
                </c:pt>
                <c:pt idx="45">
                  <c:v>113.716850198774</c:v>
                </c:pt>
                <c:pt idx="46">
                  <c:v>113.102449463422</c:v>
                </c:pt>
                <c:pt idx="47">
                  <c:v>111.45520719486601</c:v>
                </c:pt>
                <c:pt idx="48">
                  <c:v>110.94477121146799</c:v>
                </c:pt>
                <c:pt idx="49">
                  <c:v>112.82251635140101</c:v>
                </c:pt>
                <c:pt idx="50">
                  <c:v>115.90490010341701</c:v>
                </c:pt>
                <c:pt idx="51">
                  <c:v>117.85886505624499</c:v>
                </c:pt>
                <c:pt idx="52">
                  <c:v>119.508763046002</c:v>
                </c:pt>
                <c:pt idx="53">
                  <c:v>121.351101394061</c:v>
                </c:pt>
                <c:pt idx="54">
                  <c:v>121.384904744609</c:v>
                </c:pt>
                <c:pt idx="55">
                  <c:v>121.826720092657</c:v>
                </c:pt>
                <c:pt idx="56">
                  <c:v>125.699007548235</c:v>
                </c:pt>
                <c:pt idx="57">
                  <c:v>130.37794367429501</c:v>
                </c:pt>
                <c:pt idx="58">
                  <c:v>130.54357509224701</c:v>
                </c:pt>
                <c:pt idx="59">
                  <c:v>130.36208771092399</c:v>
                </c:pt>
                <c:pt idx="60">
                  <c:v>136.91442210530599</c:v>
                </c:pt>
                <c:pt idx="61">
                  <c:v>145.43248744144501</c:v>
                </c:pt>
                <c:pt idx="62">
                  <c:v>146.96147689422699</c:v>
                </c:pt>
                <c:pt idx="63">
                  <c:v>145.18800874753899</c:v>
                </c:pt>
                <c:pt idx="64">
                  <c:v>145.61934372526099</c:v>
                </c:pt>
                <c:pt idx="65">
                  <c:v>147.042606571427</c:v>
                </c:pt>
                <c:pt idx="66">
                  <c:v>151.47064898623901</c:v>
                </c:pt>
                <c:pt idx="67">
                  <c:v>156.30632101427301</c:v>
                </c:pt>
                <c:pt idx="68">
                  <c:v>160.41659971874199</c:v>
                </c:pt>
                <c:pt idx="69">
                  <c:v>162.81377363161499</c:v>
                </c:pt>
                <c:pt idx="70">
                  <c:v>163.172556063504</c:v>
                </c:pt>
                <c:pt idx="71">
                  <c:v>166.44555969983901</c:v>
                </c:pt>
                <c:pt idx="72">
                  <c:v>171.402006101616</c:v>
                </c:pt>
                <c:pt idx="73">
                  <c:v>175.59584587537199</c:v>
                </c:pt>
                <c:pt idx="74">
                  <c:v>179.64564298282599</c:v>
                </c:pt>
                <c:pt idx="75">
                  <c:v>183.26766042005499</c:v>
                </c:pt>
                <c:pt idx="76">
                  <c:v>185.068607313553</c:v>
                </c:pt>
                <c:pt idx="77">
                  <c:v>184.70111279939201</c:v>
                </c:pt>
                <c:pt idx="78">
                  <c:v>185.38248005103699</c:v>
                </c:pt>
                <c:pt idx="79">
                  <c:v>188.38272017796501</c:v>
                </c:pt>
                <c:pt idx="80">
                  <c:v>191.64868112282201</c:v>
                </c:pt>
                <c:pt idx="81">
                  <c:v>194.53872620780999</c:v>
                </c:pt>
                <c:pt idx="82">
                  <c:v>200.029324805611</c:v>
                </c:pt>
                <c:pt idx="83">
                  <c:v>205.879480131219</c:v>
                </c:pt>
                <c:pt idx="84">
                  <c:v>210.32799495317599</c:v>
                </c:pt>
                <c:pt idx="85">
                  <c:v>218.636630940609</c:v>
                </c:pt>
                <c:pt idx="86">
                  <c:v>227.742797312861</c:v>
                </c:pt>
                <c:pt idx="87">
                  <c:v>232.93604722728</c:v>
                </c:pt>
                <c:pt idx="88">
                  <c:v>240.590194866697</c:v>
                </c:pt>
                <c:pt idx="89">
                  <c:v>251.28296955795599</c:v>
                </c:pt>
                <c:pt idx="90">
                  <c:v>251.266874670975</c:v>
                </c:pt>
                <c:pt idx="91">
                  <c:v>247.30639328062799</c:v>
                </c:pt>
                <c:pt idx="92">
                  <c:v>249.74705957722401</c:v>
                </c:pt>
                <c:pt idx="93">
                  <c:v>249.42389640185201</c:v>
                </c:pt>
                <c:pt idx="94">
                  <c:v>240.626973781299</c:v>
                </c:pt>
                <c:pt idx="95">
                  <c:v>235.64866479661501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E7-42FD-83CE-28921CD8B755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RegionalPropertyType!$X$6:$X$101</c:f>
              <c:numCache>
                <c:formatCode>0</c:formatCode>
                <c:ptCount val="96"/>
                <c:pt idx="0">
                  <c:v>97.207456769390205</c:v>
                </c:pt>
                <c:pt idx="1">
                  <c:v>103.296598893778</c:v>
                </c:pt>
                <c:pt idx="2">
                  <c:v>103.714648562197</c:v>
                </c:pt>
                <c:pt idx="3">
                  <c:v>100</c:v>
                </c:pt>
                <c:pt idx="4">
                  <c:v>99.410874100119003</c:v>
                </c:pt>
                <c:pt idx="5">
                  <c:v>101.908040395863</c:v>
                </c:pt>
                <c:pt idx="6">
                  <c:v>105.813620941659</c:v>
                </c:pt>
                <c:pt idx="7">
                  <c:v>108.08138299696</c:v>
                </c:pt>
                <c:pt idx="8">
                  <c:v>108.144989701296</c:v>
                </c:pt>
                <c:pt idx="9">
                  <c:v>108.55883884313999</c:v>
                </c:pt>
                <c:pt idx="10">
                  <c:v>111.568868280358</c:v>
                </c:pt>
                <c:pt idx="11">
                  <c:v>115.112239390132</c:v>
                </c:pt>
                <c:pt idx="12">
                  <c:v>116.42379032991801</c:v>
                </c:pt>
                <c:pt idx="13">
                  <c:v>117.482598877237</c:v>
                </c:pt>
                <c:pt idx="14">
                  <c:v>121.34413123418</c:v>
                </c:pt>
                <c:pt idx="15">
                  <c:v>125.965586699963</c:v>
                </c:pt>
                <c:pt idx="16">
                  <c:v>131.08828906532401</c:v>
                </c:pt>
                <c:pt idx="17">
                  <c:v>137.696337436504</c:v>
                </c:pt>
                <c:pt idx="18">
                  <c:v>142.20463866036999</c:v>
                </c:pt>
                <c:pt idx="19">
                  <c:v>146.91603637866899</c:v>
                </c:pt>
                <c:pt idx="20">
                  <c:v>155.63661546750399</c:v>
                </c:pt>
                <c:pt idx="21">
                  <c:v>161.86388575891201</c:v>
                </c:pt>
                <c:pt idx="22">
                  <c:v>163.70099831032101</c:v>
                </c:pt>
                <c:pt idx="23">
                  <c:v>170.13594916752001</c:v>
                </c:pt>
                <c:pt idx="24">
                  <c:v>179.62362278214701</c:v>
                </c:pt>
                <c:pt idx="25">
                  <c:v>184.19872036275001</c:v>
                </c:pt>
                <c:pt idx="26">
                  <c:v>182.46072629553299</c:v>
                </c:pt>
                <c:pt idx="27">
                  <c:v>180.93576450023701</c:v>
                </c:pt>
                <c:pt idx="28">
                  <c:v>182.36795416025601</c:v>
                </c:pt>
                <c:pt idx="29">
                  <c:v>183.88881822384201</c:v>
                </c:pt>
                <c:pt idx="30">
                  <c:v>185.27614585041499</c:v>
                </c:pt>
                <c:pt idx="31">
                  <c:v>184.81634449885601</c:v>
                </c:pt>
                <c:pt idx="32">
                  <c:v>181.23080830803499</c:v>
                </c:pt>
                <c:pt idx="33">
                  <c:v>177.68493046522599</c:v>
                </c:pt>
                <c:pt idx="34">
                  <c:v>171.80297642140499</c:v>
                </c:pt>
                <c:pt idx="35">
                  <c:v>162.95002323996101</c:v>
                </c:pt>
                <c:pt idx="36">
                  <c:v>153.013587723824</c:v>
                </c:pt>
                <c:pt idx="37">
                  <c:v>146.46396101886501</c:v>
                </c:pt>
                <c:pt idx="38">
                  <c:v>145.59580229139399</c:v>
                </c:pt>
                <c:pt idx="39">
                  <c:v>143.92442947723501</c:v>
                </c:pt>
                <c:pt idx="40">
                  <c:v>138.57750843991599</c:v>
                </c:pt>
                <c:pt idx="41">
                  <c:v>133.844987319089</c:v>
                </c:pt>
                <c:pt idx="42">
                  <c:v>132.23591710942401</c:v>
                </c:pt>
                <c:pt idx="43">
                  <c:v>130.728980806766</c:v>
                </c:pt>
                <c:pt idx="44">
                  <c:v>129.369754256542</c:v>
                </c:pt>
                <c:pt idx="45">
                  <c:v>131.44756670579301</c:v>
                </c:pt>
                <c:pt idx="46">
                  <c:v>132.10097199156601</c:v>
                </c:pt>
                <c:pt idx="47">
                  <c:v>128.95232134477399</c:v>
                </c:pt>
                <c:pt idx="48">
                  <c:v>125.85198360728801</c:v>
                </c:pt>
                <c:pt idx="49">
                  <c:v>125.70016322329001</c:v>
                </c:pt>
                <c:pt idx="50">
                  <c:v>131.26282051834499</c:v>
                </c:pt>
                <c:pt idx="51">
                  <c:v>134.910431696952</c:v>
                </c:pt>
                <c:pt idx="52">
                  <c:v>133.50263594479401</c:v>
                </c:pt>
                <c:pt idx="53">
                  <c:v>135.11748511410599</c:v>
                </c:pt>
                <c:pt idx="54">
                  <c:v>140.34088527489601</c:v>
                </c:pt>
                <c:pt idx="55">
                  <c:v>143.85375118514401</c:v>
                </c:pt>
                <c:pt idx="56">
                  <c:v>145.96339854125</c:v>
                </c:pt>
                <c:pt idx="57">
                  <c:v>149.21084865698501</c:v>
                </c:pt>
                <c:pt idx="58">
                  <c:v>154.40841702633099</c:v>
                </c:pt>
                <c:pt idx="59">
                  <c:v>159.51088234504499</c:v>
                </c:pt>
                <c:pt idx="60">
                  <c:v>162.55174725598101</c:v>
                </c:pt>
                <c:pt idx="61">
                  <c:v>165.15546246679699</c:v>
                </c:pt>
                <c:pt idx="62">
                  <c:v>166.40581035396599</c:v>
                </c:pt>
                <c:pt idx="63">
                  <c:v>168.76716186464</c:v>
                </c:pt>
                <c:pt idx="64">
                  <c:v>176.242662963225</c:v>
                </c:pt>
                <c:pt idx="65">
                  <c:v>184.40656761149901</c:v>
                </c:pt>
                <c:pt idx="66">
                  <c:v>185.02069904642201</c:v>
                </c:pt>
                <c:pt idx="67">
                  <c:v>185.056529243992</c:v>
                </c:pt>
                <c:pt idx="68">
                  <c:v>196.05324380470199</c:v>
                </c:pt>
                <c:pt idx="69">
                  <c:v>212.56159662041901</c:v>
                </c:pt>
                <c:pt idx="70">
                  <c:v>218.82929846607101</c:v>
                </c:pt>
                <c:pt idx="71">
                  <c:v>217.26861638304601</c:v>
                </c:pt>
                <c:pt idx="72">
                  <c:v>219.74499082353401</c:v>
                </c:pt>
                <c:pt idx="73">
                  <c:v>224.67375312421399</c:v>
                </c:pt>
                <c:pt idx="74">
                  <c:v>230.370740623198</c:v>
                </c:pt>
                <c:pt idx="75">
                  <c:v>235.76155881803999</c:v>
                </c:pt>
                <c:pt idx="76">
                  <c:v>239.83354198950499</c:v>
                </c:pt>
                <c:pt idx="77">
                  <c:v>242.53677227737501</c:v>
                </c:pt>
                <c:pt idx="78">
                  <c:v>248.33125992974601</c:v>
                </c:pt>
                <c:pt idx="79">
                  <c:v>258.75105414024398</c:v>
                </c:pt>
                <c:pt idx="80">
                  <c:v>266.97295250035</c:v>
                </c:pt>
                <c:pt idx="81">
                  <c:v>267.412819557045</c:v>
                </c:pt>
                <c:pt idx="82">
                  <c:v>274.85955819244401</c:v>
                </c:pt>
                <c:pt idx="83">
                  <c:v>291.09049614073302</c:v>
                </c:pt>
                <c:pt idx="84">
                  <c:v>304.24442464944502</c:v>
                </c:pt>
                <c:pt idx="85">
                  <c:v>321.20028978815401</c:v>
                </c:pt>
                <c:pt idx="86">
                  <c:v>338.11779351399503</c:v>
                </c:pt>
                <c:pt idx="87">
                  <c:v>350.30860644789902</c:v>
                </c:pt>
                <c:pt idx="88">
                  <c:v>378.45681926425198</c:v>
                </c:pt>
                <c:pt idx="89">
                  <c:v>419.31517300703302</c:v>
                </c:pt>
                <c:pt idx="90">
                  <c:v>419.460618007714</c:v>
                </c:pt>
                <c:pt idx="91">
                  <c:v>408.37772367645698</c:v>
                </c:pt>
                <c:pt idx="92">
                  <c:v>429.12490310422999</c:v>
                </c:pt>
                <c:pt idx="93">
                  <c:v>455.045452796154</c:v>
                </c:pt>
                <c:pt idx="94">
                  <c:v>464.11405473093703</c:v>
                </c:pt>
                <c:pt idx="95">
                  <c:v>459.76923798292597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E7-42FD-83CE-28921CD8B755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RegionalPropertyType!$Y$6:$Y$101</c:f>
              <c:numCache>
                <c:formatCode>0</c:formatCode>
                <c:ptCount val="96"/>
                <c:pt idx="0">
                  <c:v>98.0773212169168</c:v>
                </c:pt>
                <c:pt idx="1">
                  <c:v>97.146681608903194</c:v>
                </c:pt>
                <c:pt idx="2">
                  <c:v>97.574367318309797</c:v>
                </c:pt>
                <c:pt idx="3">
                  <c:v>100</c:v>
                </c:pt>
                <c:pt idx="4">
                  <c:v>101.81939928115099</c:v>
                </c:pt>
                <c:pt idx="5">
                  <c:v>102.905363730099</c:v>
                </c:pt>
                <c:pt idx="6">
                  <c:v>106.063056839062</c:v>
                </c:pt>
                <c:pt idx="7">
                  <c:v>109.053812668783</c:v>
                </c:pt>
                <c:pt idx="8">
                  <c:v>109.640384028333</c:v>
                </c:pt>
                <c:pt idx="9">
                  <c:v>111.066727089929</c:v>
                </c:pt>
                <c:pt idx="10">
                  <c:v>114.69747192932699</c:v>
                </c:pt>
                <c:pt idx="11">
                  <c:v>119.662982274627</c:v>
                </c:pt>
                <c:pt idx="12">
                  <c:v>124.94916459003601</c:v>
                </c:pt>
                <c:pt idx="13">
                  <c:v>127.267871251389</c:v>
                </c:pt>
                <c:pt idx="14">
                  <c:v>129.13712093984401</c:v>
                </c:pt>
                <c:pt idx="15">
                  <c:v>135.46417707051501</c:v>
                </c:pt>
                <c:pt idx="16">
                  <c:v>143.49996745250201</c:v>
                </c:pt>
                <c:pt idx="17">
                  <c:v>150.166423548772</c:v>
                </c:pt>
                <c:pt idx="18">
                  <c:v>155.24964676580601</c:v>
                </c:pt>
                <c:pt idx="19">
                  <c:v>160.30269989827099</c:v>
                </c:pt>
                <c:pt idx="20">
                  <c:v>169.203941038605</c:v>
                </c:pt>
                <c:pt idx="21">
                  <c:v>180.73951233710599</c:v>
                </c:pt>
                <c:pt idx="22">
                  <c:v>182.27034155704601</c:v>
                </c:pt>
                <c:pt idx="23">
                  <c:v>180.58754890448799</c:v>
                </c:pt>
                <c:pt idx="24">
                  <c:v>188.39998739506501</c:v>
                </c:pt>
                <c:pt idx="25">
                  <c:v>195.353087566406</c:v>
                </c:pt>
                <c:pt idx="26">
                  <c:v>189.06696552315699</c:v>
                </c:pt>
                <c:pt idx="27">
                  <c:v>184.072327679382</c:v>
                </c:pt>
                <c:pt idx="28">
                  <c:v>190.22548030820499</c:v>
                </c:pt>
                <c:pt idx="29">
                  <c:v>194.90962798061301</c:v>
                </c:pt>
                <c:pt idx="30">
                  <c:v>189.213044431654</c:v>
                </c:pt>
                <c:pt idx="31">
                  <c:v>182.07586012117</c:v>
                </c:pt>
                <c:pt idx="32">
                  <c:v>178.860849271718</c:v>
                </c:pt>
                <c:pt idx="33">
                  <c:v>171.898451278767</c:v>
                </c:pt>
                <c:pt idx="34">
                  <c:v>159.04790207099401</c:v>
                </c:pt>
                <c:pt idx="35">
                  <c:v>149.496750105568</c:v>
                </c:pt>
                <c:pt idx="36">
                  <c:v>145.73524058922101</c:v>
                </c:pt>
                <c:pt idx="37">
                  <c:v>142.659089350111</c:v>
                </c:pt>
                <c:pt idx="38">
                  <c:v>137.85722230794599</c:v>
                </c:pt>
                <c:pt idx="39">
                  <c:v>133.962163373767</c:v>
                </c:pt>
                <c:pt idx="40">
                  <c:v>132.47621407585399</c:v>
                </c:pt>
                <c:pt idx="41">
                  <c:v>131.42162327288599</c:v>
                </c:pt>
                <c:pt idx="42">
                  <c:v>131.952982703103</c:v>
                </c:pt>
                <c:pt idx="43">
                  <c:v>131.45120009401799</c:v>
                </c:pt>
                <c:pt idx="44">
                  <c:v>129.03991135809201</c:v>
                </c:pt>
                <c:pt idx="45">
                  <c:v>128.94644300165501</c:v>
                </c:pt>
                <c:pt idx="46">
                  <c:v>130.13320592122699</c:v>
                </c:pt>
                <c:pt idx="47">
                  <c:v>129.01044931488499</c:v>
                </c:pt>
                <c:pt idx="48">
                  <c:v>128.386700814732</c:v>
                </c:pt>
                <c:pt idx="49">
                  <c:v>131.216275840322</c:v>
                </c:pt>
                <c:pt idx="50">
                  <c:v>134.55164977606799</c:v>
                </c:pt>
                <c:pt idx="51">
                  <c:v>135.668274024346</c:v>
                </c:pt>
                <c:pt idx="52">
                  <c:v>139.354475642756</c:v>
                </c:pt>
                <c:pt idx="53">
                  <c:v>146.73308697747399</c:v>
                </c:pt>
                <c:pt idx="54">
                  <c:v>147.035039353945</c:v>
                </c:pt>
                <c:pt idx="55">
                  <c:v>143.53239898827999</c:v>
                </c:pt>
                <c:pt idx="56">
                  <c:v>147.19414095724099</c:v>
                </c:pt>
                <c:pt idx="57">
                  <c:v>155.84786732279099</c:v>
                </c:pt>
                <c:pt idx="58">
                  <c:v>161.30475452960101</c:v>
                </c:pt>
                <c:pt idx="59">
                  <c:v>162.032205176367</c:v>
                </c:pt>
                <c:pt idx="60">
                  <c:v>163.95474510707999</c:v>
                </c:pt>
                <c:pt idx="61">
                  <c:v>166.301793323315</c:v>
                </c:pt>
                <c:pt idx="62">
                  <c:v>166.946305613671</c:v>
                </c:pt>
                <c:pt idx="63">
                  <c:v>168.16780093288401</c:v>
                </c:pt>
                <c:pt idx="64">
                  <c:v>171.62774027535599</c:v>
                </c:pt>
                <c:pt idx="65">
                  <c:v>175.04425546032701</c:v>
                </c:pt>
                <c:pt idx="66">
                  <c:v>179.845053377646</c:v>
                </c:pt>
                <c:pt idx="67">
                  <c:v>186.41292739383101</c:v>
                </c:pt>
                <c:pt idx="68">
                  <c:v>193.37565060218401</c:v>
                </c:pt>
                <c:pt idx="69">
                  <c:v>198.95840304121</c:v>
                </c:pt>
                <c:pt idx="70">
                  <c:v>197.29921878706199</c:v>
                </c:pt>
                <c:pt idx="71">
                  <c:v>194.08529463409201</c:v>
                </c:pt>
                <c:pt idx="72">
                  <c:v>196.86832169377399</c:v>
                </c:pt>
                <c:pt idx="73">
                  <c:v>202.45515738645099</c:v>
                </c:pt>
                <c:pt idx="74">
                  <c:v>204.005873544602</c:v>
                </c:pt>
                <c:pt idx="75">
                  <c:v>201.171422927051</c:v>
                </c:pt>
                <c:pt idx="76">
                  <c:v>198.50515073796001</c:v>
                </c:pt>
                <c:pt idx="77">
                  <c:v>198.55925105473401</c:v>
                </c:pt>
                <c:pt idx="78">
                  <c:v>202.251894405326</c:v>
                </c:pt>
                <c:pt idx="79">
                  <c:v>205.82081992534501</c:v>
                </c:pt>
                <c:pt idx="80">
                  <c:v>207.211744033304</c:v>
                </c:pt>
                <c:pt idx="81">
                  <c:v>205.628623299807</c:v>
                </c:pt>
                <c:pt idx="82">
                  <c:v>206.18805565109301</c:v>
                </c:pt>
                <c:pt idx="83">
                  <c:v>213.33789518195499</c:v>
                </c:pt>
                <c:pt idx="84">
                  <c:v>225.185758778653</c:v>
                </c:pt>
                <c:pt idx="85">
                  <c:v>237.00668763386301</c:v>
                </c:pt>
                <c:pt idx="86">
                  <c:v>244.03780957484599</c:v>
                </c:pt>
                <c:pt idx="87">
                  <c:v>249.89473326846499</c:v>
                </c:pt>
                <c:pt idx="88">
                  <c:v>259.81703865766701</c:v>
                </c:pt>
                <c:pt idx="89">
                  <c:v>268.21883624057199</c:v>
                </c:pt>
                <c:pt idx="90">
                  <c:v>268.93139375964398</c:v>
                </c:pt>
                <c:pt idx="91">
                  <c:v>270.26897632038799</c:v>
                </c:pt>
                <c:pt idx="92">
                  <c:v>274.75263580435899</c:v>
                </c:pt>
                <c:pt idx="93">
                  <c:v>277.960227913062</c:v>
                </c:pt>
                <c:pt idx="94">
                  <c:v>278.092823747159</c:v>
                </c:pt>
                <c:pt idx="95">
                  <c:v>276.843245782287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E7-42FD-83CE-28921CD8B755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RegionalPropertyType!$Z$6:$Z$101</c:f>
              <c:numCache>
                <c:formatCode>0</c:formatCode>
                <c:ptCount val="96"/>
                <c:pt idx="0">
                  <c:v>95.333048965625494</c:v>
                </c:pt>
                <c:pt idx="1">
                  <c:v>98.897733080192594</c:v>
                </c:pt>
                <c:pt idx="2">
                  <c:v>100.280165931745</c:v>
                </c:pt>
                <c:pt idx="3">
                  <c:v>100</c:v>
                </c:pt>
                <c:pt idx="4">
                  <c:v>102.61791784524399</c:v>
                </c:pt>
                <c:pt idx="5">
                  <c:v>109.486510866708</c:v>
                </c:pt>
                <c:pt idx="6">
                  <c:v>113.261365317719</c:v>
                </c:pt>
                <c:pt idx="7">
                  <c:v>111.3816967898</c:v>
                </c:pt>
                <c:pt idx="8">
                  <c:v>111.322101932366</c:v>
                </c:pt>
                <c:pt idx="9">
                  <c:v>115.086312806301</c:v>
                </c:pt>
                <c:pt idx="10">
                  <c:v>119.69658548671801</c:v>
                </c:pt>
                <c:pt idx="11">
                  <c:v>123.706518534889</c:v>
                </c:pt>
                <c:pt idx="12">
                  <c:v>127.959270401417</c:v>
                </c:pt>
                <c:pt idx="13">
                  <c:v>129.41360333630499</c:v>
                </c:pt>
                <c:pt idx="14">
                  <c:v>128.46137952826999</c:v>
                </c:pt>
                <c:pt idx="15">
                  <c:v>131.79468449358399</c:v>
                </c:pt>
                <c:pt idx="16">
                  <c:v>141.22369312016801</c:v>
                </c:pt>
                <c:pt idx="17">
                  <c:v>150.560725414807</c:v>
                </c:pt>
                <c:pt idx="18">
                  <c:v>154.53459250872601</c:v>
                </c:pt>
                <c:pt idx="19">
                  <c:v>157.492141021929</c:v>
                </c:pt>
                <c:pt idx="20">
                  <c:v>165.83602738100001</c:v>
                </c:pt>
                <c:pt idx="21">
                  <c:v>180.500781143198</c:v>
                </c:pt>
                <c:pt idx="22">
                  <c:v>189.321240410927</c:v>
                </c:pt>
                <c:pt idx="23">
                  <c:v>186.42736720842501</c:v>
                </c:pt>
                <c:pt idx="24">
                  <c:v>180.50467344975499</c:v>
                </c:pt>
                <c:pt idx="25">
                  <c:v>174.39325885169299</c:v>
                </c:pt>
                <c:pt idx="26">
                  <c:v>170.65777266399701</c:v>
                </c:pt>
                <c:pt idx="27">
                  <c:v>172.044455030341</c:v>
                </c:pt>
                <c:pt idx="28">
                  <c:v>176.61647790398101</c:v>
                </c:pt>
                <c:pt idx="29">
                  <c:v>177.122126812174</c:v>
                </c:pt>
                <c:pt idx="30">
                  <c:v>169.404311647198</c:v>
                </c:pt>
                <c:pt idx="31">
                  <c:v>161.01023869938899</c:v>
                </c:pt>
                <c:pt idx="32">
                  <c:v>153.579093481912</c:v>
                </c:pt>
                <c:pt idx="33">
                  <c:v>146.725558165884</c:v>
                </c:pt>
                <c:pt idx="34">
                  <c:v>137.55207703407399</c:v>
                </c:pt>
                <c:pt idx="35">
                  <c:v>128.77378842765901</c:v>
                </c:pt>
                <c:pt idx="36">
                  <c:v>123.750038189159</c:v>
                </c:pt>
                <c:pt idx="37">
                  <c:v>116.747504920716</c:v>
                </c:pt>
                <c:pt idx="38">
                  <c:v>107.49026294927</c:v>
                </c:pt>
                <c:pt idx="39">
                  <c:v>103.381773874578</c:v>
                </c:pt>
                <c:pt idx="40">
                  <c:v>106.219037687084</c:v>
                </c:pt>
                <c:pt idx="41">
                  <c:v>108.97624643488901</c:v>
                </c:pt>
                <c:pt idx="42">
                  <c:v>110.16053006618201</c:v>
                </c:pt>
                <c:pt idx="43">
                  <c:v>111.094360909684</c:v>
                </c:pt>
                <c:pt idx="44">
                  <c:v>113.157563883094</c:v>
                </c:pt>
                <c:pt idx="45">
                  <c:v>116.77048422501301</c:v>
                </c:pt>
                <c:pt idx="46">
                  <c:v>119.63221275777499</c:v>
                </c:pt>
                <c:pt idx="47">
                  <c:v>120.717378279286</c:v>
                </c:pt>
                <c:pt idx="48">
                  <c:v>123.460132355517</c:v>
                </c:pt>
                <c:pt idx="49">
                  <c:v>127.921317350959</c:v>
                </c:pt>
                <c:pt idx="50">
                  <c:v>131.44500536164901</c:v>
                </c:pt>
                <c:pt idx="51">
                  <c:v>134.94881383181701</c:v>
                </c:pt>
                <c:pt idx="52">
                  <c:v>139.19082370761299</c:v>
                </c:pt>
                <c:pt idx="53">
                  <c:v>143.48891029309399</c:v>
                </c:pt>
                <c:pt idx="54">
                  <c:v>149.41758175158199</c:v>
                </c:pt>
                <c:pt idx="55">
                  <c:v>154.86586256554301</c:v>
                </c:pt>
                <c:pt idx="56">
                  <c:v>159.92053353555301</c:v>
                </c:pt>
                <c:pt idx="57">
                  <c:v>167.940657938572</c:v>
                </c:pt>
                <c:pt idx="58">
                  <c:v>172.98599136329801</c:v>
                </c:pt>
                <c:pt idx="59">
                  <c:v>174.14505639420599</c:v>
                </c:pt>
                <c:pt idx="60">
                  <c:v>178.60912163395099</c:v>
                </c:pt>
                <c:pt idx="61">
                  <c:v>186.41434753784901</c:v>
                </c:pt>
                <c:pt idx="62">
                  <c:v>191.91900477857899</c:v>
                </c:pt>
                <c:pt idx="63">
                  <c:v>195.63847540903399</c:v>
                </c:pt>
                <c:pt idx="64">
                  <c:v>202.334798014342</c:v>
                </c:pt>
                <c:pt idx="65">
                  <c:v>210.88119998945001</c:v>
                </c:pt>
                <c:pt idx="66">
                  <c:v>215.67006441143499</c:v>
                </c:pt>
                <c:pt idx="67">
                  <c:v>217.95798250948599</c:v>
                </c:pt>
                <c:pt idx="68">
                  <c:v>224.79265418840501</c:v>
                </c:pt>
                <c:pt idx="69">
                  <c:v>234.017037194972</c:v>
                </c:pt>
                <c:pt idx="70">
                  <c:v>236.87656883221399</c:v>
                </c:pt>
                <c:pt idx="71">
                  <c:v>239.01537574080001</c:v>
                </c:pt>
                <c:pt idx="72">
                  <c:v>249.36600810456301</c:v>
                </c:pt>
                <c:pt idx="73">
                  <c:v>260.216979271176</c:v>
                </c:pt>
                <c:pt idx="74">
                  <c:v>264.847340538563</c:v>
                </c:pt>
                <c:pt idx="75">
                  <c:v>268.80073142029403</c:v>
                </c:pt>
                <c:pt idx="76">
                  <c:v>275.754122213313</c:v>
                </c:pt>
                <c:pt idx="77">
                  <c:v>285.09133873484097</c:v>
                </c:pt>
                <c:pt idx="78">
                  <c:v>295.84310377038599</c:v>
                </c:pt>
                <c:pt idx="79">
                  <c:v>301.62996815353898</c:v>
                </c:pt>
                <c:pt idx="80">
                  <c:v>300.36968434218699</c:v>
                </c:pt>
                <c:pt idx="81">
                  <c:v>301.23603084414202</c:v>
                </c:pt>
                <c:pt idx="82">
                  <c:v>316.452168476861</c:v>
                </c:pt>
                <c:pt idx="83">
                  <c:v>334.30521044091398</c:v>
                </c:pt>
                <c:pt idx="84">
                  <c:v>347.999245883632</c:v>
                </c:pt>
                <c:pt idx="85">
                  <c:v>369.31076222502099</c:v>
                </c:pt>
                <c:pt idx="86">
                  <c:v>393.26332119259001</c:v>
                </c:pt>
                <c:pt idx="87">
                  <c:v>410.17348952760801</c:v>
                </c:pt>
                <c:pt idx="88">
                  <c:v>434.23431009677898</c:v>
                </c:pt>
                <c:pt idx="89">
                  <c:v>468.68694689720297</c:v>
                </c:pt>
                <c:pt idx="90">
                  <c:v>463.48437059969501</c:v>
                </c:pt>
                <c:pt idx="91">
                  <c:v>441.799530969697</c:v>
                </c:pt>
                <c:pt idx="92">
                  <c:v>438.88553467710301</c:v>
                </c:pt>
                <c:pt idx="93">
                  <c:v>436.70591841748899</c:v>
                </c:pt>
                <c:pt idx="94">
                  <c:v>436.799547836719</c:v>
                </c:pt>
                <c:pt idx="95">
                  <c:v>437.48374453461702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E7-42FD-83CE-28921CD8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RegionalPropertyType!$AA$6:$AA$101</c:f>
              <c:numCache>
                <c:formatCode>0</c:formatCode>
                <c:ptCount val="96"/>
                <c:pt idx="0">
                  <c:v>94.162190746320306</c:v>
                </c:pt>
                <c:pt idx="1">
                  <c:v>99.189817889957595</c:v>
                </c:pt>
                <c:pt idx="2">
                  <c:v>100.71721944176799</c:v>
                </c:pt>
                <c:pt idx="3">
                  <c:v>100</c:v>
                </c:pt>
                <c:pt idx="4">
                  <c:v>100.917325271192</c:v>
                </c:pt>
                <c:pt idx="5">
                  <c:v>102.776373778237</c:v>
                </c:pt>
                <c:pt idx="6">
                  <c:v>101.71600552061101</c:v>
                </c:pt>
                <c:pt idx="7">
                  <c:v>99.982133942388103</c:v>
                </c:pt>
                <c:pt idx="8">
                  <c:v>101.982035487698</c:v>
                </c:pt>
                <c:pt idx="9">
                  <c:v>105.60443302194</c:v>
                </c:pt>
                <c:pt idx="10">
                  <c:v>107.77560357913499</c:v>
                </c:pt>
                <c:pt idx="11">
                  <c:v>108.91219777135601</c:v>
                </c:pt>
                <c:pt idx="12">
                  <c:v>112.19912232126499</c:v>
                </c:pt>
                <c:pt idx="13">
                  <c:v>116.801086930596</c:v>
                </c:pt>
                <c:pt idx="14">
                  <c:v>118.80411271891199</c:v>
                </c:pt>
                <c:pt idx="15">
                  <c:v>120.588207511165</c:v>
                </c:pt>
                <c:pt idx="16">
                  <c:v>126.03601717967101</c:v>
                </c:pt>
                <c:pt idx="17">
                  <c:v>131.888529426449</c:v>
                </c:pt>
                <c:pt idx="18">
                  <c:v>135.43304892640299</c:v>
                </c:pt>
                <c:pt idx="19">
                  <c:v>138.79008553941401</c:v>
                </c:pt>
                <c:pt idx="20">
                  <c:v>144.85915744348901</c:v>
                </c:pt>
                <c:pt idx="21">
                  <c:v>151.637624599329</c:v>
                </c:pt>
                <c:pt idx="22">
                  <c:v>157.08196529064799</c:v>
                </c:pt>
                <c:pt idx="23">
                  <c:v>162.055937178373</c:v>
                </c:pt>
                <c:pt idx="24">
                  <c:v>167.43974998645399</c:v>
                </c:pt>
                <c:pt idx="25">
                  <c:v>173.015875616024</c:v>
                </c:pt>
                <c:pt idx="26">
                  <c:v>173.18617137370501</c:v>
                </c:pt>
                <c:pt idx="27">
                  <c:v>170.747567132119</c:v>
                </c:pt>
                <c:pt idx="28">
                  <c:v>174.45342982457399</c:v>
                </c:pt>
                <c:pt idx="29">
                  <c:v>182.62672994900799</c:v>
                </c:pt>
                <c:pt idx="30">
                  <c:v>182.58094088732699</c:v>
                </c:pt>
                <c:pt idx="31">
                  <c:v>176.16390756796599</c:v>
                </c:pt>
                <c:pt idx="32">
                  <c:v>173.82170200166999</c:v>
                </c:pt>
                <c:pt idx="33">
                  <c:v>173.11571514315</c:v>
                </c:pt>
                <c:pt idx="34">
                  <c:v>164.32163768710001</c:v>
                </c:pt>
                <c:pt idx="35">
                  <c:v>151.34519006252299</c:v>
                </c:pt>
                <c:pt idx="36">
                  <c:v>139.565736132903</c:v>
                </c:pt>
                <c:pt idx="37">
                  <c:v>127.54854725579099</c:v>
                </c:pt>
                <c:pt idx="38">
                  <c:v>119.071659659011</c:v>
                </c:pt>
                <c:pt idx="39">
                  <c:v>115.671797087675</c:v>
                </c:pt>
                <c:pt idx="40">
                  <c:v>113.61658754371</c:v>
                </c:pt>
                <c:pt idx="41">
                  <c:v>110.185236129716</c:v>
                </c:pt>
                <c:pt idx="42">
                  <c:v>106.534124858868</c:v>
                </c:pt>
                <c:pt idx="43">
                  <c:v>103.983213368766</c:v>
                </c:pt>
                <c:pt idx="44">
                  <c:v>103.924370607618</c:v>
                </c:pt>
                <c:pt idx="45">
                  <c:v>105.745129448502</c:v>
                </c:pt>
                <c:pt idx="46">
                  <c:v>105.951810223965</c:v>
                </c:pt>
                <c:pt idx="47">
                  <c:v>104.401457081499</c:v>
                </c:pt>
                <c:pt idx="48">
                  <c:v>104.877665887003</c:v>
                </c:pt>
                <c:pt idx="49">
                  <c:v>107.416775251331</c:v>
                </c:pt>
                <c:pt idx="50">
                  <c:v>110.26055040342401</c:v>
                </c:pt>
                <c:pt idx="51">
                  <c:v>112.369392700841</c:v>
                </c:pt>
                <c:pt idx="52">
                  <c:v>115.414409398329</c:v>
                </c:pt>
                <c:pt idx="53">
                  <c:v>120.788297935175</c:v>
                </c:pt>
                <c:pt idx="54">
                  <c:v>125.52958416532201</c:v>
                </c:pt>
                <c:pt idx="55">
                  <c:v>127.75879819896301</c:v>
                </c:pt>
                <c:pt idx="56">
                  <c:v>132.433349002402</c:v>
                </c:pt>
                <c:pt idx="57">
                  <c:v>140.43389047793099</c:v>
                </c:pt>
                <c:pt idx="58">
                  <c:v>144.988784296712</c:v>
                </c:pt>
                <c:pt idx="59">
                  <c:v>146.51568420753699</c:v>
                </c:pt>
                <c:pt idx="60">
                  <c:v>149.47093192218901</c:v>
                </c:pt>
                <c:pt idx="61">
                  <c:v>152.83828093959701</c:v>
                </c:pt>
                <c:pt idx="62">
                  <c:v>154.81508167044001</c:v>
                </c:pt>
                <c:pt idx="63">
                  <c:v>156.69743305792201</c:v>
                </c:pt>
                <c:pt idx="64">
                  <c:v>160.823765917315</c:v>
                </c:pt>
                <c:pt idx="65">
                  <c:v>165.67281548815001</c:v>
                </c:pt>
                <c:pt idx="66">
                  <c:v>169.871977866647</c:v>
                </c:pt>
                <c:pt idx="67">
                  <c:v>174.02243951440099</c:v>
                </c:pt>
                <c:pt idx="68">
                  <c:v>179.16983167061201</c:v>
                </c:pt>
                <c:pt idx="69">
                  <c:v>183.86285265905701</c:v>
                </c:pt>
                <c:pt idx="70">
                  <c:v>185.733541400924</c:v>
                </c:pt>
                <c:pt idx="71">
                  <c:v>187.94249722797699</c:v>
                </c:pt>
                <c:pt idx="72">
                  <c:v>194.55241129802801</c:v>
                </c:pt>
                <c:pt idx="73">
                  <c:v>200.97134102027201</c:v>
                </c:pt>
                <c:pt idx="74">
                  <c:v>199.47895577243699</c:v>
                </c:pt>
                <c:pt idx="75">
                  <c:v>197.514013965744</c:v>
                </c:pt>
                <c:pt idx="76">
                  <c:v>200.99421503435599</c:v>
                </c:pt>
                <c:pt idx="77">
                  <c:v>207.50483269178699</c:v>
                </c:pt>
                <c:pt idx="78">
                  <c:v>210.789128561301</c:v>
                </c:pt>
                <c:pt idx="79">
                  <c:v>208.68977407850099</c:v>
                </c:pt>
                <c:pt idx="80">
                  <c:v>207.19735125264401</c:v>
                </c:pt>
                <c:pt idx="81">
                  <c:v>209.345622016243</c:v>
                </c:pt>
                <c:pt idx="82">
                  <c:v>215.75873329251399</c:v>
                </c:pt>
                <c:pt idx="83">
                  <c:v>219.2485840402</c:v>
                </c:pt>
                <c:pt idx="84">
                  <c:v>218.38647711665101</c:v>
                </c:pt>
                <c:pt idx="85">
                  <c:v>222.77713928869801</c:v>
                </c:pt>
                <c:pt idx="86">
                  <c:v>237.106559668481</c:v>
                </c:pt>
                <c:pt idx="87">
                  <c:v>248.42248042991099</c:v>
                </c:pt>
                <c:pt idx="88">
                  <c:v>255.593784655825</c:v>
                </c:pt>
                <c:pt idx="89">
                  <c:v>265.94738050455499</c:v>
                </c:pt>
                <c:pt idx="90">
                  <c:v>260.49076128586</c:v>
                </c:pt>
                <c:pt idx="91">
                  <c:v>247.83845886113599</c:v>
                </c:pt>
                <c:pt idx="92">
                  <c:v>245.400599887856</c:v>
                </c:pt>
                <c:pt idx="93">
                  <c:v>249.15828590484799</c:v>
                </c:pt>
                <c:pt idx="94">
                  <c:v>247.18051962620501</c:v>
                </c:pt>
                <c:pt idx="95">
                  <c:v>242.064808883175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79-4801-9370-3606CEB0BA5C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RegionalPropertyType!$AB$6:$AB$101</c:f>
              <c:numCache>
                <c:formatCode>0</c:formatCode>
                <c:ptCount val="96"/>
                <c:pt idx="0">
                  <c:v>92.603682261509803</c:v>
                </c:pt>
                <c:pt idx="1">
                  <c:v>94.294644881255806</c:v>
                </c:pt>
                <c:pt idx="2">
                  <c:v>96.818307829268605</c:v>
                </c:pt>
                <c:pt idx="3">
                  <c:v>100</c:v>
                </c:pt>
                <c:pt idx="4">
                  <c:v>101.72215528173599</c:v>
                </c:pt>
                <c:pt idx="5">
                  <c:v>101.989021123231</c:v>
                </c:pt>
                <c:pt idx="6">
                  <c:v>101.74746111959401</c:v>
                </c:pt>
                <c:pt idx="7">
                  <c:v>102.454217356401</c:v>
                </c:pt>
                <c:pt idx="8">
                  <c:v>103.854410005098</c:v>
                </c:pt>
                <c:pt idx="9">
                  <c:v>106.671182697436</c:v>
                </c:pt>
                <c:pt idx="10">
                  <c:v>110.435555411015</c:v>
                </c:pt>
                <c:pt idx="11">
                  <c:v>112.173188390633</c:v>
                </c:pt>
                <c:pt idx="12">
                  <c:v>112.26140735740201</c:v>
                </c:pt>
                <c:pt idx="13">
                  <c:v>113.196052612027</c:v>
                </c:pt>
                <c:pt idx="14">
                  <c:v>116.40474012644999</c:v>
                </c:pt>
                <c:pt idx="15">
                  <c:v>121.116152827759</c:v>
                </c:pt>
                <c:pt idx="16">
                  <c:v>127.70090838558799</c:v>
                </c:pt>
                <c:pt idx="17">
                  <c:v>135.339782448254</c:v>
                </c:pt>
                <c:pt idx="18">
                  <c:v>138.53435957188401</c:v>
                </c:pt>
                <c:pt idx="19">
                  <c:v>140.63198068614099</c:v>
                </c:pt>
                <c:pt idx="20">
                  <c:v>147.33028526817799</c:v>
                </c:pt>
                <c:pt idx="21">
                  <c:v>155.45926105983801</c:v>
                </c:pt>
                <c:pt idx="22">
                  <c:v>161.36034248787001</c:v>
                </c:pt>
                <c:pt idx="23">
                  <c:v>165.925084698776</c:v>
                </c:pt>
                <c:pt idx="24">
                  <c:v>172.02876215112099</c:v>
                </c:pt>
                <c:pt idx="25">
                  <c:v>179.191581951177</c:v>
                </c:pt>
                <c:pt idx="26">
                  <c:v>184.69368263251499</c:v>
                </c:pt>
                <c:pt idx="27">
                  <c:v>188.438054389906</c:v>
                </c:pt>
                <c:pt idx="28">
                  <c:v>192.319276580109</c:v>
                </c:pt>
                <c:pt idx="29">
                  <c:v>196.924740554972</c:v>
                </c:pt>
                <c:pt idx="30">
                  <c:v>197.98212770751101</c:v>
                </c:pt>
                <c:pt idx="31">
                  <c:v>194.653500472622</c:v>
                </c:pt>
                <c:pt idx="32">
                  <c:v>190.86752447133401</c:v>
                </c:pt>
                <c:pt idx="33">
                  <c:v>186.73068520851999</c:v>
                </c:pt>
                <c:pt idx="34">
                  <c:v>176.34180719531</c:v>
                </c:pt>
                <c:pt idx="35">
                  <c:v>164.08439666926299</c:v>
                </c:pt>
                <c:pt idx="36">
                  <c:v>151.606506393426</c:v>
                </c:pt>
                <c:pt idx="37">
                  <c:v>139.64327438875199</c:v>
                </c:pt>
                <c:pt idx="38">
                  <c:v>133.99462427905101</c:v>
                </c:pt>
                <c:pt idx="39">
                  <c:v>132.59729162720001</c:v>
                </c:pt>
                <c:pt idx="40">
                  <c:v>133.187216975354</c:v>
                </c:pt>
                <c:pt idx="41">
                  <c:v>134.40642584043999</c:v>
                </c:pt>
                <c:pt idx="42">
                  <c:v>128.46431947247299</c:v>
                </c:pt>
                <c:pt idx="43">
                  <c:v>121.072742253081</c:v>
                </c:pt>
                <c:pt idx="44">
                  <c:v>121.129228407103</c:v>
                </c:pt>
                <c:pt idx="45">
                  <c:v>123.406400752358</c:v>
                </c:pt>
                <c:pt idx="46">
                  <c:v>122.298543971006</c:v>
                </c:pt>
                <c:pt idx="47">
                  <c:v>121.108323486264</c:v>
                </c:pt>
                <c:pt idx="48">
                  <c:v>124.033701444884</c:v>
                </c:pt>
                <c:pt idx="49">
                  <c:v>127.836907969073</c:v>
                </c:pt>
                <c:pt idx="50">
                  <c:v>129.70496227557101</c:v>
                </c:pt>
                <c:pt idx="51">
                  <c:v>130.26711574274</c:v>
                </c:pt>
                <c:pt idx="52">
                  <c:v>133.45290867558899</c:v>
                </c:pt>
                <c:pt idx="53">
                  <c:v>140.09446351500901</c:v>
                </c:pt>
                <c:pt idx="54">
                  <c:v>146.10476163580699</c:v>
                </c:pt>
                <c:pt idx="55">
                  <c:v>149.43103943439101</c:v>
                </c:pt>
                <c:pt idx="56">
                  <c:v>155.15661689339399</c:v>
                </c:pt>
                <c:pt idx="57">
                  <c:v>164.34795334129899</c:v>
                </c:pt>
                <c:pt idx="58">
                  <c:v>167.847743875182</c:v>
                </c:pt>
                <c:pt idx="59">
                  <c:v>166.762537576722</c:v>
                </c:pt>
                <c:pt idx="60">
                  <c:v>170.50766943018701</c:v>
                </c:pt>
                <c:pt idx="61">
                  <c:v>179.13062681067501</c:v>
                </c:pt>
                <c:pt idx="62">
                  <c:v>185.92811281896999</c:v>
                </c:pt>
                <c:pt idx="63">
                  <c:v>188.15687444763199</c:v>
                </c:pt>
                <c:pt idx="64">
                  <c:v>192.34975801988</c:v>
                </c:pt>
                <c:pt idx="65">
                  <c:v>200.75280262996699</c:v>
                </c:pt>
                <c:pt idx="66">
                  <c:v>206.28936404034999</c:v>
                </c:pt>
                <c:pt idx="67">
                  <c:v>209.061030813115</c:v>
                </c:pt>
                <c:pt idx="68">
                  <c:v>219.519622585365</c:v>
                </c:pt>
                <c:pt idx="69">
                  <c:v>234.43312954912</c:v>
                </c:pt>
                <c:pt idx="70">
                  <c:v>239.33612799137299</c:v>
                </c:pt>
                <c:pt idx="71">
                  <c:v>238.13904652896801</c:v>
                </c:pt>
                <c:pt idx="72">
                  <c:v>242.315988856486</c:v>
                </c:pt>
                <c:pt idx="73">
                  <c:v>250.94973241279999</c:v>
                </c:pt>
                <c:pt idx="74">
                  <c:v>256.595843950176</c:v>
                </c:pt>
                <c:pt idx="75">
                  <c:v>259.57674832013402</c:v>
                </c:pt>
                <c:pt idx="76">
                  <c:v>265.30558304919799</c:v>
                </c:pt>
                <c:pt idx="77">
                  <c:v>271.24964195387997</c:v>
                </c:pt>
                <c:pt idx="78">
                  <c:v>273.92951399582</c:v>
                </c:pt>
                <c:pt idx="79">
                  <c:v>273.806885249358</c:v>
                </c:pt>
                <c:pt idx="80">
                  <c:v>275.35040555471898</c:v>
                </c:pt>
                <c:pt idx="81">
                  <c:v>283.73981207862101</c:v>
                </c:pt>
                <c:pt idx="82">
                  <c:v>295.11670292593402</c:v>
                </c:pt>
                <c:pt idx="83">
                  <c:v>302.79955347159</c:v>
                </c:pt>
                <c:pt idx="84">
                  <c:v>314.72059800435301</c:v>
                </c:pt>
                <c:pt idx="85">
                  <c:v>336.04487756759897</c:v>
                </c:pt>
                <c:pt idx="86">
                  <c:v>354.15249190895202</c:v>
                </c:pt>
                <c:pt idx="87">
                  <c:v>365.327154004764</c:v>
                </c:pt>
                <c:pt idx="88">
                  <c:v>387.05467229290798</c:v>
                </c:pt>
                <c:pt idx="89">
                  <c:v>416.58315833532799</c:v>
                </c:pt>
                <c:pt idx="90">
                  <c:v>422.68680670554699</c:v>
                </c:pt>
                <c:pt idx="91">
                  <c:v>415.81195836868801</c:v>
                </c:pt>
                <c:pt idx="92">
                  <c:v>417.95700800781702</c:v>
                </c:pt>
                <c:pt idx="93">
                  <c:v>423.41890124139599</c:v>
                </c:pt>
                <c:pt idx="94">
                  <c:v>429.17809380220501</c:v>
                </c:pt>
                <c:pt idx="95">
                  <c:v>432.014593487365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79-4801-9370-3606CEB0BA5C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RegionalPropertyType!$AC$6:$AC$101</c:f>
              <c:numCache>
                <c:formatCode>0</c:formatCode>
                <c:ptCount val="96"/>
                <c:pt idx="0">
                  <c:v>95.530064288676797</c:v>
                </c:pt>
                <c:pt idx="1">
                  <c:v>98.014359604689801</c:v>
                </c:pt>
                <c:pt idx="2">
                  <c:v>99.018929087501903</c:v>
                </c:pt>
                <c:pt idx="3">
                  <c:v>100</c:v>
                </c:pt>
                <c:pt idx="4">
                  <c:v>102.53357217559601</c:v>
                </c:pt>
                <c:pt idx="5">
                  <c:v>105.981042592758</c:v>
                </c:pt>
                <c:pt idx="6">
                  <c:v>107.610367236082</c:v>
                </c:pt>
                <c:pt idx="7">
                  <c:v>107.668055445495</c:v>
                </c:pt>
                <c:pt idx="8">
                  <c:v>109.11582082949499</c:v>
                </c:pt>
                <c:pt idx="9">
                  <c:v>112.582285669021</c:v>
                </c:pt>
                <c:pt idx="10">
                  <c:v>116.919145468419</c:v>
                </c:pt>
                <c:pt idx="11">
                  <c:v>120.4865668618</c:v>
                </c:pt>
                <c:pt idx="12">
                  <c:v>124.943688433351</c:v>
                </c:pt>
                <c:pt idx="13">
                  <c:v>129.94604017538501</c:v>
                </c:pt>
                <c:pt idx="14">
                  <c:v>134.25895351958201</c:v>
                </c:pt>
                <c:pt idx="15">
                  <c:v>139.088649190279</c:v>
                </c:pt>
                <c:pt idx="16">
                  <c:v>146.482292274439</c:v>
                </c:pt>
                <c:pt idx="17">
                  <c:v>155.513244415283</c:v>
                </c:pt>
                <c:pt idx="18">
                  <c:v>159.582181968843</c:v>
                </c:pt>
                <c:pt idx="19">
                  <c:v>162.63608477867399</c:v>
                </c:pt>
                <c:pt idx="20">
                  <c:v>173.24707649986701</c:v>
                </c:pt>
                <c:pt idx="21">
                  <c:v>184.467688400171</c:v>
                </c:pt>
                <c:pt idx="22">
                  <c:v>185.92897066143499</c:v>
                </c:pt>
                <c:pt idx="23">
                  <c:v>185.96983163733501</c:v>
                </c:pt>
                <c:pt idx="24">
                  <c:v>193.22003807514599</c:v>
                </c:pt>
                <c:pt idx="25">
                  <c:v>199.742332074448</c:v>
                </c:pt>
                <c:pt idx="26">
                  <c:v>197.45716542591799</c:v>
                </c:pt>
                <c:pt idx="27">
                  <c:v>195.924829165479</c:v>
                </c:pt>
                <c:pt idx="28">
                  <c:v>202.14890654939401</c:v>
                </c:pt>
                <c:pt idx="29">
                  <c:v>208.56254914527099</c:v>
                </c:pt>
                <c:pt idx="30">
                  <c:v>207.24160556215199</c:v>
                </c:pt>
                <c:pt idx="31">
                  <c:v>202.06801480319101</c:v>
                </c:pt>
                <c:pt idx="32">
                  <c:v>199.141690329726</c:v>
                </c:pt>
                <c:pt idx="33">
                  <c:v>194.836804464311</c:v>
                </c:pt>
                <c:pt idx="34">
                  <c:v>179.34721928858301</c:v>
                </c:pt>
                <c:pt idx="35">
                  <c:v>164.96591460196899</c:v>
                </c:pt>
                <c:pt idx="36">
                  <c:v>157.93001155155</c:v>
                </c:pt>
                <c:pt idx="37">
                  <c:v>150.823936181894</c:v>
                </c:pt>
                <c:pt idx="38">
                  <c:v>143.73777542925799</c:v>
                </c:pt>
                <c:pt idx="39">
                  <c:v>137.683874245222</c:v>
                </c:pt>
                <c:pt idx="40">
                  <c:v>132.62617602200999</c:v>
                </c:pt>
                <c:pt idx="41">
                  <c:v>128.11440837197199</c:v>
                </c:pt>
                <c:pt idx="42">
                  <c:v>127.996521151674</c:v>
                </c:pt>
                <c:pt idx="43">
                  <c:v>128.776184937094</c:v>
                </c:pt>
                <c:pt idx="44">
                  <c:v>126.960774298659</c:v>
                </c:pt>
                <c:pt idx="45">
                  <c:v>125.313853929229</c:v>
                </c:pt>
                <c:pt idx="46">
                  <c:v>125.258135176124</c:v>
                </c:pt>
                <c:pt idx="47">
                  <c:v>126.43936990434101</c:v>
                </c:pt>
                <c:pt idx="48">
                  <c:v>130.15011675429099</c:v>
                </c:pt>
                <c:pt idx="49">
                  <c:v>134.65176932211901</c:v>
                </c:pt>
                <c:pt idx="50">
                  <c:v>135.86002957865799</c:v>
                </c:pt>
                <c:pt idx="51">
                  <c:v>137.004977433883</c:v>
                </c:pt>
                <c:pt idx="52">
                  <c:v>143.61324644759401</c:v>
                </c:pt>
                <c:pt idx="53">
                  <c:v>154.560437651309</c:v>
                </c:pt>
                <c:pt idx="54">
                  <c:v>159.92289776968599</c:v>
                </c:pt>
                <c:pt idx="55">
                  <c:v>159.77508126277101</c:v>
                </c:pt>
                <c:pt idx="56">
                  <c:v>162.08011481784001</c:v>
                </c:pt>
                <c:pt idx="57">
                  <c:v>165.156035529207</c:v>
                </c:pt>
                <c:pt idx="58">
                  <c:v>168.00716989358199</c:v>
                </c:pt>
                <c:pt idx="59">
                  <c:v>172.04431531443501</c:v>
                </c:pt>
                <c:pt idx="60">
                  <c:v>177.09260756843699</c:v>
                </c:pt>
                <c:pt idx="61">
                  <c:v>181.710441182164</c:v>
                </c:pt>
                <c:pt idx="62">
                  <c:v>184.739949416375</c:v>
                </c:pt>
                <c:pt idx="63">
                  <c:v>187.50874669997</c:v>
                </c:pt>
                <c:pt idx="64">
                  <c:v>193.01022024875101</c:v>
                </c:pt>
                <c:pt idx="65">
                  <c:v>200.08810636958299</c:v>
                </c:pt>
                <c:pt idx="66">
                  <c:v>203.72562478696099</c:v>
                </c:pt>
                <c:pt idx="67">
                  <c:v>205.279250795222</c:v>
                </c:pt>
                <c:pt idx="68">
                  <c:v>210.59398655464699</c:v>
                </c:pt>
                <c:pt idx="69">
                  <c:v>219.805130769952</c:v>
                </c:pt>
                <c:pt idx="70">
                  <c:v>226.22188783348199</c:v>
                </c:pt>
                <c:pt idx="71">
                  <c:v>227.31465540526301</c:v>
                </c:pt>
                <c:pt idx="72">
                  <c:v>227.04852788294201</c:v>
                </c:pt>
                <c:pt idx="73">
                  <c:v>228.160354855393</c:v>
                </c:pt>
                <c:pt idx="74">
                  <c:v>227.950437121406</c:v>
                </c:pt>
                <c:pt idx="75">
                  <c:v>227.7129818519</c:v>
                </c:pt>
                <c:pt idx="76">
                  <c:v>232.819148139248</c:v>
                </c:pt>
                <c:pt idx="77">
                  <c:v>239.633523647277</c:v>
                </c:pt>
                <c:pt idx="78">
                  <c:v>243.40981915240701</c:v>
                </c:pt>
                <c:pt idx="79">
                  <c:v>244.59200601498199</c:v>
                </c:pt>
                <c:pt idx="80">
                  <c:v>240.921986338588</c:v>
                </c:pt>
                <c:pt idx="81">
                  <c:v>234.137082391739</c:v>
                </c:pt>
                <c:pt idx="82">
                  <c:v>239.931344080397</c:v>
                </c:pt>
                <c:pt idx="83">
                  <c:v>252.56028466606401</c:v>
                </c:pt>
                <c:pt idx="84">
                  <c:v>258.670213373933</c:v>
                </c:pt>
                <c:pt idx="85">
                  <c:v>267.03208995340401</c:v>
                </c:pt>
                <c:pt idx="86">
                  <c:v>281.24453651303202</c:v>
                </c:pt>
                <c:pt idx="87">
                  <c:v>288.35458886233801</c:v>
                </c:pt>
                <c:pt idx="88">
                  <c:v>289.22526425557999</c:v>
                </c:pt>
                <c:pt idx="89">
                  <c:v>298.40451694449899</c:v>
                </c:pt>
                <c:pt idx="90">
                  <c:v>307.22465233286198</c:v>
                </c:pt>
                <c:pt idx="91">
                  <c:v>307.091082202721</c:v>
                </c:pt>
                <c:pt idx="92">
                  <c:v>301.29208638614602</c:v>
                </c:pt>
                <c:pt idx="93">
                  <c:v>296.884683932168</c:v>
                </c:pt>
                <c:pt idx="94">
                  <c:v>299.35976181569703</c:v>
                </c:pt>
                <c:pt idx="95">
                  <c:v>302.68603549576699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79-4801-9370-3606CEB0BA5C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RegionalPropertyType!$AD$6:$AD$101</c:f>
              <c:numCache>
                <c:formatCode>0</c:formatCode>
                <c:ptCount val="96"/>
                <c:pt idx="0">
                  <c:v>93.9088535843198</c:v>
                </c:pt>
                <c:pt idx="1">
                  <c:v>97.945802332368004</c:v>
                </c:pt>
                <c:pt idx="2">
                  <c:v>98.989620400226002</c:v>
                </c:pt>
                <c:pt idx="3">
                  <c:v>100</c:v>
                </c:pt>
                <c:pt idx="4">
                  <c:v>103.907646752511</c:v>
                </c:pt>
                <c:pt idx="5">
                  <c:v>108.466407979515</c:v>
                </c:pt>
                <c:pt idx="6">
                  <c:v>110.944205159652</c:v>
                </c:pt>
                <c:pt idx="7">
                  <c:v>112.923296065515</c:v>
                </c:pt>
                <c:pt idx="8">
                  <c:v>117.072277084183</c:v>
                </c:pt>
                <c:pt idx="9">
                  <c:v>122.42499619269999</c:v>
                </c:pt>
                <c:pt idx="10">
                  <c:v>127.066535815443</c:v>
                </c:pt>
                <c:pt idx="11">
                  <c:v>130.56697417266099</c:v>
                </c:pt>
                <c:pt idx="12">
                  <c:v>135.04132290014601</c:v>
                </c:pt>
                <c:pt idx="13">
                  <c:v>140.71787088789199</c:v>
                </c:pt>
                <c:pt idx="14">
                  <c:v>144.78708954900799</c:v>
                </c:pt>
                <c:pt idx="15">
                  <c:v>148.10596181561101</c:v>
                </c:pt>
                <c:pt idx="16">
                  <c:v>154.14903354910399</c:v>
                </c:pt>
                <c:pt idx="17">
                  <c:v>161.27398714443899</c:v>
                </c:pt>
                <c:pt idx="18">
                  <c:v>165.13139035130001</c:v>
                </c:pt>
                <c:pt idx="19">
                  <c:v>167.89932505931901</c:v>
                </c:pt>
                <c:pt idx="20">
                  <c:v>173.76978155203901</c:v>
                </c:pt>
                <c:pt idx="21">
                  <c:v>181.57574168708999</c:v>
                </c:pt>
                <c:pt idx="22">
                  <c:v>186.15630496637601</c:v>
                </c:pt>
                <c:pt idx="23">
                  <c:v>187.22073078671099</c:v>
                </c:pt>
                <c:pt idx="24">
                  <c:v>188.452391668031</c:v>
                </c:pt>
                <c:pt idx="25">
                  <c:v>190.35246896247801</c:v>
                </c:pt>
                <c:pt idx="26">
                  <c:v>190.91083372803899</c:v>
                </c:pt>
                <c:pt idx="27">
                  <c:v>191.70401498431301</c:v>
                </c:pt>
                <c:pt idx="28">
                  <c:v>195.32870542930399</c:v>
                </c:pt>
                <c:pt idx="29">
                  <c:v>198.09720755109899</c:v>
                </c:pt>
                <c:pt idx="30">
                  <c:v>191.43362985474599</c:v>
                </c:pt>
                <c:pt idx="31">
                  <c:v>181.99803653042599</c:v>
                </c:pt>
                <c:pt idx="32">
                  <c:v>178.92969329425</c:v>
                </c:pt>
                <c:pt idx="33">
                  <c:v>179.05474649101001</c:v>
                </c:pt>
                <c:pt idx="34">
                  <c:v>176.12119285705401</c:v>
                </c:pt>
                <c:pt idx="35">
                  <c:v>168.908302182879</c:v>
                </c:pt>
                <c:pt idx="36">
                  <c:v>155.57219138936301</c:v>
                </c:pt>
                <c:pt idx="37">
                  <c:v>140.18275215955501</c:v>
                </c:pt>
                <c:pt idx="38">
                  <c:v>133.732587934912</c:v>
                </c:pt>
                <c:pt idx="39">
                  <c:v>132.50896138129099</c:v>
                </c:pt>
                <c:pt idx="40">
                  <c:v>129.90092329454299</c:v>
                </c:pt>
                <c:pt idx="41">
                  <c:v>126.705167646639</c:v>
                </c:pt>
                <c:pt idx="42">
                  <c:v>127.435949930597</c:v>
                </c:pt>
                <c:pt idx="43">
                  <c:v>131.79306638261201</c:v>
                </c:pt>
                <c:pt idx="44">
                  <c:v>136.96075228702699</c:v>
                </c:pt>
                <c:pt idx="45">
                  <c:v>141.33332156644701</c:v>
                </c:pt>
                <c:pt idx="46">
                  <c:v>144.44930438214999</c:v>
                </c:pt>
                <c:pt idx="47">
                  <c:v>148.382209246965</c:v>
                </c:pt>
                <c:pt idx="48">
                  <c:v>154.76735951676201</c:v>
                </c:pt>
                <c:pt idx="49">
                  <c:v>163.948465800317</c:v>
                </c:pt>
                <c:pt idx="50">
                  <c:v>168.58625775320399</c:v>
                </c:pt>
                <c:pt idx="51">
                  <c:v>168.12101856851601</c:v>
                </c:pt>
                <c:pt idx="52">
                  <c:v>171.30285939339601</c:v>
                </c:pt>
                <c:pt idx="53">
                  <c:v>179.00583552369301</c:v>
                </c:pt>
                <c:pt idx="54">
                  <c:v>185.753083511055</c:v>
                </c:pt>
                <c:pt idx="55">
                  <c:v>189.843207674506</c:v>
                </c:pt>
                <c:pt idx="56">
                  <c:v>196.50141355229599</c:v>
                </c:pt>
                <c:pt idx="57">
                  <c:v>205.898317994537</c:v>
                </c:pt>
                <c:pt idx="58">
                  <c:v>211.15764747463399</c:v>
                </c:pt>
                <c:pt idx="59">
                  <c:v>212.85725341865199</c:v>
                </c:pt>
                <c:pt idx="60">
                  <c:v>218.75671304390099</c:v>
                </c:pt>
                <c:pt idx="61">
                  <c:v>229.36913501961999</c:v>
                </c:pt>
                <c:pt idx="62">
                  <c:v>234.74438658327099</c:v>
                </c:pt>
                <c:pt idx="63">
                  <c:v>235.80482797839699</c:v>
                </c:pt>
                <c:pt idx="64">
                  <c:v>245.509770361411</c:v>
                </c:pt>
                <c:pt idx="65">
                  <c:v>265.09563334042701</c:v>
                </c:pt>
                <c:pt idx="66">
                  <c:v>275.44498251908499</c:v>
                </c:pt>
                <c:pt idx="67">
                  <c:v>274.87858662646801</c:v>
                </c:pt>
                <c:pt idx="68">
                  <c:v>281.17908270706698</c:v>
                </c:pt>
                <c:pt idx="69">
                  <c:v>292.70485284794</c:v>
                </c:pt>
                <c:pt idx="70">
                  <c:v>300.726780692798</c:v>
                </c:pt>
                <c:pt idx="71">
                  <c:v>304.223339673005</c:v>
                </c:pt>
                <c:pt idx="72">
                  <c:v>314.26857645690399</c:v>
                </c:pt>
                <c:pt idx="73">
                  <c:v>331.60578293075997</c:v>
                </c:pt>
                <c:pt idx="74">
                  <c:v>335.23180305408999</c:v>
                </c:pt>
                <c:pt idx="75">
                  <c:v>331.00628789478401</c:v>
                </c:pt>
                <c:pt idx="76">
                  <c:v>337.97774011823202</c:v>
                </c:pt>
                <c:pt idx="77">
                  <c:v>352.23187501216199</c:v>
                </c:pt>
                <c:pt idx="78">
                  <c:v>365.82519857232001</c:v>
                </c:pt>
                <c:pt idx="79">
                  <c:v>372.05443572185601</c:v>
                </c:pt>
                <c:pt idx="80">
                  <c:v>375.49315656994003</c:v>
                </c:pt>
                <c:pt idx="81">
                  <c:v>381.62658535802899</c:v>
                </c:pt>
                <c:pt idx="82">
                  <c:v>395.16573851355503</c:v>
                </c:pt>
                <c:pt idx="83">
                  <c:v>409.28937892703402</c:v>
                </c:pt>
                <c:pt idx="84">
                  <c:v>423.37420701489202</c:v>
                </c:pt>
                <c:pt idx="85">
                  <c:v>451.16841200024101</c:v>
                </c:pt>
                <c:pt idx="86">
                  <c:v>479.93689854489799</c:v>
                </c:pt>
                <c:pt idx="87">
                  <c:v>496.29357256573201</c:v>
                </c:pt>
                <c:pt idx="88">
                  <c:v>521.03501780262002</c:v>
                </c:pt>
                <c:pt idx="89">
                  <c:v>544.38682544774701</c:v>
                </c:pt>
                <c:pt idx="90">
                  <c:v>515.95479637787696</c:v>
                </c:pt>
                <c:pt idx="91">
                  <c:v>483.96397076278998</c:v>
                </c:pt>
                <c:pt idx="92">
                  <c:v>478.46679418565498</c:v>
                </c:pt>
                <c:pt idx="93">
                  <c:v>477.92296943595801</c:v>
                </c:pt>
                <c:pt idx="94">
                  <c:v>477.96550832596103</c:v>
                </c:pt>
                <c:pt idx="95">
                  <c:v>470.01270347754098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79-4801-9370-3606CEB0B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PrimeMarkets!$N$22:$N$117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PrimeMarkets!$O$22:$O$117</c:f>
              <c:numCache>
                <c:formatCode>#,##0_);[Red]\(#,##0\)</c:formatCode>
                <c:ptCount val="96"/>
                <c:pt idx="0">
                  <c:v>84.887708591804099</c:v>
                </c:pt>
                <c:pt idx="1">
                  <c:v>92.449118746013795</c:v>
                </c:pt>
                <c:pt idx="2">
                  <c:v>97.655553101752503</c:v>
                </c:pt>
                <c:pt idx="3">
                  <c:v>100</c:v>
                </c:pt>
                <c:pt idx="4">
                  <c:v>93.836235560275597</c:v>
                </c:pt>
                <c:pt idx="5">
                  <c:v>98.545639033316903</c:v>
                </c:pt>
                <c:pt idx="6">
                  <c:v>98.598818349595007</c:v>
                </c:pt>
                <c:pt idx="7">
                  <c:v>95.923525046461194</c:v>
                </c:pt>
                <c:pt idx="8">
                  <c:v>98.065646987308497</c:v>
                </c:pt>
                <c:pt idx="9">
                  <c:v>101.415987107353</c:v>
                </c:pt>
                <c:pt idx="10">
                  <c:v>104.61018026338</c:v>
                </c:pt>
                <c:pt idx="11">
                  <c:v>109.429257655661</c:v>
                </c:pt>
                <c:pt idx="12">
                  <c:v>105.850507773125</c:v>
                </c:pt>
                <c:pt idx="13">
                  <c:v>119.01276848043599</c:v>
                </c:pt>
                <c:pt idx="14">
                  <c:v>114.14922945499799</c:v>
                </c:pt>
                <c:pt idx="15">
                  <c:v>121.886060268912</c:v>
                </c:pt>
                <c:pt idx="16">
                  <c:v>133.30529690386601</c:v>
                </c:pt>
                <c:pt idx="17">
                  <c:v>124.99460833810799</c:v>
                </c:pt>
                <c:pt idx="18">
                  <c:v>135.931042387666</c:v>
                </c:pt>
                <c:pt idx="19">
                  <c:v>139.081965438585</c:v>
                </c:pt>
                <c:pt idx="20">
                  <c:v>149.601914160354</c:v>
                </c:pt>
                <c:pt idx="21">
                  <c:v>154.92801900611801</c:v>
                </c:pt>
                <c:pt idx="22">
                  <c:v>157.78784144183501</c:v>
                </c:pt>
                <c:pt idx="23">
                  <c:v>165.59756347937201</c:v>
                </c:pt>
                <c:pt idx="24">
                  <c:v>169.16605989489599</c:v>
                </c:pt>
                <c:pt idx="25">
                  <c:v>184.29642015645101</c:v>
                </c:pt>
                <c:pt idx="26">
                  <c:v>172.43189033841199</c:v>
                </c:pt>
                <c:pt idx="27">
                  <c:v>188.707184455863</c:v>
                </c:pt>
                <c:pt idx="28">
                  <c:v>184.013193672413</c:v>
                </c:pt>
                <c:pt idx="29">
                  <c:v>199.24028689724599</c:v>
                </c:pt>
                <c:pt idx="30">
                  <c:v>193.48304558056401</c:v>
                </c:pt>
                <c:pt idx="31">
                  <c:v>188.99870017284599</c:v>
                </c:pt>
                <c:pt idx="32">
                  <c:v>186.35496546695501</c:v>
                </c:pt>
                <c:pt idx="33">
                  <c:v>189.77887994957001</c:v>
                </c:pt>
                <c:pt idx="34">
                  <c:v>196.220289610907</c:v>
                </c:pt>
                <c:pt idx="35">
                  <c:v>172.18106013246299</c:v>
                </c:pt>
                <c:pt idx="36">
                  <c:v>153.16591706506301</c:v>
                </c:pt>
                <c:pt idx="37">
                  <c:v>143.06473527405001</c:v>
                </c:pt>
                <c:pt idx="38">
                  <c:v>137.01959903738901</c:v>
                </c:pt>
                <c:pt idx="39">
                  <c:v>128.18519252520301</c:v>
                </c:pt>
                <c:pt idx="40">
                  <c:v>142.69114253336301</c:v>
                </c:pt>
                <c:pt idx="41">
                  <c:v>134.02783671427099</c:v>
                </c:pt>
                <c:pt idx="42">
                  <c:v>131.11748690246401</c:v>
                </c:pt>
                <c:pt idx="43">
                  <c:v>138.374763504935</c:v>
                </c:pt>
                <c:pt idx="44">
                  <c:v>130.02556246902699</c:v>
                </c:pt>
                <c:pt idx="45">
                  <c:v>140.47007981684999</c:v>
                </c:pt>
                <c:pt idx="46">
                  <c:v>135.691816543556</c:v>
                </c:pt>
                <c:pt idx="47">
                  <c:v>142.92770634326399</c:v>
                </c:pt>
                <c:pt idx="48">
                  <c:v>125.725756654295</c:v>
                </c:pt>
                <c:pt idx="49">
                  <c:v>151.72353135041001</c:v>
                </c:pt>
                <c:pt idx="50">
                  <c:v>145.61377372356401</c:v>
                </c:pt>
                <c:pt idx="51">
                  <c:v>153.475183427693</c:v>
                </c:pt>
                <c:pt idx="52">
                  <c:v>148.68883958091499</c:v>
                </c:pt>
                <c:pt idx="53">
                  <c:v>161.75657797511499</c:v>
                </c:pt>
                <c:pt idx="54">
                  <c:v>153.869617693165</c:v>
                </c:pt>
                <c:pt idx="55">
                  <c:v>160.84436426322</c:v>
                </c:pt>
                <c:pt idx="56">
                  <c:v>164.979453581081</c:v>
                </c:pt>
                <c:pt idx="57">
                  <c:v>172.00704685073501</c:v>
                </c:pt>
                <c:pt idx="58">
                  <c:v>180.41470957343401</c:v>
                </c:pt>
                <c:pt idx="59">
                  <c:v>184.51347377948699</c:v>
                </c:pt>
                <c:pt idx="60">
                  <c:v>178.407620916122</c:v>
                </c:pt>
                <c:pt idx="61">
                  <c:v>186.59445161550701</c:v>
                </c:pt>
                <c:pt idx="62">
                  <c:v>193.055586853221</c:v>
                </c:pt>
                <c:pt idx="63">
                  <c:v>187.07316075215601</c:v>
                </c:pt>
                <c:pt idx="64">
                  <c:v>200.04112878672601</c:v>
                </c:pt>
                <c:pt idx="65">
                  <c:v>204.35719309222699</c:v>
                </c:pt>
                <c:pt idx="66">
                  <c:v>207.555678940127</c:v>
                </c:pt>
                <c:pt idx="67">
                  <c:v>205.606272297657</c:v>
                </c:pt>
                <c:pt idx="68">
                  <c:v>223.036078878176</c:v>
                </c:pt>
                <c:pt idx="69">
                  <c:v>211.23227606119599</c:v>
                </c:pt>
                <c:pt idx="70">
                  <c:v>222.06218006837199</c:v>
                </c:pt>
                <c:pt idx="71">
                  <c:v>227.26229618799101</c:v>
                </c:pt>
                <c:pt idx="72">
                  <c:v>221.19757134212099</c:v>
                </c:pt>
                <c:pt idx="73">
                  <c:v>237.31172569748199</c:v>
                </c:pt>
                <c:pt idx="74">
                  <c:v>239.37584627501499</c:v>
                </c:pt>
                <c:pt idx="75">
                  <c:v>230.588183565988</c:v>
                </c:pt>
                <c:pt idx="76">
                  <c:v>235.03892777277201</c:v>
                </c:pt>
                <c:pt idx="77">
                  <c:v>244.63777474243599</c:v>
                </c:pt>
                <c:pt idx="78">
                  <c:v>256.38229280868899</c:v>
                </c:pt>
                <c:pt idx="79">
                  <c:v>241.76246523606699</c:v>
                </c:pt>
                <c:pt idx="80">
                  <c:v>253.421483995915</c:v>
                </c:pt>
                <c:pt idx="81">
                  <c:v>240.064587820084</c:v>
                </c:pt>
                <c:pt idx="82">
                  <c:v>268.23853679075802</c:v>
                </c:pt>
                <c:pt idx="83">
                  <c:v>271.18784481320102</c:v>
                </c:pt>
                <c:pt idx="84">
                  <c:v>261.619104195403</c:v>
                </c:pt>
                <c:pt idx="85">
                  <c:v>269.54843386745699</c:v>
                </c:pt>
                <c:pt idx="86">
                  <c:v>275.773167012626</c:v>
                </c:pt>
                <c:pt idx="87">
                  <c:v>289.53585165050998</c:v>
                </c:pt>
                <c:pt idx="88">
                  <c:v>285.970425216509</c:v>
                </c:pt>
                <c:pt idx="89">
                  <c:v>287.27166773056001</c:v>
                </c:pt>
                <c:pt idx="90">
                  <c:v>285.45573289818498</c:v>
                </c:pt>
                <c:pt idx="91">
                  <c:v>301.88368991702498</c:v>
                </c:pt>
                <c:pt idx="92">
                  <c:v>250.67397522908101</c:v>
                </c:pt>
                <c:pt idx="93">
                  <c:v>259.558433384907</c:v>
                </c:pt>
                <c:pt idx="94">
                  <c:v>249.810243505345</c:v>
                </c:pt>
                <c:pt idx="95">
                  <c:v>242.91158295331701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73-478C-868C-2802277793DE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PrimeMarkets!$S$6:$S$117</c:f>
              <c:numCache>
                <c:formatCode>0</c:formatCode>
                <c:ptCount val="112"/>
                <c:pt idx="0">
                  <c:v>58.631933759302399</c:v>
                </c:pt>
                <c:pt idx="1">
                  <c:v>62.220382697355703</c:v>
                </c:pt>
                <c:pt idx="2">
                  <c:v>65.6609626803547</c:v>
                </c:pt>
                <c:pt idx="3">
                  <c:v>65.424344770322904</c:v>
                </c:pt>
                <c:pt idx="4">
                  <c:v>65.951578866399004</c:v>
                </c:pt>
                <c:pt idx="5">
                  <c:v>69.671769853620603</c:v>
                </c:pt>
                <c:pt idx="6">
                  <c:v>74.686562893567597</c:v>
                </c:pt>
                <c:pt idx="7">
                  <c:v>77.462891416568496</c:v>
                </c:pt>
                <c:pt idx="8">
                  <c:v>78.0735945690124</c:v>
                </c:pt>
                <c:pt idx="9">
                  <c:v>78.586232280387406</c:v>
                </c:pt>
                <c:pt idx="10">
                  <c:v>80.150830489524495</c:v>
                </c:pt>
                <c:pt idx="11">
                  <c:v>82.539005172371603</c:v>
                </c:pt>
                <c:pt idx="12">
                  <c:v>85.541909988459494</c:v>
                </c:pt>
                <c:pt idx="13">
                  <c:v>89.500193761123995</c:v>
                </c:pt>
                <c:pt idx="14">
                  <c:v>90.735428195800495</c:v>
                </c:pt>
                <c:pt idx="15">
                  <c:v>90.410011128289298</c:v>
                </c:pt>
                <c:pt idx="16">
                  <c:v>93.236656487495793</c:v>
                </c:pt>
                <c:pt idx="17">
                  <c:v>98.804485233382707</c:v>
                </c:pt>
                <c:pt idx="18">
                  <c:v>101.34182959736999</c:v>
                </c:pt>
                <c:pt idx="19">
                  <c:v>100</c:v>
                </c:pt>
                <c:pt idx="20">
                  <c:v>100.146813507216</c:v>
                </c:pt>
                <c:pt idx="21">
                  <c:v>102.369311958493</c:v>
                </c:pt>
                <c:pt idx="22">
                  <c:v>103.27666321488501</c:v>
                </c:pt>
                <c:pt idx="23">
                  <c:v>102.674179183492</c:v>
                </c:pt>
                <c:pt idx="24">
                  <c:v>103.652880359973</c:v>
                </c:pt>
                <c:pt idx="25">
                  <c:v>106.283883822174</c:v>
                </c:pt>
                <c:pt idx="26">
                  <c:v>108.463494594354</c:v>
                </c:pt>
                <c:pt idx="27">
                  <c:v>109.774781719008</c:v>
                </c:pt>
                <c:pt idx="28">
                  <c:v>112.58308887152801</c:v>
                </c:pt>
                <c:pt idx="29">
                  <c:v>116.231952013712</c:v>
                </c:pt>
                <c:pt idx="30">
                  <c:v>118.439223787853</c:v>
                </c:pt>
                <c:pt idx="31">
                  <c:v>120.68486144674699</c:v>
                </c:pt>
                <c:pt idx="32">
                  <c:v>125.076261006743</c:v>
                </c:pt>
                <c:pt idx="33">
                  <c:v>129.97188338368699</c:v>
                </c:pt>
                <c:pt idx="34">
                  <c:v>134.42390963686401</c:v>
                </c:pt>
                <c:pt idx="35">
                  <c:v>138.89739388363</c:v>
                </c:pt>
                <c:pt idx="36">
                  <c:v>144.55455528268899</c:v>
                </c:pt>
                <c:pt idx="37">
                  <c:v>151.34633973577701</c:v>
                </c:pt>
                <c:pt idx="38">
                  <c:v>155.95989735880599</c:v>
                </c:pt>
                <c:pt idx="39">
                  <c:v>158.54555579554599</c:v>
                </c:pt>
                <c:pt idx="40">
                  <c:v>162.00146499786601</c:v>
                </c:pt>
                <c:pt idx="41">
                  <c:v>165.889803098843</c:v>
                </c:pt>
                <c:pt idx="42">
                  <c:v>166.16717573775199</c:v>
                </c:pt>
                <c:pt idx="43">
                  <c:v>164.935940837137</c:v>
                </c:pt>
                <c:pt idx="44">
                  <c:v>168.534630621524</c:v>
                </c:pt>
                <c:pt idx="45">
                  <c:v>175.19180734426001</c:v>
                </c:pt>
                <c:pt idx="46">
                  <c:v>172.88000432499899</c:v>
                </c:pt>
                <c:pt idx="47">
                  <c:v>165.86047400309101</c:v>
                </c:pt>
                <c:pt idx="48">
                  <c:v>164.20120554441601</c:v>
                </c:pt>
                <c:pt idx="49">
                  <c:v>163.62322159779501</c:v>
                </c:pt>
                <c:pt idx="50">
                  <c:v>154.69346236818899</c:v>
                </c:pt>
                <c:pt idx="51">
                  <c:v>142.39001315681199</c:v>
                </c:pt>
                <c:pt idx="52">
                  <c:v>131.49241919996999</c:v>
                </c:pt>
                <c:pt idx="53">
                  <c:v>121.709918662796</c:v>
                </c:pt>
                <c:pt idx="54">
                  <c:v>120.485243965867</c:v>
                </c:pt>
                <c:pt idx="55">
                  <c:v>122.292173001924</c:v>
                </c:pt>
                <c:pt idx="56">
                  <c:v>118.360751193992</c:v>
                </c:pt>
                <c:pt idx="57">
                  <c:v>112.80975371162199</c:v>
                </c:pt>
                <c:pt idx="58">
                  <c:v>110.560621628311</c:v>
                </c:pt>
                <c:pt idx="59">
                  <c:v>109.012839961572</c:v>
                </c:pt>
                <c:pt idx="60">
                  <c:v>107.028028478294</c:v>
                </c:pt>
                <c:pt idx="61">
                  <c:v>108.30304139610899</c:v>
                </c:pt>
                <c:pt idx="62">
                  <c:v>109.778428262519</c:v>
                </c:pt>
                <c:pt idx="63">
                  <c:v>108.359209771038</c:v>
                </c:pt>
                <c:pt idx="64">
                  <c:v>107.09724936688499</c:v>
                </c:pt>
                <c:pt idx="65">
                  <c:v>107.66920441398899</c:v>
                </c:pt>
                <c:pt idx="66">
                  <c:v>110.29540707854601</c:v>
                </c:pt>
                <c:pt idx="67">
                  <c:v>112.70414768107401</c:v>
                </c:pt>
                <c:pt idx="68">
                  <c:v>114.476190482604</c:v>
                </c:pt>
                <c:pt idx="69">
                  <c:v>116.848646815667</c:v>
                </c:pt>
                <c:pt idx="70">
                  <c:v>119.29464263852</c:v>
                </c:pt>
                <c:pt idx="71">
                  <c:v>121.390645854537</c:v>
                </c:pt>
                <c:pt idx="72">
                  <c:v>125.005974664994</c:v>
                </c:pt>
                <c:pt idx="73">
                  <c:v>130.634549225488</c:v>
                </c:pt>
                <c:pt idx="74">
                  <c:v>132.98124506958399</c:v>
                </c:pt>
                <c:pt idx="75">
                  <c:v>133.455439786646</c:v>
                </c:pt>
                <c:pt idx="76">
                  <c:v>137.67729984090701</c:v>
                </c:pt>
                <c:pt idx="77">
                  <c:v>143.011920644154</c:v>
                </c:pt>
                <c:pt idx="78">
                  <c:v>143.381373520408</c:v>
                </c:pt>
                <c:pt idx="79">
                  <c:v>142.166904086767</c:v>
                </c:pt>
                <c:pt idx="80">
                  <c:v>144.811337291858</c:v>
                </c:pt>
                <c:pt idx="81">
                  <c:v>149.03162935503801</c:v>
                </c:pt>
                <c:pt idx="82">
                  <c:v>153.07066031957899</c:v>
                </c:pt>
                <c:pt idx="83">
                  <c:v>156.55289188684401</c:v>
                </c:pt>
                <c:pt idx="84">
                  <c:v>162.142156663576</c:v>
                </c:pt>
                <c:pt idx="85">
                  <c:v>168.616070333479</c:v>
                </c:pt>
                <c:pt idx="86">
                  <c:v>168.596982532705</c:v>
                </c:pt>
                <c:pt idx="87">
                  <c:v>167.410492757068</c:v>
                </c:pt>
                <c:pt idx="88">
                  <c:v>172.19648004228799</c:v>
                </c:pt>
                <c:pt idx="89">
                  <c:v>178.428298901022</c:v>
                </c:pt>
                <c:pt idx="90">
                  <c:v>180.12926310629999</c:v>
                </c:pt>
                <c:pt idx="91">
                  <c:v>179.81118326256399</c:v>
                </c:pt>
                <c:pt idx="92">
                  <c:v>181.69533531032599</c:v>
                </c:pt>
                <c:pt idx="93">
                  <c:v>184.46130731222399</c:v>
                </c:pt>
                <c:pt idx="94">
                  <c:v>186.331842327825</c:v>
                </c:pt>
                <c:pt idx="95">
                  <c:v>187.25707838311601</c:v>
                </c:pt>
                <c:pt idx="96">
                  <c:v>188.02891084830199</c:v>
                </c:pt>
                <c:pt idx="97">
                  <c:v>188.23803473268299</c:v>
                </c:pt>
                <c:pt idx="98">
                  <c:v>192.68178031210499</c:v>
                </c:pt>
                <c:pt idx="99">
                  <c:v>197.961595216132</c:v>
                </c:pt>
                <c:pt idx="100">
                  <c:v>199.853330282824</c:v>
                </c:pt>
                <c:pt idx="101">
                  <c:v>206.231662777043</c:v>
                </c:pt>
                <c:pt idx="102">
                  <c:v>216.899624400314</c:v>
                </c:pt>
                <c:pt idx="103">
                  <c:v>222.83965308046999</c:v>
                </c:pt>
                <c:pt idx="104">
                  <c:v>228.10646774768099</c:v>
                </c:pt>
                <c:pt idx="105">
                  <c:v>238.36245482845001</c:v>
                </c:pt>
                <c:pt idx="106">
                  <c:v>236.904718100624</c:v>
                </c:pt>
                <c:pt idx="107">
                  <c:v>227.988488411464</c:v>
                </c:pt>
                <c:pt idx="108">
                  <c:v>225.73479092655</c:v>
                </c:pt>
                <c:pt idx="109">
                  <c:v>227.25502488546101</c:v>
                </c:pt>
                <c:pt idx="110">
                  <c:v>225.05205892692399</c:v>
                </c:pt>
                <c:pt idx="111">
                  <c:v>220.52641115016101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3-478C-868C-280227779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PrimeMarkets!$N$22:$N$117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PrimeMarkets!$P$22:$P$117</c:f>
              <c:numCache>
                <c:formatCode>#,##0_);[Red]\(#,##0\)</c:formatCode>
                <c:ptCount val="96"/>
                <c:pt idx="0">
                  <c:v>91.582669083271398</c:v>
                </c:pt>
                <c:pt idx="1">
                  <c:v>103.81932683903</c:v>
                </c:pt>
                <c:pt idx="2">
                  <c:v>96.989938589218497</c:v>
                </c:pt>
                <c:pt idx="3">
                  <c:v>100</c:v>
                </c:pt>
                <c:pt idx="4">
                  <c:v>103.211476508649</c:v>
                </c:pt>
                <c:pt idx="5">
                  <c:v>108.850893648819</c:v>
                </c:pt>
                <c:pt idx="6">
                  <c:v>103.86534462199801</c:v>
                </c:pt>
                <c:pt idx="7">
                  <c:v>103.48877765205999</c:v>
                </c:pt>
                <c:pt idx="8">
                  <c:v>107.409732944509</c:v>
                </c:pt>
                <c:pt idx="9">
                  <c:v>107.96118786290501</c:v>
                </c:pt>
                <c:pt idx="10">
                  <c:v>111.85396550230701</c:v>
                </c:pt>
                <c:pt idx="11">
                  <c:v>117.83325043786</c:v>
                </c:pt>
                <c:pt idx="12">
                  <c:v>117.481698220661</c:v>
                </c:pt>
                <c:pt idx="13">
                  <c:v>119.569877688535</c:v>
                </c:pt>
                <c:pt idx="14">
                  <c:v>116.641325267224</c:v>
                </c:pt>
                <c:pt idx="15">
                  <c:v>127.051925855761</c:v>
                </c:pt>
                <c:pt idx="16">
                  <c:v>129.226738585372</c:v>
                </c:pt>
                <c:pt idx="17">
                  <c:v>134.84844259482301</c:v>
                </c:pt>
                <c:pt idx="18">
                  <c:v>140.27004547955099</c:v>
                </c:pt>
                <c:pt idx="19">
                  <c:v>140.45051171551299</c:v>
                </c:pt>
                <c:pt idx="20">
                  <c:v>148.62986950875199</c:v>
                </c:pt>
                <c:pt idx="21">
                  <c:v>153.31650580788499</c:v>
                </c:pt>
                <c:pt idx="22">
                  <c:v>154.52772728651701</c:v>
                </c:pt>
                <c:pt idx="23">
                  <c:v>165.55901057844301</c:v>
                </c:pt>
                <c:pt idx="24">
                  <c:v>173.625773121631</c:v>
                </c:pt>
                <c:pt idx="25">
                  <c:v>173.52526997633001</c:v>
                </c:pt>
                <c:pt idx="26">
                  <c:v>182.98313843465499</c:v>
                </c:pt>
                <c:pt idx="27">
                  <c:v>185.73760774450099</c:v>
                </c:pt>
                <c:pt idx="28">
                  <c:v>192.59526558224201</c:v>
                </c:pt>
                <c:pt idx="29">
                  <c:v>189.004200172183</c:v>
                </c:pt>
                <c:pt idx="30">
                  <c:v>187.81674544493799</c:v>
                </c:pt>
                <c:pt idx="31">
                  <c:v>201.214964157976</c:v>
                </c:pt>
                <c:pt idx="32">
                  <c:v>192.673500803244</c:v>
                </c:pt>
                <c:pt idx="33">
                  <c:v>190.40540487587501</c:v>
                </c:pt>
                <c:pt idx="34">
                  <c:v>194.89442988335099</c:v>
                </c:pt>
                <c:pt idx="35">
                  <c:v>173.04026268122601</c:v>
                </c:pt>
                <c:pt idx="36">
                  <c:v>159.075355096854</c:v>
                </c:pt>
                <c:pt idx="37">
                  <c:v>153.77554362353001</c:v>
                </c:pt>
                <c:pt idx="38">
                  <c:v>142.300019006128</c:v>
                </c:pt>
                <c:pt idx="39">
                  <c:v>138.37484625422701</c:v>
                </c:pt>
                <c:pt idx="40">
                  <c:v>130.959201037528</c:v>
                </c:pt>
                <c:pt idx="41">
                  <c:v>139.08935900978801</c:v>
                </c:pt>
                <c:pt idx="42">
                  <c:v>120.635231814598</c:v>
                </c:pt>
                <c:pt idx="43">
                  <c:v>138.18195225459399</c:v>
                </c:pt>
                <c:pt idx="44">
                  <c:v>122.224562646397</c:v>
                </c:pt>
                <c:pt idx="45">
                  <c:v>134.38506708240101</c:v>
                </c:pt>
                <c:pt idx="46">
                  <c:v>136.72292176154201</c:v>
                </c:pt>
                <c:pt idx="47">
                  <c:v>127.23535147681299</c:v>
                </c:pt>
                <c:pt idx="48">
                  <c:v>135.71573449549601</c:v>
                </c:pt>
                <c:pt idx="49">
                  <c:v>125.39717723095499</c:v>
                </c:pt>
                <c:pt idx="50">
                  <c:v>127.107899154685</c:v>
                </c:pt>
                <c:pt idx="51">
                  <c:v>141.00495953594699</c:v>
                </c:pt>
                <c:pt idx="52">
                  <c:v>124.503536256891</c:v>
                </c:pt>
                <c:pt idx="53">
                  <c:v>134.67583408281001</c:v>
                </c:pt>
                <c:pt idx="54">
                  <c:v>140.75326673682699</c:v>
                </c:pt>
                <c:pt idx="55">
                  <c:v>144.554545768244</c:v>
                </c:pt>
                <c:pt idx="56">
                  <c:v>153.68493655407099</c:v>
                </c:pt>
                <c:pt idx="57">
                  <c:v>149.397867775793</c:v>
                </c:pt>
                <c:pt idx="58">
                  <c:v>166.41215624579601</c:v>
                </c:pt>
                <c:pt idx="59">
                  <c:v>162.553559633215</c:v>
                </c:pt>
                <c:pt idx="60">
                  <c:v>165.191826755606</c:v>
                </c:pt>
                <c:pt idx="61">
                  <c:v>174.208175163568</c:v>
                </c:pt>
                <c:pt idx="62">
                  <c:v>179.66498210032699</c:v>
                </c:pt>
                <c:pt idx="63">
                  <c:v>176.91965595967099</c:v>
                </c:pt>
                <c:pt idx="64">
                  <c:v>184.11406226240399</c:v>
                </c:pt>
                <c:pt idx="65">
                  <c:v>189.92478168415099</c:v>
                </c:pt>
                <c:pt idx="66">
                  <c:v>193.08651809563</c:v>
                </c:pt>
                <c:pt idx="67">
                  <c:v>204.30638320545199</c:v>
                </c:pt>
                <c:pt idx="68">
                  <c:v>209.78268874755099</c:v>
                </c:pt>
                <c:pt idx="69">
                  <c:v>226.511242439298</c:v>
                </c:pt>
                <c:pt idx="70">
                  <c:v>225.28624197236201</c:v>
                </c:pt>
                <c:pt idx="71">
                  <c:v>230.28929578877401</c:v>
                </c:pt>
                <c:pt idx="72">
                  <c:v>242.34248061132101</c:v>
                </c:pt>
                <c:pt idx="73">
                  <c:v>234.87615260226201</c:v>
                </c:pt>
                <c:pt idx="74">
                  <c:v>245.43425141661899</c:v>
                </c:pt>
                <c:pt idx="75">
                  <c:v>247.216944475574</c:v>
                </c:pt>
                <c:pt idx="76">
                  <c:v>268.703947946526</c:v>
                </c:pt>
                <c:pt idx="77">
                  <c:v>248.37653271883801</c:v>
                </c:pt>
                <c:pt idx="78">
                  <c:v>253.85034805914901</c:v>
                </c:pt>
                <c:pt idx="79">
                  <c:v>273.62036455883901</c:v>
                </c:pt>
                <c:pt idx="80">
                  <c:v>255.26613563751101</c:v>
                </c:pt>
                <c:pt idx="81">
                  <c:v>278.86726835017498</c:v>
                </c:pt>
                <c:pt idx="82">
                  <c:v>280.85890757037299</c:v>
                </c:pt>
                <c:pt idx="83">
                  <c:v>296.73854758968901</c:v>
                </c:pt>
                <c:pt idx="84">
                  <c:v>306.924156676422</c:v>
                </c:pt>
                <c:pt idx="85">
                  <c:v>317.85947164124599</c:v>
                </c:pt>
                <c:pt idx="86">
                  <c:v>339.92975898932599</c:v>
                </c:pt>
                <c:pt idx="87">
                  <c:v>358.007075190482</c:v>
                </c:pt>
                <c:pt idx="88">
                  <c:v>367.25311606189803</c:v>
                </c:pt>
                <c:pt idx="89">
                  <c:v>388.82167240853403</c:v>
                </c:pt>
                <c:pt idx="90">
                  <c:v>411.402336419834</c:v>
                </c:pt>
                <c:pt idx="91">
                  <c:v>401.02738535884902</c:v>
                </c:pt>
                <c:pt idx="92">
                  <c:v>418.949697765118</c:v>
                </c:pt>
                <c:pt idx="93">
                  <c:v>413.30742850493198</c:v>
                </c:pt>
                <c:pt idx="94">
                  <c:v>421.79678583611599</c:v>
                </c:pt>
                <c:pt idx="95">
                  <c:v>412.69846032074798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68-4BF2-BC5B-C07C52C14214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PrimeMarkets!$T$6:$T$117</c:f>
              <c:numCache>
                <c:formatCode>0</c:formatCode>
                <c:ptCount val="112"/>
                <c:pt idx="0">
                  <c:v>67.907778763730306</c:v>
                </c:pt>
                <c:pt idx="1">
                  <c:v>69.996695689693098</c:v>
                </c:pt>
                <c:pt idx="2">
                  <c:v>71.633516545754702</c:v>
                </c:pt>
                <c:pt idx="3">
                  <c:v>70.587285198193499</c:v>
                </c:pt>
                <c:pt idx="4">
                  <c:v>70.4660222893406</c:v>
                </c:pt>
                <c:pt idx="5">
                  <c:v>73.386863818383702</c:v>
                </c:pt>
                <c:pt idx="6">
                  <c:v>77.559214510675901</c:v>
                </c:pt>
                <c:pt idx="7">
                  <c:v>79.456569701205595</c:v>
                </c:pt>
                <c:pt idx="8">
                  <c:v>79.359320987698595</c:v>
                </c:pt>
                <c:pt idx="9">
                  <c:v>79.510212729571094</c:v>
                </c:pt>
                <c:pt idx="10">
                  <c:v>81.485518830967905</c:v>
                </c:pt>
                <c:pt idx="11">
                  <c:v>84.431674484657904</c:v>
                </c:pt>
                <c:pt idx="12">
                  <c:v>86.901855182579794</c:v>
                </c:pt>
                <c:pt idx="13">
                  <c:v>87.599473827666998</c:v>
                </c:pt>
                <c:pt idx="14">
                  <c:v>88.059681802792497</c:v>
                </c:pt>
                <c:pt idx="15">
                  <c:v>90.910181143559896</c:v>
                </c:pt>
                <c:pt idx="16">
                  <c:v>94.758678379077494</c:v>
                </c:pt>
                <c:pt idx="17">
                  <c:v>98.085565742604103</c:v>
                </c:pt>
                <c:pt idx="18">
                  <c:v>99.503988943336907</c:v>
                </c:pt>
                <c:pt idx="19">
                  <c:v>100</c:v>
                </c:pt>
                <c:pt idx="20">
                  <c:v>101.559749772514</c:v>
                </c:pt>
                <c:pt idx="21">
                  <c:v>102.872998027433</c:v>
                </c:pt>
                <c:pt idx="22">
                  <c:v>102.686727275248</c:v>
                </c:pt>
                <c:pt idx="23">
                  <c:v>102.689927223613</c:v>
                </c:pt>
                <c:pt idx="24">
                  <c:v>103.929698552997</c:v>
                </c:pt>
                <c:pt idx="25">
                  <c:v>107.029231539235</c:v>
                </c:pt>
                <c:pt idx="26">
                  <c:v>110.83085711912</c:v>
                </c:pt>
                <c:pt idx="27">
                  <c:v>112.22910968894</c:v>
                </c:pt>
                <c:pt idx="28">
                  <c:v>112.33718488301</c:v>
                </c:pt>
                <c:pt idx="29">
                  <c:v>113.612096790946</c:v>
                </c:pt>
                <c:pt idx="30">
                  <c:v>116.803914438579</c:v>
                </c:pt>
                <c:pt idx="31">
                  <c:v>120.876957255267</c:v>
                </c:pt>
                <c:pt idx="32">
                  <c:v>126.945060339349</c:v>
                </c:pt>
                <c:pt idx="33">
                  <c:v>133.849933668148</c:v>
                </c:pt>
                <c:pt idx="34">
                  <c:v>135.20944091938901</c:v>
                </c:pt>
                <c:pt idx="35">
                  <c:v>136.20241549167801</c:v>
                </c:pt>
                <c:pt idx="36">
                  <c:v>144.065218775354</c:v>
                </c:pt>
                <c:pt idx="37">
                  <c:v>153.225583701424</c:v>
                </c:pt>
                <c:pt idx="38">
                  <c:v>156.59635945738199</c:v>
                </c:pt>
                <c:pt idx="39">
                  <c:v>158.60755724122899</c:v>
                </c:pt>
                <c:pt idx="40">
                  <c:v>163.51151170223</c:v>
                </c:pt>
                <c:pt idx="41">
                  <c:v>168.271064784412</c:v>
                </c:pt>
                <c:pt idx="42">
                  <c:v>171.45616284217601</c:v>
                </c:pt>
                <c:pt idx="43">
                  <c:v>173.60615855270399</c:v>
                </c:pt>
                <c:pt idx="44">
                  <c:v>175.87530991785999</c:v>
                </c:pt>
                <c:pt idx="45">
                  <c:v>178.79197566705099</c:v>
                </c:pt>
                <c:pt idx="46">
                  <c:v>179.09914739749601</c:v>
                </c:pt>
                <c:pt idx="47">
                  <c:v>175.93887990848</c:v>
                </c:pt>
                <c:pt idx="48">
                  <c:v>172.996302522024</c:v>
                </c:pt>
                <c:pt idx="49">
                  <c:v>172.272850327193</c:v>
                </c:pt>
                <c:pt idx="50">
                  <c:v>166.28086772677401</c:v>
                </c:pt>
                <c:pt idx="51">
                  <c:v>154.892442309053</c:v>
                </c:pt>
                <c:pt idx="52">
                  <c:v>143.15111145087701</c:v>
                </c:pt>
                <c:pt idx="53">
                  <c:v>135.611950504476</c:v>
                </c:pt>
                <c:pt idx="54">
                  <c:v>133.365723551326</c:v>
                </c:pt>
                <c:pt idx="55">
                  <c:v>130.53231528793501</c:v>
                </c:pt>
                <c:pt idx="56">
                  <c:v>128.201528609804</c:v>
                </c:pt>
                <c:pt idx="57">
                  <c:v>129.02274591957701</c:v>
                </c:pt>
                <c:pt idx="58">
                  <c:v>125.34408109010199</c:v>
                </c:pt>
                <c:pt idx="59">
                  <c:v>118.625932906213</c:v>
                </c:pt>
                <c:pt idx="60">
                  <c:v>118.663585100147</c:v>
                </c:pt>
                <c:pt idx="61">
                  <c:v>123.822746876059</c:v>
                </c:pt>
                <c:pt idx="62">
                  <c:v>123.486271639327</c:v>
                </c:pt>
                <c:pt idx="63">
                  <c:v>119.107203970444</c:v>
                </c:pt>
                <c:pt idx="64">
                  <c:v>118.628195595574</c:v>
                </c:pt>
                <c:pt idx="65">
                  <c:v>120.64088424265699</c:v>
                </c:pt>
                <c:pt idx="66">
                  <c:v>123.78812153365</c:v>
                </c:pt>
                <c:pt idx="67">
                  <c:v>124.87435534477601</c:v>
                </c:pt>
                <c:pt idx="68">
                  <c:v>125.377317662365</c:v>
                </c:pt>
                <c:pt idx="69">
                  <c:v>129.10767395805499</c:v>
                </c:pt>
                <c:pt idx="70">
                  <c:v>133.635153953714</c:v>
                </c:pt>
                <c:pt idx="71">
                  <c:v>136.092773929185</c:v>
                </c:pt>
                <c:pt idx="72">
                  <c:v>140.23919803940001</c:v>
                </c:pt>
                <c:pt idx="73">
                  <c:v>146.944601368717</c:v>
                </c:pt>
                <c:pt idx="74">
                  <c:v>150.558786451495</c:v>
                </c:pt>
                <c:pt idx="75">
                  <c:v>151.542614715094</c:v>
                </c:pt>
                <c:pt idx="76">
                  <c:v>155.32623395259799</c:v>
                </c:pt>
                <c:pt idx="77">
                  <c:v>162.05149625333499</c:v>
                </c:pt>
                <c:pt idx="78">
                  <c:v>164.54540352361499</c:v>
                </c:pt>
                <c:pt idx="79">
                  <c:v>163.96216746553799</c:v>
                </c:pt>
                <c:pt idx="80">
                  <c:v>169.57567136260599</c:v>
                </c:pt>
                <c:pt idx="81">
                  <c:v>179.50444819481501</c:v>
                </c:pt>
                <c:pt idx="82">
                  <c:v>181.968452732456</c:v>
                </c:pt>
                <c:pt idx="83">
                  <c:v>180.82565235868501</c:v>
                </c:pt>
                <c:pt idx="84">
                  <c:v>191.17700887558499</c:v>
                </c:pt>
                <c:pt idx="85">
                  <c:v>209.09437198537799</c:v>
                </c:pt>
                <c:pt idx="86">
                  <c:v>213.47815283812</c:v>
                </c:pt>
                <c:pt idx="87">
                  <c:v>208.88738275781901</c:v>
                </c:pt>
                <c:pt idx="88">
                  <c:v>212.147083574627</c:v>
                </c:pt>
                <c:pt idx="89">
                  <c:v>218.9699455688</c:v>
                </c:pt>
                <c:pt idx="90">
                  <c:v>224.315130255913</c:v>
                </c:pt>
                <c:pt idx="91">
                  <c:v>228.16050745839601</c:v>
                </c:pt>
                <c:pt idx="92">
                  <c:v>232.476795074405</c:v>
                </c:pt>
                <c:pt idx="93">
                  <c:v>236.13581559342501</c:v>
                </c:pt>
                <c:pt idx="94">
                  <c:v>239.10692758956699</c:v>
                </c:pt>
                <c:pt idx="95">
                  <c:v>243.137710931328</c:v>
                </c:pt>
                <c:pt idx="96">
                  <c:v>248.88141315172899</c:v>
                </c:pt>
                <c:pt idx="97">
                  <c:v>254.79415938643299</c:v>
                </c:pt>
                <c:pt idx="98">
                  <c:v>262.49002176373301</c:v>
                </c:pt>
                <c:pt idx="99">
                  <c:v>271.313264938293</c:v>
                </c:pt>
                <c:pt idx="100">
                  <c:v>281.987204473877</c:v>
                </c:pt>
                <c:pt idx="101">
                  <c:v>298.257394096773</c:v>
                </c:pt>
                <c:pt idx="102">
                  <c:v>312.30330878915697</c:v>
                </c:pt>
                <c:pt idx="103">
                  <c:v>321.66600782193098</c:v>
                </c:pt>
                <c:pt idx="104">
                  <c:v>343.78571319948799</c:v>
                </c:pt>
                <c:pt idx="105">
                  <c:v>377.13619905449502</c:v>
                </c:pt>
                <c:pt idx="106">
                  <c:v>381.05607914816102</c:v>
                </c:pt>
                <c:pt idx="107">
                  <c:v>369.95869935594101</c:v>
                </c:pt>
                <c:pt idx="108">
                  <c:v>376.89036221688701</c:v>
                </c:pt>
                <c:pt idx="109">
                  <c:v>390.75000349372198</c:v>
                </c:pt>
                <c:pt idx="110">
                  <c:v>398.48484153003898</c:v>
                </c:pt>
                <c:pt idx="111">
                  <c:v>399.17133688050399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68-4BF2-BC5B-C07C52C14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PrimeMarkets!$N$22:$N$117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PrimeMarkets!$Q$22:$Q$117</c:f>
              <c:numCache>
                <c:formatCode>#,##0_);[Red]\(#,##0\)</c:formatCode>
                <c:ptCount val="96"/>
                <c:pt idx="0">
                  <c:v>90.422831571101895</c:v>
                </c:pt>
                <c:pt idx="1">
                  <c:v>98.246962226833801</c:v>
                </c:pt>
                <c:pt idx="2">
                  <c:v>99.8819394477717</c:v>
                </c:pt>
                <c:pt idx="3">
                  <c:v>100</c:v>
                </c:pt>
                <c:pt idx="4">
                  <c:v>104.008793811259</c:v>
                </c:pt>
                <c:pt idx="5">
                  <c:v>101.909586491979</c:v>
                </c:pt>
                <c:pt idx="6">
                  <c:v>105.62801459968099</c:v>
                </c:pt>
                <c:pt idx="7">
                  <c:v>104.4989089865</c:v>
                </c:pt>
                <c:pt idx="8">
                  <c:v>113.995662840148</c:v>
                </c:pt>
                <c:pt idx="9">
                  <c:v>114.768033719792</c:v>
                </c:pt>
                <c:pt idx="10">
                  <c:v>120.028007052459</c:v>
                </c:pt>
                <c:pt idx="11">
                  <c:v>125.89364380796</c:v>
                </c:pt>
                <c:pt idx="12">
                  <c:v>125.322201639101</c:v>
                </c:pt>
                <c:pt idx="13">
                  <c:v>135.694438524015</c:v>
                </c:pt>
                <c:pt idx="14">
                  <c:v>146.415843484758</c:v>
                </c:pt>
                <c:pt idx="15">
                  <c:v>146.422033630192</c:v>
                </c:pt>
                <c:pt idx="16">
                  <c:v>154.87660743251701</c:v>
                </c:pt>
                <c:pt idx="17">
                  <c:v>163.88020714678501</c:v>
                </c:pt>
                <c:pt idx="18">
                  <c:v>168.61569211256599</c:v>
                </c:pt>
                <c:pt idx="19">
                  <c:v>172.80970336305899</c:v>
                </c:pt>
                <c:pt idx="20">
                  <c:v>188.60972727679899</c:v>
                </c:pt>
                <c:pt idx="21">
                  <c:v>201.27263014013201</c:v>
                </c:pt>
                <c:pt idx="22">
                  <c:v>204.53569371881201</c:v>
                </c:pt>
                <c:pt idx="23">
                  <c:v>201.72339172112501</c:v>
                </c:pt>
                <c:pt idx="24">
                  <c:v>211.92475208763599</c:v>
                </c:pt>
                <c:pt idx="25">
                  <c:v>224.30666036568101</c:v>
                </c:pt>
                <c:pt idx="26">
                  <c:v>218.107239529081</c:v>
                </c:pt>
                <c:pt idx="27">
                  <c:v>218.21015443620001</c:v>
                </c:pt>
                <c:pt idx="28">
                  <c:v>229.09698160584699</c:v>
                </c:pt>
                <c:pt idx="29">
                  <c:v>235.776624577185</c:v>
                </c:pt>
                <c:pt idx="30">
                  <c:v>247.91970518997701</c:v>
                </c:pt>
                <c:pt idx="31">
                  <c:v>228.575888968594</c:v>
                </c:pt>
                <c:pt idx="32">
                  <c:v>229.749499284688</c:v>
                </c:pt>
                <c:pt idx="33">
                  <c:v>233.866349086593</c:v>
                </c:pt>
                <c:pt idx="34">
                  <c:v>210.663996357229</c:v>
                </c:pt>
                <c:pt idx="35">
                  <c:v>224.35099875684099</c:v>
                </c:pt>
                <c:pt idx="36">
                  <c:v>198.20057133555801</c:v>
                </c:pt>
                <c:pt idx="37">
                  <c:v>199.723785436068</c:v>
                </c:pt>
                <c:pt idx="38">
                  <c:v>183.52569470780099</c:v>
                </c:pt>
                <c:pt idx="39">
                  <c:v>177.42719102911701</c:v>
                </c:pt>
                <c:pt idx="40">
                  <c:v>190.62600687758899</c:v>
                </c:pt>
                <c:pt idx="41">
                  <c:v>158.43057157873599</c:v>
                </c:pt>
                <c:pt idx="42">
                  <c:v>168.86375037697999</c:v>
                </c:pt>
                <c:pt idx="43">
                  <c:v>174.573574936303</c:v>
                </c:pt>
                <c:pt idx="44">
                  <c:v>180.03861609900301</c:v>
                </c:pt>
                <c:pt idx="45">
                  <c:v>168.80135167698199</c:v>
                </c:pt>
                <c:pt idx="46">
                  <c:v>177.78358588813501</c:v>
                </c:pt>
                <c:pt idx="47">
                  <c:v>179.55930354031199</c:v>
                </c:pt>
                <c:pt idx="48">
                  <c:v>181.79649417500499</c:v>
                </c:pt>
                <c:pt idx="49">
                  <c:v>192.06878710431499</c:v>
                </c:pt>
                <c:pt idx="50">
                  <c:v>184.96846742795401</c:v>
                </c:pt>
                <c:pt idx="51">
                  <c:v>194.33266230925099</c:v>
                </c:pt>
                <c:pt idx="52">
                  <c:v>192.974862344315</c:v>
                </c:pt>
                <c:pt idx="53">
                  <c:v>204.697256414886</c:v>
                </c:pt>
                <c:pt idx="54">
                  <c:v>216.339272219843</c:v>
                </c:pt>
                <c:pt idx="55">
                  <c:v>222.55721542908501</c:v>
                </c:pt>
                <c:pt idx="56">
                  <c:v>227.645067781497</c:v>
                </c:pt>
                <c:pt idx="57">
                  <c:v>230.22630744368399</c:v>
                </c:pt>
                <c:pt idx="58">
                  <c:v>236.362925253074</c:v>
                </c:pt>
                <c:pt idx="59">
                  <c:v>251.59480335847499</c:v>
                </c:pt>
                <c:pt idx="60">
                  <c:v>252.36572668694501</c:v>
                </c:pt>
                <c:pt idx="61">
                  <c:v>249.46673988075099</c:v>
                </c:pt>
                <c:pt idx="62">
                  <c:v>264.92165207169899</c:v>
                </c:pt>
                <c:pt idx="63">
                  <c:v>266.95822150203298</c:v>
                </c:pt>
                <c:pt idx="64">
                  <c:v>273.39847501160898</c:v>
                </c:pt>
                <c:pt idx="65">
                  <c:v>279.22137301449402</c:v>
                </c:pt>
                <c:pt idx="66">
                  <c:v>294.51319294962099</c:v>
                </c:pt>
                <c:pt idx="67">
                  <c:v>301.07299177813798</c:v>
                </c:pt>
                <c:pt idx="68">
                  <c:v>306.44680259359399</c:v>
                </c:pt>
                <c:pt idx="69">
                  <c:v>305.94521143603203</c:v>
                </c:pt>
                <c:pt idx="70">
                  <c:v>315.33784235367801</c:v>
                </c:pt>
                <c:pt idx="71">
                  <c:v>329.455722635016</c:v>
                </c:pt>
                <c:pt idx="72">
                  <c:v>345.61245816648398</c:v>
                </c:pt>
                <c:pt idx="73">
                  <c:v>330.68673227700998</c:v>
                </c:pt>
                <c:pt idx="74">
                  <c:v>332.27517753675801</c:v>
                </c:pt>
                <c:pt idx="75">
                  <c:v>333.88278011004098</c:v>
                </c:pt>
                <c:pt idx="76">
                  <c:v>346.95581410264901</c:v>
                </c:pt>
                <c:pt idx="77">
                  <c:v>354.56951540883</c:v>
                </c:pt>
                <c:pt idx="78">
                  <c:v>339.89544288040901</c:v>
                </c:pt>
                <c:pt idx="79">
                  <c:v>335.64320827102699</c:v>
                </c:pt>
                <c:pt idx="80">
                  <c:v>338.16401623982301</c:v>
                </c:pt>
                <c:pt idx="81">
                  <c:v>335.473452673613</c:v>
                </c:pt>
                <c:pt idx="82">
                  <c:v>355.04022067463899</c:v>
                </c:pt>
                <c:pt idx="83">
                  <c:v>352.59544954848201</c:v>
                </c:pt>
                <c:pt idx="84">
                  <c:v>370.34238691451299</c:v>
                </c:pt>
                <c:pt idx="85">
                  <c:v>368.14186124264103</c:v>
                </c:pt>
                <c:pt idx="86">
                  <c:v>373.62398881404499</c:v>
                </c:pt>
                <c:pt idx="87">
                  <c:v>420.28628891597202</c:v>
                </c:pt>
                <c:pt idx="88">
                  <c:v>376.08583222449602</c:v>
                </c:pt>
                <c:pt idx="89">
                  <c:v>399.75044693173999</c:v>
                </c:pt>
                <c:pt idx="90">
                  <c:v>436.687995287376</c:v>
                </c:pt>
                <c:pt idx="91">
                  <c:v>421.15295464993602</c:v>
                </c:pt>
                <c:pt idx="92">
                  <c:v>417.40268402690401</c:v>
                </c:pt>
                <c:pt idx="93">
                  <c:v>400.72225295843401</c:v>
                </c:pt>
                <c:pt idx="94">
                  <c:v>420.93525785472298</c:v>
                </c:pt>
                <c:pt idx="95">
                  <c:v>412.274261798618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51-4B26-B379-ACB075F84CAD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PrimeMarkets!$U$6:$U$117</c:f>
              <c:numCache>
                <c:formatCode>0</c:formatCode>
                <c:ptCount val="112"/>
                <c:pt idx="0">
                  <c:v>68.758155053798802</c:v>
                </c:pt>
                <c:pt idx="1">
                  <c:v>67.653441788599693</c:v>
                </c:pt>
                <c:pt idx="2">
                  <c:v>69.588841109935402</c:v>
                </c:pt>
                <c:pt idx="3">
                  <c:v>73.994339469594806</c:v>
                </c:pt>
                <c:pt idx="4">
                  <c:v>76.054310950355202</c:v>
                </c:pt>
                <c:pt idx="5">
                  <c:v>76.842496116817003</c:v>
                </c:pt>
                <c:pt idx="6">
                  <c:v>79.290249201555497</c:v>
                </c:pt>
                <c:pt idx="7">
                  <c:v>82.025466308329598</c:v>
                </c:pt>
                <c:pt idx="8">
                  <c:v>83.257328908902295</c:v>
                </c:pt>
                <c:pt idx="9">
                  <c:v>84.420017086925995</c:v>
                </c:pt>
                <c:pt idx="10">
                  <c:v>84.865315843215498</c:v>
                </c:pt>
                <c:pt idx="11">
                  <c:v>85.379798239095194</c:v>
                </c:pt>
                <c:pt idx="12">
                  <c:v>87.676071165363993</c:v>
                </c:pt>
                <c:pt idx="13">
                  <c:v>91.302477469573205</c:v>
                </c:pt>
                <c:pt idx="14">
                  <c:v>94.108999210445702</c:v>
                </c:pt>
                <c:pt idx="15">
                  <c:v>94.985319197959299</c:v>
                </c:pt>
                <c:pt idx="16">
                  <c:v>95.866022275935194</c:v>
                </c:pt>
                <c:pt idx="17">
                  <c:v>97.6914351489729</c:v>
                </c:pt>
                <c:pt idx="18">
                  <c:v>98.985512196197007</c:v>
                </c:pt>
                <c:pt idx="19">
                  <c:v>100</c:v>
                </c:pt>
                <c:pt idx="20">
                  <c:v>102.182102584585</c:v>
                </c:pt>
                <c:pt idx="21">
                  <c:v>105.25975207026001</c:v>
                </c:pt>
                <c:pt idx="22">
                  <c:v>107.45409161257599</c:v>
                </c:pt>
                <c:pt idx="23">
                  <c:v>108.44935343217099</c:v>
                </c:pt>
                <c:pt idx="24">
                  <c:v>109.775677828344</c:v>
                </c:pt>
                <c:pt idx="25">
                  <c:v>112.34344272235199</c:v>
                </c:pt>
                <c:pt idx="26">
                  <c:v>116.485916706154</c:v>
                </c:pt>
                <c:pt idx="27">
                  <c:v>120.62201800170099</c:v>
                </c:pt>
                <c:pt idx="28">
                  <c:v>124.83935837456799</c:v>
                </c:pt>
                <c:pt idx="29">
                  <c:v>128.91366110590201</c:v>
                </c:pt>
                <c:pt idx="30">
                  <c:v>132.606460391621</c:v>
                </c:pt>
                <c:pt idx="31">
                  <c:v>137.8089232243</c:v>
                </c:pt>
                <c:pt idx="32">
                  <c:v>145.03832653019401</c:v>
                </c:pt>
                <c:pt idx="33">
                  <c:v>151.920053079799</c:v>
                </c:pt>
                <c:pt idx="34">
                  <c:v>155.22056690294701</c:v>
                </c:pt>
                <c:pt idx="35">
                  <c:v>158.90036329724899</c:v>
                </c:pt>
                <c:pt idx="36">
                  <c:v>169.36042195870399</c:v>
                </c:pt>
                <c:pt idx="37">
                  <c:v>181.92181867946601</c:v>
                </c:pt>
                <c:pt idx="38">
                  <c:v>183.03998973833899</c:v>
                </c:pt>
                <c:pt idx="39">
                  <c:v>181.00287143833</c:v>
                </c:pt>
                <c:pt idx="40">
                  <c:v>187.464382282049</c:v>
                </c:pt>
                <c:pt idx="41">
                  <c:v>193.27141362992</c:v>
                </c:pt>
                <c:pt idx="42">
                  <c:v>189.448806970709</c:v>
                </c:pt>
                <c:pt idx="43">
                  <c:v>186.962754175556</c:v>
                </c:pt>
                <c:pt idx="44">
                  <c:v>193.69827208745701</c:v>
                </c:pt>
                <c:pt idx="45">
                  <c:v>199.082747246493</c:v>
                </c:pt>
                <c:pt idx="46">
                  <c:v>194.290716854994</c:v>
                </c:pt>
                <c:pt idx="47">
                  <c:v>187.18158304352099</c:v>
                </c:pt>
                <c:pt idx="48">
                  <c:v>184.379619599649</c:v>
                </c:pt>
                <c:pt idx="49">
                  <c:v>181.35025822408701</c:v>
                </c:pt>
                <c:pt idx="50">
                  <c:v>169.250629325728</c:v>
                </c:pt>
                <c:pt idx="51">
                  <c:v>156.74999160582499</c:v>
                </c:pt>
                <c:pt idx="52">
                  <c:v>151.72268129691199</c:v>
                </c:pt>
                <c:pt idx="53">
                  <c:v>149.02073851</c:v>
                </c:pt>
                <c:pt idx="54">
                  <c:v>145.53343816530599</c:v>
                </c:pt>
                <c:pt idx="55">
                  <c:v>141.28143166137201</c:v>
                </c:pt>
                <c:pt idx="56">
                  <c:v>137.15546384949999</c:v>
                </c:pt>
                <c:pt idx="57">
                  <c:v>132.277662613026</c:v>
                </c:pt>
                <c:pt idx="58">
                  <c:v>132.028750883931</c:v>
                </c:pt>
                <c:pt idx="59">
                  <c:v>133.67994748658001</c:v>
                </c:pt>
                <c:pt idx="60">
                  <c:v>131.79093841362999</c:v>
                </c:pt>
                <c:pt idx="61">
                  <c:v>129.805204001514</c:v>
                </c:pt>
                <c:pt idx="62">
                  <c:v>130.27045937676601</c:v>
                </c:pt>
                <c:pt idx="63">
                  <c:v>130.92715811651701</c:v>
                </c:pt>
                <c:pt idx="64">
                  <c:v>131.15891066835201</c:v>
                </c:pt>
                <c:pt idx="65">
                  <c:v>133.283057906632</c:v>
                </c:pt>
                <c:pt idx="66">
                  <c:v>136.20502785637399</c:v>
                </c:pt>
                <c:pt idx="67">
                  <c:v>137.654390384267</c:v>
                </c:pt>
                <c:pt idx="68">
                  <c:v>140.944496495739</c:v>
                </c:pt>
                <c:pt idx="69">
                  <c:v>148.74298550343599</c:v>
                </c:pt>
                <c:pt idx="70">
                  <c:v>151.956850327816</c:v>
                </c:pt>
                <c:pt idx="71">
                  <c:v>150.272336061206</c:v>
                </c:pt>
                <c:pt idx="72">
                  <c:v>153.18374088299899</c:v>
                </c:pt>
                <c:pt idx="73">
                  <c:v>160.081551425551</c:v>
                </c:pt>
                <c:pt idx="74">
                  <c:v>164.517275338194</c:v>
                </c:pt>
                <c:pt idx="75">
                  <c:v>165.738980651145</c:v>
                </c:pt>
                <c:pt idx="76">
                  <c:v>168.62906320391099</c:v>
                </c:pt>
                <c:pt idx="77">
                  <c:v>172.21549268694201</c:v>
                </c:pt>
                <c:pt idx="78">
                  <c:v>173.563116651277</c:v>
                </c:pt>
                <c:pt idx="79">
                  <c:v>174.801291425606</c:v>
                </c:pt>
                <c:pt idx="80">
                  <c:v>178.970707486186</c:v>
                </c:pt>
                <c:pt idx="81">
                  <c:v>184.52650858742999</c:v>
                </c:pt>
                <c:pt idx="82">
                  <c:v>189.037132937043</c:v>
                </c:pt>
                <c:pt idx="83">
                  <c:v>192.917456710533</c:v>
                </c:pt>
                <c:pt idx="84">
                  <c:v>199.45502094957499</c:v>
                </c:pt>
                <c:pt idx="85">
                  <c:v>207.73827726428499</c:v>
                </c:pt>
                <c:pt idx="86">
                  <c:v>210.28914513524199</c:v>
                </c:pt>
                <c:pt idx="87">
                  <c:v>208.60572326650299</c:v>
                </c:pt>
                <c:pt idx="88">
                  <c:v>208.29104846847099</c:v>
                </c:pt>
                <c:pt idx="89">
                  <c:v>208.83696561855299</c:v>
                </c:pt>
                <c:pt idx="90">
                  <c:v>210.93157476438401</c:v>
                </c:pt>
                <c:pt idx="91">
                  <c:v>212.78368707089399</c:v>
                </c:pt>
                <c:pt idx="92">
                  <c:v>213.11826644066301</c:v>
                </c:pt>
                <c:pt idx="93">
                  <c:v>214.39288331337801</c:v>
                </c:pt>
                <c:pt idx="94">
                  <c:v>216.31116045074</c:v>
                </c:pt>
                <c:pt idx="95">
                  <c:v>217.596307205127</c:v>
                </c:pt>
                <c:pt idx="96">
                  <c:v>217.01758029065101</c:v>
                </c:pt>
                <c:pt idx="97">
                  <c:v>213.57162065106701</c:v>
                </c:pt>
                <c:pt idx="98">
                  <c:v>216.38359341021501</c:v>
                </c:pt>
                <c:pt idx="99">
                  <c:v>225.34058896955301</c:v>
                </c:pt>
                <c:pt idx="100">
                  <c:v>234.249038444083</c:v>
                </c:pt>
                <c:pt idx="101">
                  <c:v>245.69947359723199</c:v>
                </c:pt>
                <c:pt idx="102">
                  <c:v>255.37870386069</c:v>
                </c:pt>
                <c:pt idx="103">
                  <c:v>259.874726879484</c:v>
                </c:pt>
                <c:pt idx="104">
                  <c:v>265.65755435269801</c:v>
                </c:pt>
                <c:pt idx="105">
                  <c:v>274.00950449389001</c:v>
                </c:pt>
                <c:pt idx="106">
                  <c:v>275.90372677142699</c:v>
                </c:pt>
                <c:pt idx="107">
                  <c:v>274.73185829293499</c:v>
                </c:pt>
                <c:pt idx="108">
                  <c:v>276.26266567012698</c:v>
                </c:pt>
                <c:pt idx="109">
                  <c:v>278.96277106501901</c:v>
                </c:pt>
                <c:pt idx="110">
                  <c:v>280.62544961827501</c:v>
                </c:pt>
                <c:pt idx="111">
                  <c:v>279.73953494749202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51-4B26-B379-ACB075F8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PrimeMarkets!$N$22:$N$117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PrimeMarkets!$R$22:$R$117</c:f>
              <c:numCache>
                <c:formatCode>#,##0_);[Red]\(#,##0\)</c:formatCode>
                <c:ptCount val="96"/>
                <c:pt idx="0">
                  <c:v>93.242671460843795</c:v>
                </c:pt>
                <c:pt idx="1">
                  <c:v>99.500469281315702</c:v>
                </c:pt>
                <c:pt idx="2">
                  <c:v>100.117015865513</c:v>
                </c:pt>
                <c:pt idx="3">
                  <c:v>100</c:v>
                </c:pt>
                <c:pt idx="4">
                  <c:v>103.790156378715</c:v>
                </c:pt>
                <c:pt idx="5">
                  <c:v>111.61361746265101</c:v>
                </c:pt>
                <c:pt idx="6">
                  <c:v>113.781314210546</c:v>
                </c:pt>
                <c:pt idx="7">
                  <c:v>114.325562612895</c:v>
                </c:pt>
                <c:pt idx="8">
                  <c:v>121.63080126162301</c:v>
                </c:pt>
                <c:pt idx="9">
                  <c:v>127.794781801258</c:v>
                </c:pt>
                <c:pt idx="10">
                  <c:v>132.31087018669101</c:v>
                </c:pt>
                <c:pt idx="11">
                  <c:v>140.81104795777199</c:v>
                </c:pt>
                <c:pt idx="12">
                  <c:v>142.153369142038</c:v>
                </c:pt>
                <c:pt idx="13">
                  <c:v>152.89316795040099</c:v>
                </c:pt>
                <c:pt idx="14">
                  <c:v>160.88909942893201</c:v>
                </c:pt>
                <c:pt idx="15">
                  <c:v>161.71453535683801</c:v>
                </c:pt>
                <c:pt idx="16">
                  <c:v>170.369724356326</c:v>
                </c:pt>
                <c:pt idx="17">
                  <c:v>175.48685174778501</c:v>
                </c:pt>
                <c:pt idx="18">
                  <c:v>184.30181255451501</c:v>
                </c:pt>
                <c:pt idx="19">
                  <c:v>187.26802223430499</c:v>
                </c:pt>
                <c:pt idx="20">
                  <c:v>197.24165762566199</c:v>
                </c:pt>
                <c:pt idx="21">
                  <c:v>200.88141113038901</c:v>
                </c:pt>
                <c:pt idx="22">
                  <c:v>211.05554165759901</c:v>
                </c:pt>
                <c:pt idx="23">
                  <c:v>208.317385107467</c:v>
                </c:pt>
                <c:pt idx="24">
                  <c:v>223.42844877826499</c:v>
                </c:pt>
                <c:pt idx="25">
                  <c:v>214.04697797711199</c:v>
                </c:pt>
                <c:pt idx="26">
                  <c:v>213.69685668531699</c:v>
                </c:pt>
                <c:pt idx="27">
                  <c:v>213.82367780689501</c:v>
                </c:pt>
                <c:pt idx="28">
                  <c:v>217.09310442211799</c:v>
                </c:pt>
                <c:pt idx="29">
                  <c:v>229.22408976528399</c:v>
                </c:pt>
                <c:pt idx="30">
                  <c:v>233.37947798920101</c:v>
                </c:pt>
                <c:pt idx="31">
                  <c:v>217.819488208151</c:v>
                </c:pt>
                <c:pt idx="32">
                  <c:v>211.84647975916499</c:v>
                </c:pt>
                <c:pt idx="33">
                  <c:v>209.50936934050199</c:v>
                </c:pt>
                <c:pt idx="34">
                  <c:v>212.523715311534</c:v>
                </c:pt>
                <c:pt idx="35">
                  <c:v>215.76277132954201</c:v>
                </c:pt>
                <c:pt idx="36">
                  <c:v>198.493428690776</c:v>
                </c:pt>
                <c:pt idx="37">
                  <c:v>194.801318521506</c:v>
                </c:pt>
                <c:pt idx="38">
                  <c:v>180.247406069204</c:v>
                </c:pt>
                <c:pt idx="39">
                  <c:v>160.89754766317901</c:v>
                </c:pt>
                <c:pt idx="40">
                  <c:v>176.48818202559099</c:v>
                </c:pt>
                <c:pt idx="41">
                  <c:v>165.37249828066601</c:v>
                </c:pt>
                <c:pt idx="42">
                  <c:v>178.22867520006801</c:v>
                </c:pt>
                <c:pt idx="43">
                  <c:v>179.93284269476399</c:v>
                </c:pt>
                <c:pt idx="44">
                  <c:v>174.404741023257</c:v>
                </c:pt>
                <c:pt idx="45">
                  <c:v>184.05918042137299</c:v>
                </c:pt>
                <c:pt idx="46">
                  <c:v>188.23060890815299</c:v>
                </c:pt>
                <c:pt idx="47">
                  <c:v>193.311748549518</c:v>
                </c:pt>
                <c:pt idx="48">
                  <c:v>195.1997556053</c:v>
                </c:pt>
                <c:pt idx="49">
                  <c:v>202.14802366454501</c:v>
                </c:pt>
                <c:pt idx="50">
                  <c:v>197.775894518819</c:v>
                </c:pt>
                <c:pt idx="51">
                  <c:v>208.64982185793801</c:v>
                </c:pt>
                <c:pt idx="52">
                  <c:v>213.56621662698001</c:v>
                </c:pt>
                <c:pt idx="53">
                  <c:v>225.47535349666501</c:v>
                </c:pt>
                <c:pt idx="54">
                  <c:v>232.72317244405301</c:v>
                </c:pt>
                <c:pt idx="55">
                  <c:v>243.334016614321</c:v>
                </c:pt>
                <c:pt idx="56">
                  <c:v>252.283836878513</c:v>
                </c:pt>
                <c:pt idx="57">
                  <c:v>261.37158399838</c:v>
                </c:pt>
                <c:pt idx="58">
                  <c:v>260.79090169630899</c:v>
                </c:pt>
                <c:pt idx="59">
                  <c:v>284.16988345371402</c:v>
                </c:pt>
                <c:pt idx="60">
                  <c:v>286.32679321411598</c:v>
                </c:pt>
                <c:pt idx="61">
                  <c:v>289.00070860178198</c:v>
                </c:pt>
                <c:pt idx="62">
                  <c:v>307.38230385096398</c:v>
                </c:pt>
                <c:pt idx="63">
                  <c:v>304.07951475471998</c:v>
                </c:pt>
                <c:pt idx="64">
                  <c:v>308.105258651866</c:v>
                </c:pt>
                <c:pt idx="65">
                  <c:v>341.042117878402</c:v>
                </c:pt>
                <c:pt idx="66">
                  <c:v>321.47012176059098</c:v>
                </c:pt>
                <c:pt idx="67">
                  <c:v>349.91426236359598</c:v>
                </c:pt>
                <c:pt idx="68">
                  <c:v>339.144233138343</c:v>
                </c:pt>
                <c:pt idx="69">
                  <c:v>371.80712033832299</c:v>
                </c:pt>
                <c:pt idx="70">
                  <c:v>361.60946637832598</c:v>
                </c:pt>
                <c:pt idx="71">
                  <c:v>369.84297354272502</c:v>
                </c:pt>
                <c:pt idx="72">
                  <c:v>378.25481963899699</c:v>
                </c:pt>
                <c:pt idx="73">
                  <c:v>386.052171073061</c:v>
                </c:pt>
                <c:pt idx="74">
                  <c:v>383.92626297754998</c:v>
                </c:pt>
                <c:pt idx="75">
                  <c:v>389.81856568720599</c:v>
                </c:pt>
                <c:pt idx="76">
                  <c:v>391.71041008968302</c:v>
                </c:pt>
                <c:pt idx="77">
                  <c:v>390.91128854158001</c:v>
                </c:pt>
                <c:pt idx="78">
                  <c:v>410.17049275543798</c:v>
                </c:pt>
                <c:pt idx="79">
                  <c:v>411.55718438239899</c:v>
                </c:pt>
                <c:pt idx="80">
                  <c:v>403.48916340527899</c:v>
                </c:pt>
                <c:pt idx="81">
                  <c:v>374.80735677898298</c:v>
                </c:pt>
                <c:pt idx="82">
                  <c:v>405.20432238864998</c:v>
                </c:pt>
                <c:pt idx="83">
                  <c:v>411.10534305945203</c:v>
                </c:pt>
                <c:pt idx="84">
                  <c:v>414.02202839053501</c:v>
                </c:pt>
                <c:pt idx="85">
                  <c:v>434.08911485869697</c:v>
                </c:pt>
                <c:pt idx="86">
                  <c:v>476.63124802361199</c:v>
                </c:pt>
                <c:pt idx="87">
                  <c:v>463.448169362947</c:v>
                </c:pt>
                <c:pt idx="88">
                  <c:v>448.96301036796899</c:v>
                </c:pt>
                <c:pt idx="89">
                  <c:v>513.42985949524996</c:v>
                </c:pt>
                <c:pt idx="90">
                  <c:v>461.77252632</c:v>
                </c:pt>
                <c:pt idx="91">
                  <c:v>468.32477145121601</c:v>
                </c:pt>
                <c:pt idx="92">
                  <c:v>435.40231636696399</c:v>
                </c:pt>
                <c:pt idx="93">
                  <c:v>429.65820088621501</c:v>
                </c:pt>
                <c:pt idx="94">
                  <c:v>441.73135491491797</c:v>
                </c:pt>
                <c:pt idx="95">
                  <c:v>451.01954339706299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5D-4833-82C3-9B024F2110F7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PrimeMarkets!$V$6:$V$117</c:f>
              <c:numCache>
                <c:formatCode>0</c:formatCode>
                <c:ptCount val="112"/>
                <c:pt idx="0">
                  <c:v>62.439776619941199</c:v>
                </c:pt>
                <c:pt idx="1">
                  <c:v>63.2691835181542</c:v>
                </c:pt>
                <c:pt idx="2">
                  <c:v>64.323114161134498</c:v>
                </c:pt>
                <c:pt idx="3">
                  <c:v>65.220744145839006</c:v>
                </c:pt>
                <c:pt idx="4">
                  <c:v>67.757908318388601</c:v>
                </c:pt>
                <c:pt idx="5">
                  <c:v>71.098555080258194</c:v>
                </c:pt>
                <c:pt idx="6">
                  <c:v>72.685640240070001</c:v>
                </c:pt>
                <c:pt idx="7">
                  <c:v>73.405983935425297</c:v>
                </c:pt>
                <c:pt idx="8">
                  <c:v>74.970277555945501</c:v>
                </c:pt>
                <c:pt idx="9">
                  <c:v>77.467314455000505</c:v>
                </c:pt>
                <c:pt idx="10">
                  <c:v>80.2153911799806</c:v>
                </c:pt>
                <c:pt idx="11">
                  <c:v>82.557877844309999</c:v>
                </c:pt>
                <c:pt idx="12">
                  <c:v>84.937287369810605</c:v>
                </c:pt>
                <c:pt idx="13">
                  <c:v>86.978790199218494</c:v>
                </c:pt>
                <c:pt idx="14">
                  <c:v>88.856902062782893</c:v>
                </c:pt>
                <c:pt idx="15">
                  <c:v>91.509282363586095</c:v>
                </c:pt>
                <c:pt idx="16">
                  <c:v>96.029272369046396</c:v>
                </c:pt>
                <c:pt idx="17">
                  <c:v>100.7166973465</c:v>
                </c:pt>
                <c:pt idx="18">
                  <c:v>100.614756259361</c:v>
                </c:pt>
                <c:pt idx="19">
                  <c:v>100</c:v>
                </c:pt>
                <c:pt idx="20">
                  <c:v>104.431129136264</c:v>
                </c:pt>
                <c:pt idx="21">
                  <c:v>110.502174091952</c:v>
                </c:pt>
                <c:pt idx="22">
                  <c:v>112.944605300986</c:v>
                </c:pt>
                <c:pt idx="23">
                  <c:v>113.70125078804701</c:v>
                </c:pt>
                <c:pt idx="24">
                  <c:v>117.320358891734</c:v>
                </c:pt>
                <c:pt idx="25">
                  <c:v>122.837138690947</c:v>
                </c:pt>
                <c:pt idx="26">
                  <c:v>127.957971371149</c:v>
                </c:pt>
                <c:pt idx="27">
                  <c:v>131.63881529777899</c:v>
                </c:pt>
                <c:pt idx="28">
                  <c:v>135.947722766645</c:v>
                </c:pt>
                <c:pt idx="29">
                  <c:v>140.99378404046399</c:v>
                </c:pt>
                <c:pt idx="30">
                  <c:v>143.979241575918</c:v>
                </c:pt>
                <c:pt idx="31">
                  <c:v>147.01539329053099</c:v>
                </c:pt>
                <c:pt idx="32">
                  <c:v>154.120301625237</c:v>
                </c:pt>
                <c:pt idx="33">
                  <c:v>162.84178333895801</c:v>
                </c:pt>
                <c:pt idx="34">
                  <c:v>166.84445622257601</c:v>
                </c:pt>
                <c:pt idx="35">
                  <c:v>168.58673471447901</c:v>
                </c:pt>
                <c:pt idx="36">
                  <c:v>174.60449731263299</c:v>
                </c:pt>
                <c:pt idx="37">
                  <c:v>184.26678314871199</c:v>
                </c:pt>
                <c:pt idx="38">
                  <c:v>190.50671948540599</c:v>
                </c:pt>
                <c:pt idx="39">
                  <c:v>191.304135452135</c:v>
                </c:pt>
                <c:pt idx="40">
                  <c:v>190.80081904485499</c:v>
                </c:pt>
                <c:pt idx="41">
                  <c:v>189.316722189888</c:v>
                </c:pt>
                <c:pt idx="42">
                  <c:v>186.935844500651</c:v>
                </c:pt>
                <c:pt idx="43">
                  <c:v>187.26830864824399</c:v>
                </c:pt>
                <c:pt idx="44">
                  <c:v>192.41779506952</c:v>
                </c:pt>
                <c:pt idx="45">
                  <c:v>197.16476542471801</c:v>
                </c:pt>
                <c:pt idx="46">
                  <c:v>190.17891943820601</c:v>
                </c:pt>
                <c:pt idx="47">
                  <c:v>179.69314611146399</c:v>
                </c:pt>
                <c:pt idx="48">
                  <c:v>176.19068205535601</c:v>
                </c:pt>
                <c:pt idx="49">
                  <c:v>175.11684182355901</c:v>
                </c:pt>
                <c:pt idx="50">
                  <c:v>167.16513383431899</c:v>
                </c:pt>
                <c:pt idx="51">
                  <c:v>157.03339852766399</c:v>
                </c:pt>
                <c:pt idx="52">
                  <c:v>149.19862954267799</c:v>
                </c:pt>
                <c:pt idx="53">
                  <c:v>138.444236987419</c:v>
                </c:pt>
                <c:pt idx="54">
                  <c:v>128.86028608770599</c:v>
                </c:pt>
                <c:pt idx="55">
                  <c:v>125.56462536071101</c:v>
                </c:pt>
                <c:pt idx="56">
                  <c:v>126.75518813485201</c:v>
                </c:pt>
                <c:pt idx="57">
                  <c:v>126.520115193051</c:v>
                </c:pt>
                <c:pt idx="58">
                  <c:v>126.218462989325</c:v>
                </c:pt>
                <c:pt idx="59">
                  <c:v>128.16744978964101</c:v>
                </c:pt>
                <c:pt idx="60">
                  <c:v>132.097948567619</c:v>
                </c:pt>
                <c:pt idx="61">
                  <c:v>137.08405485885399</c:v>
                </c:pt>
                <c:pt idx="62">
                  <c:v>141.43895918593799</c:v>
                </c:pt>
                <c:pt idx="63">
                  <c:v>144.04925122968501</c:v>
                </c:pt>
                <c:pt idx="64">
                  <c:v>146.13893269712401</c:v>
                </c:pt>
                <c:pt idx="65">
                  <c:v>149.949558379584</c:v>
                </c:pt>
                <c:pt idx="66">
                  <c:v>155.59057231989999</c:v>
                </c:pt>
                <c:pt idx="67">
                  <c:v>159.795786383424</c:v>
                </c:pt>
                <c:pt idx="68">
                  <c:v>163.46529678011501</c:v>
                </c:pt>
                <c:pt idx="69">
                  <c:v>170.31505782642401</c:v>
                </c:pt>
                <c:pt idx="70">
                  <c:v>177.02327674323601</c:v>
                </c:pt>
                <c:pt idx="71">
                  <c:v>180.690298219032</c:v>
                </c:pt>
                <c:pt idx="72">
                  <c:v>186.83905399199799</c:v>
                </c:pt>
                <c:pt idx="73">
                  <c:v>197.77973394368999</c:v>
                </c:pt>
                <c:pt idx="74">
                  <c:v>203.35225105572701</c:v>
                </c:pt>
                <c:pt idx="75">
                  <c:v>203.176704423258</c:v>
                </c:pt>
                <c:pt idx="76">
                  <c:v>208.44785982502901</c:v>
                </c:pt>
                <c:pt idx="77">
                  <c:v>220.208731505901</c:v>
                </c:pt>
                <c:pt idx="78">
                  <c:v>226.00007186910699</c:v>
                </c:pt>
                <c:pt idx="79">
                  <c:v>225.69458706899599</c:v>
                </c:pt>
                <c:pt idx="80">
                  <c:v>232.83182417504699</c:v>
                </c:pt>
                <c:pt idx="81">
                  <c:v>247.029847615493</c:v>
                </c:pt>
                <c:pt idx="82">
                  <c:v>253.85790837875001</c:v>
                </c:pt>
                <c:pt idx="83">
                  <c:v>253.941663428834</c:v>
                </c:pt>
                <c:pt idx="84">
                  <c:v>262.36402555871803</c:v>
                </c:pt>
                <c:pt idx="85">
                  <c:v>276.28917444160197</c:v>
                </c:pt>
                <c:pt idx="86">
                  <c:v>279.66677529543102</c:v>
                </c:pt>
                <c:pt idx="87">
                  <c:v>277.60601951977401</c:v>
                </c:pt>
                <c:pt idx="88">
                  <c:v>286.99013365308201</c:v>
                </c:pt>
                <c:pt idx="89">
                  <c:v>302.86455832792399</c:v>
                </c:pt>
                <c:pt idx="90">
                  <c:v>307.22854755885299</c:v>
                </c:pt>
                <c:pt idx="91">
                  <c:v>304.839406128451</c:v>
                </c:pt>
                <c:pt idx="92">
                  <c:v>310.28783095833001</c:v>
                </c:pt>
                <c:pt idx="93">
                  <c:v>321.96809826321999</c:v>
                </c:pt>
                <c:pt idx="94">
                  <c:v>333.51309609834601</c:v>
                </c:pt>
                <c:pt idx="95">
                  <c:v>338.48903309388999</c:v>
                </c:pt>
                <c:pt idx="96">
                  <c:v>338.48151189497298</c:v>
                </c:pt>
                <c:pt idx="97">
                  <c:v>338.80020022293002</c:v>
                </c:pt>
                <c:pt idx="98">
                  <c:v>352.45951663497698</c:v>
                </c:pt>
                <c:pt idx="99">
                  <c:v>370.32294867330501</c:v>
                </c:pt>
                <c:pt idx="100">
                  <c:v>385.07890878508101</c:v>
                </c:pt>
                <c:pt idx="101">
                  <c:v>410.89256568999099</c:v>
                </c:pt>
                <c:pt idx="102">
                  <c:v>434.75663901980101</c:v>
                </c:pt>
                <c:pt idx="103">
                  <c:v>445.534349568121</c:v>
                </c:pt>
                <c:pt idx="104">
                  <c:v>466.89078582629298</c:v>
                </c:pt>
                <c:pt idx="105">
                  <c:v>499.55010578203201</c:v>
                </c:pt>
                <c:pt idx="106">
                  <c:v>485.85525560189001</c:v>
                </c:pt>
                <c:pt idx="107">
                  <c:v>454.753984536828</c:v>
                </c:pt>
                <c:pt idx="108">
                  <c:v>446.67551275962802</c:v>
                </c:pt>
                <c:pt idx="109">
                  <c:v>446.76553477412398</c:v>
                </c:pt>
                <c:pt idx="110">
                  <c:v>451.93941307169501</c:v>
                </c:pt>
                <c:pt idx="111">
                  <c:v>451.84289154141402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5D-4833-82C3-9B024F21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32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VW'!$Q$42:$Q$342</c:f>
              <c:numCache>
                <c:formatCode>[$-409]mmm\-yy;@</c:formatCode>
                <c:ptCount val="301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</c:numCache>
            </c:numRef>
          </c:xVal>
          <c:yVal>
            <c:numRef>
              <c:f>'U.S. EW &amp; VW'!$U$42:$U$342</c:f>
              <c:numCache>
                <c:formatCode>0.0%</c:formatCode>
                <c:ptCount val="301"/>
                <c:pt idx="0">
                  <c:v>3.9319563038894945E-2</c:v>
                </c:pt>
                <c:pt idx="1">
                  <c:v>3.3745237554227758E-2</c:v>
                </c:pt>
                <c:pt idx="2">
                  <c:v>2.9430286777408998E-2</c:v>
                </c:pt>
                <c:pt idx="3">
                  <c:v>3.4053826116092978E-2</c:v>
                </c:pt>
                <c:pt idx="4">
                  <c:v>1.7607484896428272E-2</c:v>
                </c:pt>
                <c:pt idx="5">
                  <c:v>5.7624808190903654E-3</c:v>
                </c:pt>
                <c:pt idx="6">
                  <c:v>1.4574075333976033E-2</c:v>
                </c:pt>
                <c:pt idx="7">
                  <c:v>3.3727641075741666E-2</c:v>
                </c:pt>
                <c:pt idx="8">
                  <c:v>5.1370681914066685E-2</c:v>
                </c:pt>
                <c:pt idx="9">
                  <c:v>5.3502242031155278E-2</c:v>
                </c:pt>
                <c:pt idx="10">
                  <c:v>4.9728978964479476E-2</c:v>
                </c:pt>
                <c:pt idx="11">
                  <c:v>4.7342971571857406E-2</c:v>
                </c:pt>
                <c:pt idx="12">
                  <c:v>5.2142680450580459E-2</c:v>
                </c:pt>
                <c:pt idx="13">
                  <c:v>4.5664742549441195E-2</c:v>
                </c:pt>
                <c:pt idx="14">
                  <c:v>4.8429767971952087E-2</c:v>
                </c:pt>
                <c:pt idx="15">
                  <c:v>5.0033132001970682E-2</c:v>
                </c:pt>
                <c:pt idx="16">
                  <c:v>8.3816030285831955E-2</c:v>
                </c:pt>
                <c:pt idx="17">
                  <c:v>0.10238170329092178</c:v>
                </c:pt>
                <c:pt idx="18">
                  <c:v>0.10844253504289436</c:v>
                </c:pt>
                <c:pt idx="19">
                  <c:v>8.8519418281906681E-2</c:v>
                </c:pt>
                <c:pt idx="20">
                  <c:v>8.1734429079213466E-2</c:v>
                </c:pt>
                <c:pt idx="21">
                  <c:v>8.1212930042356524E-2</c:v>
                </c:pt>
                <c:pt idx="22">
                  <c:v>9.0950327288431776E-2</c:v>
                </c:pt>
                <c:pt idx="23">
                  <c:v>9.6064445245026331E-2</c:v>
                </c:pt>
                <c:pt idx="24">
                  <c:v>9.4812455630999271E-2</c:v>
                </c:pt>
                <c:pt idx="25">
                  <c:v>0.11581682244753999</c:v>
                </c:pt>
                <c:pt idx="26">
                  <c:v>0.12955253951879686</c:v>
                </c:pt>
                <c:pt idx="27">
                  <c:v>0.14021037850066298</c:v>
                </c:pt>
                <c:pt idx="28">
                  <c:v>0.10932745765982577</c:v>
                </c:pt>
                <c:pt idx="29">
                  <c:v>7.9845737921921067E-2</c:v>
                </c:pt>
                <c:pt idx="30">
                  <c:v>6.3368790755582882E-2</c:v>
                </c:pt>
                <c:pt idx="31">
                  <c:v>5.1260823697767188E-2</c:v>
                </c:pt>
                <c:pt idx="32">
                  <c:v>3.6278058276702829E-2</c:v>
                </c:pt>
                <c:pt idx="33">
                  <c:v>7.7797755581461292E-3</c:v>
                </c:pt>
                <c:pt idx="34">
                  <c:v>-1.0710011764640148E-2</c:v>
                </c:pt>
                <c:pt idx="35">
                  <c:v>-2.302732919908701E-2</c:v>
                </c:pt>
                <c:pt idx="36">
                  <c:v>-1.480858437409327E-2</c:v>
                </c:pt>
                <c:pt idx="37">
                  <c:v>-6.9832725894869441E-4</c:v>
                </c:pt>
                <c:pt idx="38">
                  <c:v>1.4083160126717065E-2</c:v>
                </c:pt>
                <c:pt idx="39">
                  <c:v>1.7224506366303682E-2</c:v>
                </c:pt>
                <c:pt idx="40">
                  <c:v>1.220469026911597E-2</c:v>
                </c:pt>
                <c:pt idx="41">
                  <c:v>7.4931417427350766E-3</c:v>
                </c:pt>
                <c:pt idx="42">
                  <c:v>1.2251434361123525E-3</c:v>
                </c:pt>
                <c:pt idx="43">
                  <c:v>3.8983943157706591E-3</c:v>
                </c:pt>
                <c:pt idx="44">
                  <c:v>7.7696748427800166E-3</c:v>
                </c:pt>
                <c:pt idx="45">
                  <c:v>2.8855446273671426E-2</c:v>
                </c:pt>
                <c:pt idx="46">
                  <c:v>5.5080160784386045E-2</c:v>
                </c:pt>
                <c:pt idx="47">
                  <c:v>8.7757327230608251E-2</c:v>
                </c:pt>
                <c:pt idx="48">
                  <c:v>0.10072404339198116</c:v>
                </c:pt>
                <c:pt idx="49">
                  <c:v>9.5543605275373089E-2</c:v>
                </c:pt>
                <c:pt idx="50">
                  <c:v>8.3028689833148261E-2</c:v>
                </c:pt>
                <c:pt idx="51">
                  <c:v>7.4982657409330633E-2</c:v>
                </c:pt>
                <c:pt idx="52">
                  <c:v>8.1823932759614637E-2</c:v>
                </c:pt>
                <c:pt idx="53">
                  <c:v>8.5240669089571286E-2</c:v>
                </c:pt>
                <c:pt idx="54">
                  <c:v>8.9297770735176529E-2</c:v>
                </c:pt>
                <c:pt idx="55">
                  <c:v>7.2303297069227446E-2</c:v>
                </c:pt>
                <c:pt idx="56">
                  <c:v>5.8727934894176048E-2</c:v>
                </c:pt>
                <c:pt idx="57">
                  <c:v>4.6010760329328937E-2</c:v>
                </c:pt>
                <c:pt idx="58">
                  <c:v>3.5902394889333555E-2</c:v>
                </c:pt>
                <c:pt idx="59">
                  <c:v>2.6743118748057348E-2</c:v>
                </c:pt>
                <c:pt idx="60">
                  <c:v>1.1128414357584715E-2</c:v>
                </c:pt>
                <c:pt idx="61">
                  <c:v>2.8535796623887277E-2</c:v>
                </c:pt>
                <c:pt idx="62">
                  <c:v>4.216266471451835E-2</c:v>
                </c:pt>
                <c:pt idx="63">
                  <c:v>7.2276121974716778E-2</c:v>
                </c:pt>
                <c:pt idx="64">
                  <c:v>7.3358756282549065E-2</c:v>
                </c:pt>
                <c:pt idx="65">
                  <c:v>9.2644669518550105E-2</c:v>
                </c:pt>
                <c:pt idx="66">
                  <c:v>0.11112428714295985</c:v>
                </c:pt>
                <c:pt idx="67">
                  <c:v>0.1527103235264442</c:v>
                </c:pt>
                <c:pt idx="68">
                  <c:v>0.18235992069585993</c:v>
                </c:pt>
                <c:pt idx="69">
                  <c:v>0.196061741057306</c:v>
                </c:pt>
                <c:pt idx="70">
                  <c:v>0.18516344249308525</c:v>
                </c:pt>
                <c:pt idx="71">
                  <c:v>0.16548239826855382</c:v>
                </c:pt>
                <c:pt idx="72">
                  <c:v>0.15731947909759958</c:v>
                </c:pt>
                <c:pt idx="73">
                  <c:v>0.15295447028316778</c:v>
                </c:pt>
                <c:pt idx="74">
                  <c:v>0.15871919037256377</c:v>
                </c:pt>
                <c:pt idx="75">
                  <c:v>0.15139788890071681</c:v>
                </c:pt>
                <c:pt idx="76">
                  <c:v>0.14548526159632247</c:v>
                </c:pt>
                <c:pt idx="77">
                  <c:v>0.13018007698270329</c:v>
                </c:pt>
                <c:pt idx="78">
                  <c:v>0.12180386332303761</c:v>
                </c:pt>
                <c:pt idx="79">
                  <c:v>0.11560771327145458</c:v>
                </c:pt>
                <c:pt idx="80">
                  <c:v>0.11981757440448426</c:v>
                </c:pt>
                <c:pt idx="81">
                  <c:v>0.13370704952652268</c:v>
                </c:pt>
                <c:pt idx="82">
                  <c:v>0.15357341737031693</c:v>
                </c:pt>
                <c:pt idx="83">
                  <c:v>0.16384630718483284</c:v>
                </c:pt>
                <c:pt idx="84">
                  <c:v>0.16246856615324545</c:v>
                </c:pt>
                <c:pt idx="85">
                  <c:v>0.14229805370519655</c:v>
                </c:pt>
                <c:pt idx="86">
                  <c:v>0.13393676265252741</c:v>
                </c:pt>
                <c:pt idx="87">
                  <c:v>0.13093679694509897</c:v>
                </c:pt>
                <c:pt idx="88">
                  <c:v>0.13905724020126753</c:v>
                </c:pt>
                <c:pt idx="89">
                  <c:v>0.13738010923746979</c:v>
                </c:pt>
                <c:pt idx="90">
                  <c:v>0.13137524104530951</c:v>
                </c:pt>
                <c:pt idx="91">
                  <c:v>0.11969202905233445</c:v>
                </c:pt>
                <c:pt idx="92">
                  <c:v>9.9096524148201803E-2</c:v>
                </c:pt>
                <c:pt idx="93">
                  <c:v>8.768518112308854E-2</c:v>
                </c:pt>
                <c:pt idx="94">
                  <c:v>8.5038946680833893E-2</c:v>
                </c:pt>
                <c:pt idx="95">
                  <c:v>0.10421523821691281</c:v>
                </c:pt>
                <c:pt idx="96">
                  <c:v>0.10830653020906578</c:v>
                </c:pt>
                <c:pt idx="97">
                  <c:v>0.10868477276991206</c:v>
                </c:pt>
                <c:pt idx="98">
                  <c:v>9.3156806306562645E-2</c:v>
                </c:pt>
                <c:pt idx="99">
                  <c:v>9.256384882033375E-2</c:v>
                </c:pt>
                <c:pt idx="100">
                  <c:v>9.6298773241483282E-2</c:v>
                </c:pt>
                <c:pt idx="101">
                  <c:v>0.10377274938672088</c:v>
                </c:pt>
                <c:pt idx="102">
                  <c:v>0.10296819760858478</c:v>
                </c:pt>
                <c:pt idx="103">
                  <c:v>9.5699728364178283E-2</c:v>
                </c:pt>
                <c:pt idx="104">
                  <c:v>9.5415070118968659E-2</c:v>
                </c:pt>
                <c:pt idx="105">
                  <c:v>7.8450011859423352E-2</c:v>
                </c:pt>
                <c:pt idx="106">
                  <c:v>6.6091266031974794E-2</c:v>
                </c:pt>
                <c:pt idx="107">
                  <c:v>3.5638182778562788E-2</c:v>
                </c:pt>
                <c:pt idx="108">
                  <c:v>2.6669532359463677E-2</c:v>
                </c:pt>
                <c:pt idx="109">
                  <c:v>-8.2913089593860123E-3</c:v>
                </c:pt>
                <c:pt idx="110">
                  <c:v>-3.0105577597605127E-2</c:v>
                </c:pt>
                <c:pt idx="111">
                  <c:v>-6.6060025699282376E-2</c:v>
                </c:pt>
                <c:pt idx="112">
                  <c:v>-6.4696577264035438E-2</c:v>
                </c:pt>
                <c:pt idx="113">
                  <c:v>-6.3209366757990271E-2</c:v>
                </c:pt>
                <c:pt idx="114">
                  <c:v>-5.4960286558263793E-2</c:v>
                </c:pt>
                <c:pt idx="115">
                  <c:v>-7.0160061788595685E-2</c:v>
                </c:pt>
                <c:pt idx="116">
                  <c:v>-8.365302313631362E-2</c:v>
                </c:pt>
                <c:pt idx="117">
                  <c:v>-9.2640083266332329E-2</c:v>
                </c:pt>
                <c:pt idx="118">
                  <c:v>-0.10819097951309908</c:v>
                </c:pt>
                <c:pt idx="119">
                  <c:v>-0.12497611092284244</c:v>
                </c:pt>
                <c:pt idx="120">
                  <c:v>-0.13683914405852959</c:v>
                </c:pt>
                <c:pt idx="121">
                  <c:v>-0.1183087501255754</c:v>
                </c:pt>
                <c:pt idx="122">
                  <c:v>-0.11650997207271707</c:v>
                </c:pt>
                <c:pt idx="123">
                  <c:v>-0.12769194340028389</c:v>
                </c:pt>
                <c:pt idx="124">
                  <c:v>-0.19757942974918197</c:v>
                </c:pt>
                <c:pt idx="125">
                  <c:v>-0.2504037798314378</c:v>
                </c:pt>
                <c:pt idx="126">
                  <c:v>-0.29549299262921425</c:v>
                </c:pt>
                <c:pt idx="127">
                  <c:v>-0.28126425001173549</c:v>
                </c:pt>
                <c:pt idx="128">
                  <c:v>-0.26982519323983367</c:v>
                </c:pt>
                <c:pt idx="129">
                  <c:v>-0.26002835524284651</c:v>
                </c:pt>
                <c:pt idx="130">
                  <c:v>-0.26733178836731852</c:v>
                </c:pt>
                <c:pt idx="131">
                  <c:v>-0.26496770872694952</c:v>
                </c:pt>
                <c:pt idx="132">
                  <c:v>-0.25644603048576986</c:v>
                </c:pt>
                <c:pt idx="133">
                  <c:v>-0.24263156613227288</c:v>
                </c:pt>
                <c:pt idx="134">
                  <c:v>-0.20892076650370783</c:v>
                </c:pt>
                <c:pt idx="135">
                  <c:v>-0.15341215491108773</c:v>
                </c:pt>
                <c:pt idx="136">
                  <c:v>-7.1199656006895817E-2</c:v>
                </c:pt>
                <c:pt idx="137">
                  <c:v>-9.5949303422576682E-3</c:v>
                </c:pt>
                <c:pt idx="138">
                  <c:v>3.480455768435986E-2</c:v>
                </c:pt>
                <c:pt idx="139">
                  <c:v>4.2152679419450667E-2</c:v>
                </c:pt>
                <c:pt idx="140">
                  <c:v>5.9421288674925465E-2</c:v>
                </c:pt>
                <c:pt idx="141">
                  <c:v>8.2633050689315368E-2</c:v>
                </c:pt>
                <c:pt idx="142">
                  <c:v>0.11119329018798418</c:v>
                </c:pt>
                <c:pt idx="143">
                  <c:v>0.14110900479178201</c:v>
                </c:pt>
                <c:pt idx="144">
                  <c:v>0.16178130293061632</c:v>
                </c:pt>
                <c:pt idx="145">
                  <c:v>0.16426044001327034</c:v>
                </c:pt>
                <c:pt idx="146">
                  <c:v>0.13667346222355214</c:v>
                </c:pt>
                <c:pt idx="147">
                  <c:v>9.3716036428277416E-2</c:v>
                </c:pt>
                <c:pt idx="148">
                  <c:v>6.6990829182193457E-2</c:v>
                </c:pt>
                <c:pt idx="149">
                  <c:v>5.914702621293233E-2</c:v>
                </c:pt>
                <c:pt idx="150">
                  <c:v>5.9212219198822691E-2</c:v>
                </c:pt>
                <c:pt idx="151">
                  <c:v>5.20443560360766E-2</c:v>
                </c:pt>
                <c:pt idx="152">
                  <c:v>4.9648981378017654E-2</c:v>
                </c:pt>
                <c:pt idx="153">
                  <c:v>5.3740881592037049E-2</c:v>
                </c:pt>
                <c:pt idx="154">
                  <c:v>7.3081761620240826E-2</c:v>
                </c:pt>
                <c:pt idx="155">
                  <c:v>7.7037003440897811E-2</c:v>
                </c:pt>
                <c:pt idx="156">
                  <c:v>6.8418522150659244E-2</c:v>
                </c:pt>
                <c:pt idx="157">
                  <c:v>4.837220060965608E-2</c:v>
                </c:pt>
                <c:pt idx="158">
                  <c:v>3.8852649579577347E-2</c:v>
                </c:pt>
                <c:pt idx="159">
                  <c:v>4.3817267725611453E-2</c:v>
                </c:pt>
                <c:pt idx="160">
                  <c:v>4.6052380442089147E-2</c:v>
                </c:pt>
                <c:pt idx="161">
                  <c:v>5.0561540659296522E-2</c:v>
                </c:pt>
                <c:pt idx="162">
                  <c:v>6.284192361109997E-2</c:v>
                </c:pt>
                <c:pt idx="163">
                  <c:v>7.4415785646165356E-2</c:v>
                </c:pt>
                <c:pt idx="164">
                  <c:v>7.1484576243906917E-2</c:v>
                </c:pt>
                <c:pt idx="165">
                  <c:v>5.5846112851847263E-2</c:v>
                </c:pt>
                <c:pt idx="166">
                  <c:v>4.0828859085803915E-2</c:v>
                </c:pt>
                <c:pt idx="167">
                  <c:v>3.8674049748853356E-2</c:v>
                </c:pt>
                <c:pt idx="168">
                  <c:v>3.5922981002815213E-2</c:v>
                </c:pt>
                <c:pt idx="169">
                  <c:v>4.7600092273410777E-2</c:v>
                </c:pt>
                <c:pt idx="170">
                  <c:v>6.6709632899548232E-2</c:v>
                </c:pt>
                <c:pt idx="171">
                  <c:v>8.4636584897227918E-2</c:v>
                </c:pt>
                <c:pt idx="172">
                  <c:v>0.10441527934349182</c:v>
                </c:pt>
                <c:pt idx="173">
                  <c:v>0.11386148546525487</c:v>
                </c:pt>
                <c:pt idx="174">
                  <c:v>0.12621564503298899</c:v>
                </c:pt>
                <c:pt idx="175">
                  <c:v>0.11890941242561248</c:v>
                </c:pt>
                <c:pt idx="176">
                  <c:v>0.12219956543671051</c:v>
                </c:pt>
                <c:pt idx="177">
                  <c:v>0.11999663533746374</c:v>
                </c:pt>
                <c:pt idx="178">
                  <c:v>0.12569612236802641</c:v>
                </c:pt>
                <c:pt idx="179">
                  <c:v>0.11238899900752441</c:v>
                </c:pt>
                <c:pt idx="180">
                  <c:v>0.11438392366362771</c:v>
                </c:pt>
                <c:pt idx="181">
                  <c:v>0.10678434296348671</c:v>
                </c:pt>
                <c:pt idx="182">
                  <c:v>0.10665607642018604</c:v>
                </c:pt>
                <c:pt idx="183">
                  <c:v>9.7288228381884112E-2</c:v>
                </c:pt>
                <c:pt idx="184">
                  <c:v>8.0277877617712434E-2</c:v>
                </c:pt>
                <c:pt idx="185">
                  <c:v>6.5494180007433345E-2</c:v>
                </c:pt>
                <c:pt idx="186">
                  <c:v>4.4646121297932329E-2</c:v>
                </c:pt>
                <c:pt idx="187">
                  <c:v>5.7711130871639149E-2</c:v>
                </c:pt>
                <c:pt idx="188">
                  <c:v>5.8712388761497314E-2</c:v>
                </c:pt>
                <c:pt idx="189">
                  <c:v>7.1709922934591885E-2</c:v>
                </c:pt>
                <c:pt idx="190">
                  <c:v>6.988776587375245E-2</c:v>
                </c:pt>
                <c:pt idx="191">
                  <c:v>9.607345606847173E-2</c:v>
                </c:pt>
                <c:pt idx="192">
                  <c:v>0.11336769197577889</c:v>
                </c:pt>
                <c:pt idx="193">
                  <c:v>0.13344266916557324</c:v>
                </c:pt>
                <c:pt idx="194">
                  <c:v>0.12509386991309279</c:v>
                </c:pt>
                <c:pt idx="195">
                  <c:v>0.12920442902687967</c:v>
                </c:pt>
                <c:pt idx="196">
                  <c:v>0.13497081766006991</c:v>
                </c:pt>
                <c:pt idx="197">
                  <c:v>0.14579103780976399</c:v>
                </c:pt>
                <c:pt idx="198">
                  <c:v>0.14385410271223731</c:v>
                </c:pt>
                <c:pt idx="199">
                  <c:v>0.1190213565892011</c:v>
                </c:pt>
                <c:pt idx="200">
                  <c:v>0.10463419287131615</c:v>
                </c:pt>
                <c:pt idx="201">
                  <c:v>8.2750777412206489E-2</c:v>
                </c:pt>
                <c:pt idx="202">
                  <c:v>7.9769204895864476E-2</c:v>
                </c:pt>
                <c:pt idx="203">
                  <c:v>6.2826692010467422E-2</c:v>
                </c:pt>
                <c:pt idx="204">
                  <c:v>5.8356861739140786E-2</c:v>
                </c:pt>
                <c:pt idx="205">
                  <c:v>4.1719034769777563E-2</c:v>
                </c:pt>
                <c:pt idx="206">
                  <c:v>4.367063746973443E-2</c:v>
                </c:pt>
                <c:pt idx="207">
                  <c:v>3.2972636742577555E-2</c:v>
                </c:pt>
                <c:pt idx="208">
                  <c:v>3.6031923362330742E-2</c:v>
                </c:pt>
                <c:pt idx="209">
                  <c:v>3.3581640547773572E-2</c:v>
                </c:pt>
                <c:pt idx="210">
                  <c:v>4.8178891456033712E-2</c:v>
                </c:pt>
                <c:pt idx="211">
                  <c:v>5.9013462601711142E-2</c:v>
                </c:pt>
                <c:pt idx="212">
                  <c:v>6.173286323237126E-2</c:v>
                </c:pt>
                <c:pt idx="213">
                  <c:v>7.0159911254577212E-2</c:v>
                </c:pt>
                <c:pt idx="214">
                  <c:v>6.6697591637412623E-2</c:v>
                </c:pt>
                <c:pt idx="215">
                  <c:v>6.2763451503333734E-2</c:v>
                </c:pt>
                <c:pt idx="216">
                  <c:v>3.7381728377619439E-2</c:v>
                </c:pt>
                <c:pt idx="217">
                  <c:v>2.9454134741360161E-2</c:v>
                </c:pt>
                <c:pt idx="218">
                  <c:v>3.3731956862639523E-2</c:v>
                </c:pt>
                <c:pt idx="219">
                  <c:v>5.9028598385108655E-2</c:v>
                </c:pt>
                <c:pt idx="220">
                  <c:v>7.29954931143042E-2</c:v>
                </c:pt>
                <c:pt idx="221">
                  <c:v>7.7645170215729253E-2</c:v>
                </c:pt>
                <c:pt idx="222">
                  <c:v>6.012621660845352E-2</c:v>
                </c:pt>
                <c:pt idx="223">
                  <c:v>5.0013618772225987E-2</c:v>
                </c:pt>
                <c:pt idx="224">
                  <c:v>4.7615664577495442E-2</c:v>
                </c:pt>
                <c:pt idx="225">
                  <c:v>5.5366012862648528E-2</c:v>
                </c:pt>
                <c:pt idx="226">
                  <c:v>6.1009477570693305E-2</c:v>
                </c:pt>
                <c:pt idx="227">
                  <c:v>6.0757591097583497E-2</c:v>
                </c:pt>
                <c:pt idx="228">
                  <c:v>6.5966115025070993E-2</c:v>
                </c:pt>
                <c:pt idx="229">
                  <c:v>8.1142199457761022E-2</c:v>
                </c:pt>
                <c:pt idx="230">
                  <c:v>9.4548212546804233E-2</c:v>
                </c:pt>
                <c:pt idx="231">
                  <c:v>9.173004686997599E-2</c:v>
                </c:pt>
                <c:pt idx="232">
                  <c:v>6.4002864355698241E-2</c:v>
                </c:pt>
                <c:pt idx="233">
                  <c:v>3.7847268022757508E-2</c:v>
                </c:pt>
                <c:pt idx="234">
                  <c:v>3.5653763036990638E-2</c:v>
                </c:pt>
                <c:pt idx="235">
                  <c:v>4.8031951330713474E-2</c:v>
                </c:pt>
                <c:pt idx="236">
                  <c:v>5.5963267055137322E-2</c:v>
                </c:pt>
                <c:pt idx="237">
                  <c:v>4.2159951231979464E-2</c:v>
                </c:pt>
                <c:pt idx="238">
                  <c:v>2.9571242603937842E-2</c:v>
                </c:pt>
                <c:pt idx="239">
                  <c:v>3.0338986890597885E-2</c:v>
                </c:pt>
                <c:pt idx="240">
                  <c:v>4.489927615985545E-2</c:v>
                </c:pt>
                <c:pt idx="241">
                  <c:v>5.1839758591358587E-2</c:v>
                </c:pt>
                <c:pt idx="242">
                  <c:v>4.3570730606792063E-2</c:v>
                </c:pt>
                <c:pt idx="243">
                  <c:v>3.9676623463387628E-2</c:v>
                </c:pt>
                <c:pt idx="244">
                  <c:v>5.5456411808952888E-2</c:v>
                </c:pt>
                <c:pt idx="245">
                  <c:v>8.3770366602845092E-2</c:v>
                </c:pt>
                <c:pt idx="246">
                  <c:v>9.2598578510431517E-2</c:v>
                </c:pt>
                <c:pt idx="247">
                  <c:v>8.0600125563708769E-2</c:v>
                </c:pt>
                <c:pt idx="248">
                  <c:v>6.3921553589476598E-2</c:v>
                </c:pt>
                <c:pt idx="249">
                  <c:v>5.9939837322458667E-2</c:v>
                </c:pt>
                <c:pt idx="250">
                  <c:v>6.6675286010204671E-2</c:v>
                </c:pt>
                <c:pt idx="251">
                  <c:v>7.3970874840805001E-2</c:v>
                </c:pt>
                <c:pt idx="252">
                  <c:v>7.3328705070967004E-2</c:v>
                </c:pt>
                <c:pt idx="253">
                  <c:v>6.4680631279164347E-2</c:v>
                </c:pt>
                <c:pt idx="254">
                  <c:v>5.6939968800579388E-2</c:v>
                </c:pt>
                <c:pt idx="255">
                  <c:v>4.562252061938854E-2</c:v>
                </c:pt>
                <c:pt idx="256">
                  <c:v>2.9978087506452589E-2</c:v>
                </c:pt>
                <c:pt idx="257">
                  <c:v>1.0655932683169E-2</c:v>
                </c:pt>
                <c:pt idx="258">
                  <c:v>5.8038799547908138E-3</c:v>
                </c:pt>
                <c:pt idx="259">
                  <c:v>1.5046132269475487E-2</c:v>
                </c:pt>
                <c:pt idx="260">
                  <c:v>3.5815108485579561E-2</c:v>
                </c:pt>
                <c:pt idx="261">
                  <c:v>5.9868883937513218E-2</c:v>
                </c:pt>
                <c:pt idx="262">
                  <c:v>7.9667233538062598E-2</c:v>
                </c:pt>
                <c:pt idx="263">
                  <c:v>8.1624540070829976E-2</c:v>
                </c:pt>
                <c:pt idx="264">
                  <c:v>7.4235799226394894E-2</c:v>
                </c:pt>
                <c:pt idx="265">
                  <c:v>6.3459821973498975E-2</c:v>
                </c:pt>
                <c:pt idx="266">
                  <c:v>7.299174920991125E-2</c:v>
                </c:pt>
                <c:pt idx="267">
                  <c:v>8.0231646001388102E-2</c:v>
                </c:pt>
                <c:pt idx="268">
                  <c:v>0.10029954671225449</c:v>
                </c:pt>
                <c:pt idx="269">
                  <c:v>0.11946930973052394</c:v>
                </c:pt>
                <c:pt idx="270">
                  <c:v>0.1510022000880975</c:v>
                </c:pt>
                <c:pt idx="271">
                  <c:v>0.17321803538497393</c:v>
                </c:pt>
                <c:pt idx="272">
                  <c:v>0.18350113121771638</c:v>
                </c:pt>
                <c:pt idx="273">
                  <c:v>0.18114570635320959</c:v>
                </c:pt>
                <c:pt idx="274">
                  <c:v>0.18641921751608792</c:v>
                </c:pt>
                <c:pt idx="275">
                  <c:v>0.2001408667041733</c:v>
                </c:pt>
                <c:pt idx="276">
                  <c:v>0.21582595510445035</c:v>
                </c:pt>
                <c:pt idx="277">
                  <c:v>0.20761410248874568</c:v>
                </c:pt>
                <c:pt idx="278">
                  <c:v>0.18593014248068784</c:v>
                </c:pt>
                <c:pt idx="279">
                  <c:v>0.17726202831998661</c:v>
                </c:pt>
                <c:pt idx="280">
                  <c:v>0.18324560540534907</c:v>
                </c:pt>
                <c:pt idx="281">
                  <c:v>0.18558624747137142</c:v>
                </c:pt>
                <c:pt idx="282">
                  <c:v>0.16568812686741463</c:v>
                </c:pt>
                <c:pt idx="283">
                  <c:v>0.12830989162061535</c:v>
                </c:pt>
                <c:pt idx="284">
                  <c:v>8.8439149393502614E-2</c:v>
                </c:pt>
                <c:pt idx="285">
                  <c:v>4.1843568727108593E-2</c:v>
                </c:pt>
                <c:pt idx="286">
                  <c:v>-1.5777525819166138E-3</c:v>
                </c:pt>
                <c:pt idx="287">
                  <c:v>-3.418912721858236E-2</c:v>
                </c:pt>
                <c:pt idx="288">
                  <c:v>-5.2023572564691367E-2</c:v>
                </c:pt>
                <c:pt idx="289">
                  <c:v>-5.0394382305087859E-2</c:v>
                </c:pt>
                <c:pt idx="290">
                  <c:v>-6.4124124485356315E-2</c:v>
                </c:pt>
                <c:pt idx="291">
                  <c:v>-7.6177263771695425E-2</c:v>
                </c:pt>
                <c:pt idx="292">
                  <c:v>-9.9230950238070159E-2</c:v>
                </c:pt>
                <c:pt idx="293">
                  <c:v>-9.6626469329149201E-2</c:v>
                </c:pt>
                <c:pt idx="294">
                  <c:v>-0.10368217376221855</c:v>
                </c:pt>
                <c:pt idx="295">
                  <c:v>-9.7988948567665823E-2</c:v>
                </c:pt>
                <c:pt idx="296">
                  <c:v>-0.10451052932193594</c:v>
                </c:pt>
                <c:pt idx="297">
                  <c:v>-9.3688529082350813E-2</c:v>
                </c:pt>
                <c:pt idx="298">
                  <c:v>-9.5628715887307369E-2</c:v>
                </c:pt>
                <c:pt idx="299">
                  <c:v>-9.5598181579945041E-2</c:v>
                </c:pt>
                <c:pt idx="300">
                  <c:v>-9.9742949284309712E-2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VW'!$L$42:$L$342</c:f>
              <c:numCache>
                <c:formatCode>[$-409]mmm\-yy;@</c:formatCode>
                <c:ptCount val="301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43768</c:v>
                </c:pt>
                <c:pt idx="250">
                  <c:v>43799</c:v>
                </c:pt>
                <c:pt idx="251">
                  <c:v>43829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</c:numCache>
            </c:numRef>
          </c:xVal>
          <c:yVal>
            <c:numRef>
              <c:f>'U.S. EW &amp; VW'!$P$42:$P$342</c:f>
              <c:numCache>
                <c:formatCode>0.0%</c:formatCode>
                <c:ptCount val="301"/>
                <c:pt idx="0">
                  <c:v>7.3196578560170922E-2</c:v>
                </c:pt>
                <c:pt idx="1">
                  <c:v>7.3192051728411478E-2</c:v>
                </c:pt>
                <c:pt idx="2">
                  <c:v>7.8274347181636728E-2</c:v>
                </c:pt>
                <c:pt idx="3">
                  <c:v>8.1197707809259168E-2</c:v>
                </c:pt>
                <c:pt idx="4">
                  <c:v>8.5690736547736623E-2</c:v>
                </c:pt>
                <c:pt idx="5">
                  <c:v>8.5645124052035948E-2</c:v>
                </c:pt>
                <c:pt idx="6">
                  <c:v>9.5908315006969946E-2</c:v>
                </c:pt>
                <c:pt idx="7">
                  <c:v>0.10844604450570405</c:v>
                </c:pt>
                <c:pt idx="8">
                  <c:v>0.11963703763666267</c:v>
                </c:pt>
                <c:pt idx="9">
                  <c:v>0.11364602337823948</c:v>
                </c:pt>
                <c:pt idx="10">
                  <c:v>0.10154817869453625</c:v>
                </c:pt>
                <c:pt idx="11">
                  <c:v>8.9457711395906747E-2</c:v>
                </c:pt>
                <c:pt idx="12">
                  <c:v>9.7290244409431015E-2</c:v>
                </c:pt>
                <c:pt idx="13">
                  <c:v>0.1069098327146849</c:v>
                </c:pt>
                <c:pt idx="14">
                  <c:v>0.11185201300728309</c:v>
                </c:pt>
                <c:pt idx="15">
                  <c:v>0.10522739024732664</c:v>
                </c:pt>
                <c:pt idx="16">
                  <c:v>0.10512824655379838</c:v>
                </c:pt>
                <c:pt idx="17">
                  <c:v>0.11162350341183225</c:v>
                </c:pt>
                <c:pt idx="18">
                  <c:v>0.10864897288293496</c:v>
                </c:pt>
                <c:pt idx="19">
                  <c:v>0.10164681798858211</c:v>
                </c:pt>
                <c:pt idx="20">
                  <c:v>8.9950916834108163E-2</c:v>
                </c:pt>
                <c:pt idx="21">
                  <c:v>9.5183771830127828E-2</c:v>
                </c:pt>
                <c:pt idx="22">
                  <c:v>9.4038439384145578E-2</c:v>
                </c:pt>
                <c:pt idx="23">
                  <c:v>9.5499958921874795E-2</c:v>
                </c:pt>
                <c:pt idx="24">
                  <c:v>8.5066141693620034E-2</c:v>
                </c:pt>
                <c:pt idx="25">
                  <c:v>8.261038722533498E-2</c:v>
                </c:pt>
                <c:pt idx="26">
                  <c:v>7.6450352900656826E-2</c:v>
                </c:pt>
                <c:pt idx="27">
                  <c:v>6.9017642901932907E-2</c:v>
                </c:pt>
                <c:pt idx="28">
                  <c:v>5.3910121293487823E-2</c:v>
                </c:pt>
                <c:pt idx="29">
                  <c:v>4.6908229477342411E-2</c:v>
                </c:pt>
                <c:pt idx="30">
                  <c:v>6.0055664143818799E-2</c:v>
                </c:pt>
                <c:pt idx="31">
                  <c:v>8.3893934706392725E-2</c:v>
                </c:pt>
                <c:pt idx="32">
                  <c:v>9.9789280233443689E-2</c:v>
                </c:pt>
                <c:pt idx="33">
                  <c:v>8.2860503219276183E-2</c:v>
                </c:pt>
                <c:pt idx="34">
                  <c:v>5.9960374516649262E-2</c:v>
                </c:pt>
                <c:pt idx="35">
                  <c:v>3.9711284207979869E-2</c:v>
                </c:pt>
                <c:pt idx="36">
                  <c:v>4.2422836376719619E-2</c:v>
                </c:pt>
                <c:pt idx="37">
                  <c:v>5.360662183226661E-2</c:v>
                </c:pt>
                <c:pt idx="38">
                  <c:v>7.2276844223291947E-2</c:v>
                </c:pt>
                <c:pt idx="39">
                  <c:v>8.0983390118549048E-2</c:v>
                </c:pt>
                <c:pt idx="40">
                  <c:v>8.3130163128514623E-2</c:v>
                </c:pt>
                <c:pt idx="41">
                  <c:v>7.2680460818525194E-2</c:v>
                </c:pt>
                <c:pt idx="42">
                  <c:v>6.4463688952166587E-2</c:v>
                </c:pt>
                <c:pt idx="43">
                  <c:v>5.5965824809653064E-2</c:v>
                </c:pt>
                <c:pt idx="44">
                  <c:v>6.0458326070024437E-2</c:v>
                </c:pt>
                <c:pt idx="45">
                  <c:v>8.1084627372720153E-2</c:v>
                </c:pt>
                <c:pt idx="46">
                  <c:v>0.10984578503464282</c:v>
                </c:pt>
                <c:pt idx="47">
                  <c:v>0.13253005378459126</c:v>
                </c:pt>
                <c:pt idx="48">
                  <c:v>0.12661506647654064</c:v>
                </c:pt>
                <c:pt idx="49">
                  <c:v>0.11081095118026885</c:v>
                </c:pt>
                <c:pt idx="50">
                  <c:v>9.9020611075804066E-2</c:v>
                </c:pt>
                <c:pt idx="51">
                  <c:v>0.10653992341553775</c:v>
                </c:pt>
                <c:pt idx="52">
                  <c:v>0.11560079443199567</c:v>
                </c:pt>
                <c:pt idx="53">
                  <c:v>0.11954239402933031</c:v>
                </c:pt>
                <c:pt idx="54">
                  <c:v>0.11763480326146181</c:v>
                </c:pt>
                <c:pt idx="55">
                  <c:v>0.11658310130768257</c:v>
                </c:pt>
                <c:pt idx="56">
                  <c:v>0.11589942919017937</c:v>
                </c:pt>
                <c:pt idx="57">
                  <c:v>0.10845451221967584</c:v>
                </c:pt>
                <c:pt idx="58">
                  <c:v>9.5632051866969325E-2</c:v>
                </c:pt>
                <c:pt idx="59">
                  <c:v>9.1109738231669013E-2</c:v>
                </c:pt>
                <c:pt idx="60">
                  <c:v>0.1019814098031957</c:v>
                </c:pt>
                <c:pt idx="61">
                  <c:v>0.12535633389728917</c:v>
                </c:pt>
                <c:pt idx="62">
                  <c:v>0.1381332176874801</c:v>
                </c:pt>
                <c:pt idx="63">
                  <c:v>0.14282027522409657</c:v>
                </c:pt>
                <c:pt idx="64">
                  <c:v>0.13994245354989476</c:v>
                </c:pt>
                <c:pt idx="65">
                  <c:v>0.14869765859847006</c:v>
                </c:pt>
                <c:pt idx="66">
                  <c:v>0.15528724960707763</c:v>
                </c:pt>
                <c:pt idx="67">
                  <c:v>0.16203632619819897</c:v>
                </c:pt>
                <c:pt idx="68">
                  <c:v>0.15345024363224979</c:v>
                </c:pt>
                <c:pt idx="69">
                  <c:v>0.14068421544859877</c:v>
                </c:pt>
                <c:pt idx="70">
                  <c:v>0.13453098179226775</c:v>
                </c:pt>
                <c:pt idx="71">
                  <c:v>0.13993179206161521</c:v>
                </c:pt>
                <c:pt idx="72">
                  <c:v>0.15519427180701673</c:v>
                </c:pt>
                <c:pt idx="73">
                  <c:v>0.16202072383215738</c:v>
                </c:pt>
                <c:pt idx="74">
                  <c:v>0.16483464219175681</c:v>
                </c:pt>
                <c:pt idx="75">
                  <c:v>0.15851951733432901</c:v>
                </c:pt>
                <c:pt idx="76">
                  <c:v>0.15840917942599408</c:v>
                </c:pt>
                <c:pt idx="77">
                  <c:v>0.15186760961633028</c:v>
                </c:pt>
                <c:pt idx="78">
                  <c:v>0.14890657901847448</c:v>
                </c:pt>
                <c:pt idx="79">
                  <c:v>0.14594648781481867</c:v>
                </c:pt>
                <c:pt idx="80">
                  <c:v>0.15180967566180614</c:v>
                </c:pt>
                <c:pt idx="81">
                  <c:v>0.16318500125052582</c:v>
                </c:pt>
                <c:pt idx="82">
                  <c:v>0.16554306881214731</c:v>
                </c:pt>
                <c:pt idx="83">
                  <c:v>0.16518911854099283</c:v>
                </c:pt>
                <c:pt idx="84">
                  <c:v>0.15141781070087323</c:v>
                </c:pt>
                <c:pt idx="85">
                  <c:v>0.14040972967251131</c:v>
                </c:pt>
                <c:pt idx="86">
                  <c:v>0.12095273160801878</c:v>
                </c:pt>
                <c:pt idx="87">
                  <c:v>0.11259695816656379</c:v>
                </c:pt>
                <c:pt idx="88">
                  <c:v>0.10377633890594629</c:v>
                </c:pt>
                <c:pt idx="89">
                  <c:v>0.10330055356951595</c:v>
                </c:pt>
                <c:pt idx="90">
                  <c:v>8.9949054152818064E-2</c:v>
                </c:pt>
                <c:pt idx="91">
                  <c:v>7.1734269081140001E-2</c:v>
                </c:pt>
                <c:pt idx="92">
                  <c:v>4.9486306900717203E-2</c:v>
                </c:pt>
                <c:pt idx="93">
                  <c:v>3.4606363262665196E-2</c:v>
                </c:pt>
                <c:pt idx="94">
                  <c:v>3.6132743796844835E-2</c:v>
                </c:pt>
                <c:pt idx="95">
                  <c:v>3.6424855673256262E-2</c:v>
                </c:pt>
                <c:pt idx="96">
                  <c:v>4.2110923114713872E-2</c:v>
                </c:pt>
                <c:pt idx="97">
                  <c:v>3.9170969089077801E-2</c:v>
                </c:pt>
                <c:pt idx="98">
                  <c:v>4.4670942940173708E-2</c:v>
                </c:pt>
                <c:pt idx="99">
                  <c:v>4.7190636069981862E-2</c:v>
                </c:pt>
                <c:pt idx="100">
                  <c:v>4.4844598669816937E-2</c:v>
                </c:pt>
                <c:pt idx="101">
                  <c:v>4.0995420012396089E-2</c:v>
                </c:pt>
                <c:pt idx="102">
                  <c:v>4.1716405380849864E-2</c:v>
                </c:pt>
                <c:pt idx="103">
                  <c:v>5.1387556844107563E-2</c:v>
                </c:pt>
                <c:pt idx="104">
                  <c:v>5.2691010606620736E-2</c:v>
                </c:pt>
                <c:pt idx="105">
                  <c:v>4.173100438921451E-2</c:v>
                </c:pt>
                <c:pt idx="106">
                  <c:v>2.2159162737336535E-2</c:v>
                </c:pt>
                <c:pt idx="107">
                  <c:v>9.7682604034108333E-3</c:v>
                </c:pt>
                <c:pt idx="108">
                  <c:v>3.8268932503247033E-3</c:v>
                </c:pt>
                <c:pt idx="109">
                  <c:v>-8.5026101957693667E-3</c:v>
                </c:pt>
                <c:pt idx="110">
                  <c:v>-2.7934847835651033E-2</c:v>
                </c:pt>
                <c:pt idx="111">
                  <c:v>-5.3555242672855496E-2</c:v>
                </c:pt>
                <c:pt idx="112">
                  <c:v>-6.2755385495431026E-2</c:v>
                </c:pt>
                <c:pt idx="113">
                  <c:v>-7.0557312706084896E-2</c:v>
                </c:pt>
                <c:pt idx="114">
                  <c:v>-7.0849997609170989E-2</c:v>
                </c:pt>
                <c:pt idx="115">
                  <c:v>-8.1418736133710978E-2</c:v>
                </c:pt>
                <c:pt idx="116">
                  <c:v>-9.266997550501499E-2</c:v>
                </c:pt>
                <c:pt idx="117">
                  <c:v>-9.9917174341768389E-2</c:v>
                </c:pt>
                <c:pt idx="118">
                  <c:v>-0.11694530748976484</c:v>
                </c:pt>
                <c:pt idx="119">
                  <c:v>-0.13000705555850911</c:v>
                </c:pt>
                <c:pt idx="120">
                  <c:v>-0.15901570799532283</c:v>
                </c:pt>
                <c:pt idx="121">
                  <c:v>-0.17420911415007456</c:v>
                </c:pt>
                <c:pt idx="122">
                  <c:v>-0.19273932726575849</c:v>
                </c:pt>
                <c:pt idx="123">
                  <c:v>-0.19611825889792223</c:v>
                </c:pt>
                <c:pt idx="124">
                  <c:v>-0.1990379652643629</c:v>
                </c:pt>
                <c:pt idx="125">
                  <c:v>-0.19409739190936126</c:v>
                </c:pt>
                <c:pt idx="126">
                  <c:v>-0.19061834180518489</c:v>
                </c:pt>
                <c:pt idx="127">
                  <c:v>-0.19172236524655939</c:v>
                </c:pt>
                <c:pt idx="128">
                  <c:v>-0.1967053069910617</c:v>
                </c:pt>
                <c:pt idx="129">
                  <c:v>-0.20447084028154783</c:v>
                </c:pt>
                <c:pt idx="130">
                  <c:v>-0.1875885624829291</c:v>
                </c:pt>
                <c:pt idx="131">
                  <c:v>-0.16975258577127961</c:v>
                </c:pt>
                <c:pt idx="132">
                  <c:v>-0.13475180675484721</c:v>
                </c:pt>
                <c:pt idx="133">
                  <c:v>-0.11098306546407999</c:v>
                </c:pt>
                <c:pt idx="134">
                  <c:v>-8.5928511971060328E-2</c:v>
                </c:pt>
                <c:pt idx="135">
                  <c:v>-8.3058846057380453E-2</c:v>
                </c:pt>
                <c:pt idx="136">
                  <c:v>-9.5466162264585375E-2</c:v>
                </c:pt>
                <c:pt idx="137">
                  <c:v>-0.11106321279653153</c:v>
                </c:pt>
                <c:pt idx="138">
                  <c:v>-0.11495936646200922</c:v>
                </c:pt>
                <c:pt idx="139">
                  <c:v>-0.10260604296527287</c:v>
                </c:pt>
                <c:pt idx="140">
                  <c:v>-8.1298480245561966E-2</c:v>
                </c:pt>
                <c:pt idx="141">
                  <c:v>-5.6785264257687706E-2</c:v>
                </c:pt>
                <c:pt idx="142">
                  <c:v>-4.7441356338311147E-2</c:v>
                </c:pt>
                <c:pt idx="143">
                  <c:v>-4.6085672665534538E-2</c:v>
                </c:pt>
                <c:pt idx="144">
                  <c:v>-6.7414690394269061E-2</c:v>
                </c:pt>
                <c:pt idx="145">
                  <c:v>-8.7325839352919155E-2</c:v>
                </c:pt>
                <c:pt idx="146">
                  <c:v>-9.2319975814737276E-2</c:v>
                </c:pt>
                <c:pt idx="147">
                  <c:v>-7.1189181899668275E-2</c:v>
                </c:pt>
                <c:pt idx="148">
                  <c:v>-4.0506690332466566E-2</c:v>
                </c:pt>
                <c:pt idx="149">
                  <c:v>-2.7301389736286485E-2</c:v>
                </c:pt>
                <c:pt idx="150">
                  <c:v>-2.7817009354705102E-2</c:v>
                </c:pt>
                <c:pt idx="151">
                  <c:v>-2.6876643014745238E-2</c:v>
                </c:pt>
                <c:pt idx="152">
                  <c:v>-1.0499886184263563E-2</c:v>
                </c:pt>
                <c:pt idx="153">
                  <c:v>7.782047569070194E-3</c:v>
                </c:pt>
                <c:pt idx="154">
                  <c:v>1.3603122164736359E-2</c:v>
                </c:pt>
                <c:pt idx="155">
                  <c:v>4.4580947305397078E-3</c:v>
                </c:pt>
                <c:pt idx="156">
                  <c:v>-1.8589934584757328E-3</c:v>
                </c:pt>
                <c:pt idx="157">
                  <c:v>-3.9263251675766275E-3</c:v>
                </c:pt>
                <c:pt idx="158">
                  <c:v>6.2621708244643415E-3</c:v>
                </c:pt>
                <c:pt idx="159">
                  <c:v>7.8149687673514379E-3</c:v>
                </c:pt>
                <c:pt idx="160">
                  <c:v>1.3290061159915822E-2</c:v>
                </c:pt>
                <c:pt idx="161">
                  <c:v>1.8972636444810398E-2</c:v>
                </c:pt>
                <c:pt idx="162">
                  <c:v>2.9267145370456049E-2</c:v>
                </c:pt>
                <c:pt idx="163">
                  <c:v>3.2072279026579276E-2</c:v>
                </c:pt>
                <c:pt idx="164">
                  <c:v>2.9254989984518032E-2</c:v>
                </c:pt>
                <c:pt idx="165">
                  <c:v>3.5074286216829398E-2</c:v>
                </c:pt>
                <c:pt idx="166">
                  <c:v>4.3038370697841444E-2</c:v>
                </c:pt>
                <c:pt idx="167">
                  <c:v>5.4300764201020257E-2</c:v>
                </c:pt>
                <c:pt idx="168">
                  <c:v>5.4494420732409621E-2</c:v>
                </c:pt>
                <c:pt idx="169">
                  <c:v>5.6038108441216483E-2</c:v>
                </c:pt>
                <c:pt idx="170">
                  <c:v>5.4416906115859698E-2</c:v>
                </c:pt>
                <c:pt idx="171">
                  <c:v>6.7770901379711646E-2</c:v>
                </c:pt>
                <c:pt idx="172">
                  <c:v>7.9180207676461611E-2</c:v>
                </c:pt>
                <c:pt idx="173">
                  <c:v>9.3734094012472902E-2</c:v>
                </c:pt>
                <c:pt idx="174">
                  <c:v>9.2714467349845675E-2</c:v>
                </c:pt>
                <c:pt idx="175">
                  <c:v>8.6953355987203329E-2</c:v>
                </c:pt>
                <c:pt idx="176">
                  <c:v>8.2204623473976168E-2</c:v>
                </c:pt>
                <c:pt idx="177">
                  <c:v>7.0900919741084367E-2</c:v>
                </c:pt>
                <c:pt idx="178">
                  <c:v>6.9108025934321748E-2</c:v>
                </c:pt>
                <c:pt idx="179">
                  <c:v>7.1745056997586154E-2</c:v>
                </c:pt>
                <c:pt idx="180">
                  <c:v>0.10070120959674456</c:v>
                </c:pt>
                <c:pt idx="181">
                  <c:v>0.12131039455890003</c:v>
                </c:pt>
                <c:pt idx="182">
                  <c:v>0.12813279533686406</c:v>
                </c:pt>
                <c:pt idx="183">
                  <c:v>0.11025326583460249</c:v>
                </c:pt>
                <c:pt idx="184">
                  <c:v>0.10097900062598697</c:v>
                </c:pt>
                <c:pt idx="185">
                  <c:v>9.7536849459555652E-2</c:v>
                </c:pt>
                <c:pt idx="186">
                  <c:v>0.10821931659006157</c:v>
                </c:pt>
                <c:pt idx="187">
                  <c:v>0.11317034017640282</c:v>
                </c:pt>
                <c:pt idx="188">
                  <c:v>0.11792787996823373</c:v>
                </c:pt>
                <c:pt idx="189">
                  <c:v>0.11756910996193892</c:v>
                </c:pt>
                <c:pt idx="190">
                  <c:v>0.11966456274808457</c:v>
                </c:pt>
                <c:pt idx="191">
                  <c:v>0.11576875326323144</c:v>
                </c:pt>
                <c:pt idx="192">
                  <c:v>0.11045787944108221</c:v>
                </c:pt>
                <c:pt idx="193">
                  <c:v>0.10645243081240796</c:v>
                </c:pt>
                <c:pt idx="194">
                  <c:v>0.10789137730112075</c:v>
                </c:pt>
                <c:pt idx="195">
                  <c:v>0.10959671538450455</c:v>
                </c:pt>
                <c:pt idx="196">
                  <c:v>0.10956292002045043</c:v>
                </c:pt>
                <c:pt idx="197">
                  <c:v>0.10845942627732108</c:v>
                </c:pt>
                <c:pt idx="198">
                  <c:v>0.10641725104883792</c:v>
                </c:pt>
                <c:pt idx="199">
                  <c:v>0.10435077139211146</c:v>
                </c:pt>
                <c:pt idx="200">
                  <c:v>9.3823460271622361E-2</c:v>
                </c:pt>
                <c:pt idx="201">
                  <c:v>8.0069723751458044E-2</c:v>
                </c:pt>
                <c:pt idx="202">
                  <c:v>7.0512937004399756E-2</c:v>
                </c:pt>
                <c:pt idx="203">
                  <c:v>7.4463134853722579E-2</c:v>
                </c:pt>
                <c:pt idx="204">
                  <c:v>8.6216599778688119E-2</c:v>
                </c:pt>
                <c:pt idx="205">
                  <c:v>9.3455106401882704E-2</c:v>
                </c:pt>
                <c:pt idx="206">
                  <c:v>8.788501720264863E-2</c:v>
                </c:pt>
                <c:pt idx="207">
                  <c:v>7.4957088918310877E-2</c:v>
                </c:pt>
                <c:pt idx="208">
                  <c:v>6.8970246686078207E-2</c:v>
                </c:pt>
                <c:pt idx="209">
                  <c:v>6.9215647126660507E-2</c:v>
                </c:pt>
                <c:pt idx="210">
                  <c:v>8.0276280906000475E-2</c:v>
                </c:pt>
                <c:pt idx="211">
                  <c:v>8.7481176459302201E-2</c:v>
                </c:pt>
                <c:pt idx="212">
                  <c:v>9.6481848692653083E-2</c:v>
                </c:pt>
                <c:pt idx="213">
                  <c:v>9.8260782796727009E-2</c:v>
                </c:pt>
                <c:pt idx="214">
                  <c:v>9.6745741213983161E-2</c:v>
                </c:pt>
                <c:pt idx="215">
                  <c:v>9.1906058034670668E-2</c:v>
                </c:pt>
                <c:pt idx="216">
                  <c:v>9.1222154973497949E-2</c:v>
                </c:pt>
                <c:pt idx="217">
                  <c:v>0.10805009762676865</c:v>
                </c:pt>
                <c:pt idx="218">
                  <c:v>0.12452412556565129</c:v>
                </c:pt>
                <c:pt idx="219">
                  <c:v>0.14378646524142469</c:v>
                </c:pt>
                <c:pt idx="220">
                  <c:v>0.14650066645264559</c:v>
                </c:pt>
                <c:pt idx="221">
                  <c:v>0.15569603796704645</c:v>
                </c:pt>
                <c:pt idx="222">
                  <c:v>0.14200338822410918</c:v>
                </c:pt>
                <c:pt idx="223">
                  <c:v>0.1276545662830848</c:v>
                </c:pt>
                <c:pt idx="224">
                  <c:v>0.10697393257995458</c:v>
                </c:pt>
                <c:pt idx="225">
                  <c:v>0.10993812150765203</c:v>
                </c:pt>
                <c:pt idx="226">
                  <c:v>0.120261423445023</c:v>
                </c:pt>
                <c:pt idx="227">
                  <c:v>0.13239913522004221</c:v>
                </c:pt>
                <c:pt idx="228">
                  <c:v>0.12469563242108284</c:v>
                </c:pt>
                <c:pt idx="229">
                  <c:v>9.5787649906809769E-2</c:v>
                </c:pt>
                <c:pt idx="230">
                  <c:v>6.8004534607330136E-2</c:v>
                </c:pt>
                <c:pt idx="231">
                  <c:v>5.4209731423929375E-2</c:v>
                </c:pt>
                <c:pt idx="232">
                  <c:v>5.2885439494550379E-2</c:v>
                </c:pt>
                <c:pt idx="233">
                  <c:v>5.2038213566168778E-2</c:v>
                </c:pt>
                <c:pt idx="234">
                  <c:v>4.9852301851381009E-2</c:v>
                </c:pt>
                <c:pt idx="235">
                  <c:v>5.3451063152287315E-2</c:v>
                </c:pt>
                <c:pt idx="236">
                  <c:v>5.8660687874152462E-2</c:v>
                </c:pt>
                <c:pt idx="237">
                  <c:v>6.5740741590447183E-2</c:v>
                </c:pt>
                <c:pt idx="238">
                  <c:v>6.3996934337926081E-2</c:v>
                </c:pt>
                <c:pt idx="239">
                  <c:v>5.6469352532897643E-2</c:v>
                </c:pt>
                <c:pt idx="240">
                  <c:v>4.9205410066762711E-2</c:v>
                </c:pt>
                <c:pt idx="241">
                  <c:v>5.2729777096028441E-2</c:v>
                </c:pt>
                <c:pt idx="242">
                  <c:v>6.7811666868697662E-2</c:v>
                </c:pt>
                <c:pt idx="243">
                  <c:v>7.4715897682720689E-2</c:v>
                </c:pt>
                <c:pt idx="244">
                  <c:v>7.2101708248749619E-2</c:v>
                </c:pt>
                <c:pt idx="245">
                  <c:v>5.4770952039339349E-2</c:v>
                </c:pt>
                <c:pt idx="246">
                  <c:v>5.0913082532317633E-2</c:v>
                </c:pt>
                <c:pt idx="247">
                  <c:v>5.3680989264560663E-2</c:v>
                </c:pt>
                <c:pt idx="248">
                  <c:v>6.4071302217719062E-2</c:v>
                </c:pt>
                <c:pt idx="249">
                  <c:v>5.8419642488954038E-2</c:v>
                </c:pt>
                <c:pt idx="250">
                  <c:v>4.7165254889973474E-2</c:v>
                </c:pt>
                <c:pt idx="251">
                  <c:v>4.3330805647052939E-2</c:v>
                </c:pt>
                <c:pt idx="252">
                  <c:v>4.9492684861807357E-2</c:v>
                </c:pt>
                <c:pt idx="253">
                  <c:v>6.7908476482113178E-2</c:v>
                </c:pt>
                <c:pt idx="254">
                  <c:v>7.3007573900029321E-2</c:v>
                </c:pt>
                <c:pt idx="255">
                  <c:v>6.7603955486110312E-2</c:v>
                </c:pt>
                <c:pt idx="256">
                  <c:v>4.8494242816782052E-2</c:v>
                </c:pt>
                <c:pt idx="257">
                  <c:v>3.6318995709847313E-2</c:v>
                </c:pt>
                <c:pt idx="258">
                  <c:v>2.8339994214117592E-2</c:v>
                </c:pt>
                <c:pt idx="259">
                  <c:v>3.2169150206871944E-2</c:v>
                </c:pt>
                <c:pt idx="260">
                  <c:v>4.4416980665815675E-2</c:v>
                </c:pt>
                <c:pt idx="261">
                  <c:v>7.2458169648920601E-2</c:v>
                </c:pt>
                <c:pt idx="262">
                  <c:v>9.4842586939172024E-2</c:v>
                </c:pt>
                <c:pt idx="263">
                  <c:v>9.5785610188341863E-2</c:v>
                </c:pt>
                <c:pt idx="264">
                  <c:v>7.8822800941802162E-2</c:v>
                </c:pt>
                <c:pt idx="265">
                  <c:v>5.7849147229628084E-2</c:v>
                </c:pt>
                <c:pt idx="266">
                  <c:v>5.9795337828847384E-2</c:v>
                </c:pt>
                <c:pt idx="267">
                  <c:v>8.0500982701805945E-2</c:v>
                </c:pt>
                <c:pt idx="268">
                  <c:v>0.10980316208401963</c:v>
                </c:pt>
                <c:pt idx="269">
                  <c:v>0.13229805792471394</c:v>
                </c:pt>
                <c:pt idx="270">
                  <c:v>0.14754466068761363</c:v>
                </c:pt>
                <c:pt idx="271">
                  <c:v>0.15361773511402688</c:v>
                </c:pt>
                <c:pt idx="272">
                  <c:v>0.15194523718711106</c:v>
                </c:pt>
                <c:pt idx="273">
                  <c:v>0.14894651676088566</c:v>
                </c:pt>
                <c:pt idx="274">
                  <c:v>0.15276125074769875</c:v>
                </c:pt>
                <c:pt idx="275">
                  <c:v>0.15683109896572867</c:v>
                </c:pt>
                <c:pt idx="276">
                  <c:v>0.15638099937724448</c:v>
                </c:pt>
                <c:pt idx="277">
                  <c:v>0.15323693782842729</c:v>
                </c:pt>
                <c:pt idx="278">
                  <c:v>0.15753177861208312</c:v>
                </c:pt>
                <c:pt idx="279">
                  <c:v>0.1750128984292354</c:v>
                </c:pt>
                <c:pt idx="280">
                  <c:v>0.18733717619293744</c:v>
                </c:pt>
                <c:pt idx="281">
                  <c:v>0.1825219009818706</c:v>
                </c:pt>
                <c:pt idx="282">
                  <c:v>0.16330921363193296</c:v>
                </c:pt>
                <c:pt idx="283">
                  <c:v>0.1475510518628167</c:v>
                </c:pt>
                <c:pt idx="284">
                  <c:v>0.12871269944327879</c:v>
                </c:pt>
                <c:pt idx="285">
                  <c:v>0.10998609582913854</c:v>
                </c:pt>
                <c:pt idx="286">
                  <c:v>8.1931834582903429E-2</c:v>
                </c:pt>
                <c:pt idx="287">
                  <c:v>5.7505703835255551E-2</c:v>
                </c:pt>
                <c:pt idx="288">
                  <c:v>5.3302746039732174E-2</c:v>
                </c:pt>
                <c:pt idx="289">
                  <c:v>6.1337422496876348E-2</c:v>
                </c:pt>
                <c:pt idx="290">
                  <c:v>6.2054350122052293E-2</c:v>
                </c:pt>
                <c:pt idx="291">
                  <c:v>3.2502803163764415E-2</c:v>
                </c:pt>
                <c:pt idx="292">
                  <c:v>1.3001069059723758E-2</c:v>
                </c:pt>
                <c:pt idx="293">
                  <c:v>9.9423959619904245E-4</c:v>
                </c:pt>
                <c:pt idx="294">
                  <c:v>1.6770517500446225E-2</c:v>
                </c:pt>
                <c:pt idx="295">
                  <c:v>1.3806143902800772E-2</c:v>
                </c:pt>
                <c:pt idx="296">
                  <c:v>2.6149613681028416E-2</c:v>
                </c:pt>
                <c:pt idx="297">
                  <c:v>9.0554513151333005E-3</c:v>
                </c:pt>
                <c:pt idx="298">
                  <c:v>2.1361396877576322E-2</c:v>
                </c:pt>
                <c:pt idx="299">
                  <c:v>1.1617588656245736E-2</c:v>
                </c:pt>
                <c:pt idx="300">
                  <c:v>3.3052598586304383E-2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169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TransactionActivity!$N$2:$N$290</c:f>
              <c:numCache>
                <c:formatCode>m/d/yyyy</c:formatCode>
                <c:ptCount val="28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</c:numCache>
            </c:numRef>
          </c:cat>
          <c:val>
            <c:numRef>
              <c:f>TransactionActivity!$P$2:$P$290</c:f>
              <c:numCache>
                <c:formatCode>#,##0</c:formatCode>
                <c:ptCount val="289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28</c:v>
                </c:pt>
                <c:pt idx="4">
                  <c:v>35</c:v>
                </c:pt>
                <c:pt idx="5">
                  <c:v>43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50</c:v>
                </c:pt>
                <c:pt idx="11">
                  <c:v>95</c:v>
                </c:pt>
                <c:pt idx="12">
                  <c:v>43</c:v>
                </c:pt>
                <c:pt idx="13">
                  <c:v>32</c:v>
                </c:pt>
                <c:pt idx="14">
                  <c:v>45</c:v>
                </c:pt>
                <c:pt idx="15">
                  <c:v>39</c:v>
                </c:pt>
                <c:pt idx="16">
                  <c:v>60</c:v>
                </c:pt>
                <c:pt idx="17">
                  <c:v>57</c:v>
                </c:pt>
                <c:pt idx="18">
                  <c:v>42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42</c:v>
                </c:pt>
                <c:pt idx="25">
                  <c:v>28</c:v>
                </c:pt>
                <c:pt idx="26">
                  <c:v>58</c:v>
                </c:pt>
                <c:pt idx="27">
                  <c:v>36</c:v>
                </c:pt>
                <c:pt idx="28">
                  <c:v>61</c:v>
                </c:pt>
                <c:pt idx="29">
                  <c:v>70</c:v>
                </c:pt>
                <c:pt idx="30">
                  <c:v>50</c:v>
                </c:pt>
                <c:pt idx="31">
                  <c:v>66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67</c:v>
                </c:pt>
                <c:pt idx="37">
                  <c:v>69</c:v>
                </c:pt>
                <c:pt idx="38">
                  <c:v>73</c:v>
                </c:pt>
                <c:pt idx="39">
                  <c:v>79</c:v>
                </c:pt>
                <c:pt idx="40">
                  <c:v>82</c:v>
                </c:pt>
                <c:pt idx="41">
                  <c:v>75</c:v>
                </c:pt>
                <c:pt idx="42">
                  <c:v>102</c:v>
                </c:pt>
                <c:pt idx="43">
                  <c:v>90</c:v>
                </c:pt>
                <c:pt idx="44">
                  <c:v>103</c:v>
                </c:pt>
                <c:pt idx="45">
                  <c:v>106</c:v>
                </c:pt>
                <c:pt idx="46">
                  <c:v>73</c:v>
                </c:pt>
                <c:pt idx="47">
                  <c:v>171</c:v>
                </c:pt>
                <c:pt idx="48">
                  <c:v>102</c:v>
                </c:pt>
                <c:pt idx="49">
                  <c:v>84</c:v>
                </c:pt>
                <c:pt idx="50">
                  <c:v>137</c:v>
                </c:pt>
                <c:pt idx="51">
                  <c:v>103</c:v>
                </c:pt>
                <c:pt idx="52">
                  <c:v>119</c:v>
                </c:pt>
                <c:pt idx="53">
                  <c:v>134</c:v>
                </c:pt>
                <c:pt idx="54">
                  <c:v>144</c:v>
                </c:pt>
                <c:pt idx="55">
                  <c:v>123</c:v>
                </c:pt>
                <c:pt idx="56">
                  <c:v>129</c:v>
                </c:pt>
                <c:pt idx="57">
                  <c:v>157</c:v>
                </c:pt>
                <c:pt idx="58">
                  <c:v>142</c:v>
                </c:pt>
                <c:pt idx="59">
                  <c:v>212</c:v>
                </c:pt>
                <c:pt idx="60">
                  <c:v>124</c:v>
                </c:pt>
                <c:pt idx="61">
                  <c:v>126</c:v>
                </c:pt>
                <c:pt idx="62">
                  <c:v>143</c:v>
                </c:pt>
                <c:pt idx="63">
                  <c:v>159</c:v>
                </c:pt>
                <c:pt idx="64">
                  <c:v>173</c:v>
                </c:pt>
                <c:pt idx="65">
                  <c:v>204</c:v>
                </c:pt>
                <c:pt idx="66">
                  <c:v>185</c:v>
                </c:pt>
                <c:pt idx="67">
                  <c:v>203</c:v>
                </c:pt>
                <c:pt idx="68">
                  <c:v>240</c:v>
                </c:pt>
                <c:pt idx="69">
                  <c:v>167</c:v>
                </c:pt>
                <c:pt idx="70">
                  <c:v>182</c:v>
                </c:pt>
                <c:pt idx="71">
                  <c:v>241</c:v>
                </c:pt>
                <c:pt idx="72">
                  <c:v>177</c:v>
                </c:pt>
                <c:pt idx="73">
                  <c:v>133</c:v>
                </c:pt>
                <c:pt idx="74">
                  <c:v>195</c:v>
                </c:pt>
                <c:pt idx="75">
                  <c:v>148</c:v>
                </c:pt>
                <c:pt idx="76">
                  <c:v>157</c:v>
                </c:pt>
                <c:pt idx="77">
                  <c:v>195</c:v>
                </c:pt>
                <c:pt idx="78">
                  <c:v>169</c:v>
                </c:pt>
                <c:pt idx="79">
                  <c:v>178</c:v>
                </c:pt>
                <c:pt idx="80">
                  <c:v>170</c:v>
                </c:pt>
                <c:pt idx="81">
                  <c:v>149</c:v>
                </c:pt>
                <c:pt idx="82">
                  <c:v>155</c:v>
                </c:pt>
                <c:pt idx="83">
                  <c:v>230</c:v>
                </c:pt>
                <c:pt idx="84">
                  <c:v>164</c:v>
                </c:pt>
                <c:pt idx="85">
                  <c:v>145</c:v>
                </c:pt>
                <c:pt idx="86">
                  <c:v>174</c:v>
                </c:pt>
                <c:pt idx="87">
                  <c:v>168</c:v>
                </c:pt>
                <c:pt idx="88">
                  <c:v>193</c:v>
                </c:pt>
                <c:pt idx="89">
                  <c:v>209</c:v>
                </c:pt>
                <c:pt idx="90">
                  <c:v>182</c:v>
                </c:pt>
                <c:pt idx="91">
                  <c:v>197</c:v>
                </c:pt>
                <c:pt idx="92">
                  <c:v>151</c:v>
                </c:pt>
                <c:pt idx="93">
                  <c:v>129</c:v>
                </c:pt>
                <c:pt idx="94">
                  <c:v>128</c:v>
                </c:pt>
                <c:pt idx="95">
                  <c:v>155</c:v>
                </c:pt>
                <c:pt idx="96">
                  <c:v>109</c:v>
                </c:pt>
                <c:pt idx="97">
                  <c:v>89</c:v>
                </c:pt>
                <c:pt idx="98">
                  <c:v>77</c:v>
                </c:pt>
                <c:pt idx="99">
                  <c:v>96</c:v>
                </c:pt>
                <c:pt idx="100">
                  <c:v>91</c:v>
                </c:pt>
                <c:pt idx="101">
                  <c:v>98</c:v>
                </c:pt>
                <c:pt idx="102">
                  <c:v>101</c:v>
                </c:pt>
                <c:pt idx="103">
                  <c:v>81</c:v>
                </c:pt>
                <c:pt idx="104">
                  <c:v>81</c:v>
                </c:pt>
                <c:pt idx="105">
                  <c:v>69</c:v>
                </c:pt>
                <c:pt idx="106">
                  <c:v>43</c:v>
                </c:pt>
                <c:pt idx="107">
                  <c:v>88</c:v>
                </c:pt>
                <c:pt idx="108">
                  <c:v>45</c:v>
                </c:pt>
                <c:pt idx="109">
                  <c:v>33</c:v>
                </c:pt>
                <c:pt idx="110">
                  <c:v>49</c:v>
                </c:pt>
                <c:pt idx="111">
                  <c:v>49</c:v>
                </c:pt>
                <c:pt idx="112">
                  <c:v>33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81</c:v>
                </c:pt>
                <c:pt idx="124">
                  <c:v>93</c:v>
                </c:pt>
                <c:pt idx="125">
                  <c:v>126</c:v>
                </c:pt>
                <c:pt idx="126">
                  <c:v>101</c:v>
                </c:pt>
                <c:pt idx="127">
                  <c:v>99</c:v>
                </c:pt>
                <c:pt idx="128">
                  <c:v>138</c:v>
                </c:pt>
                <c:pt idx="129">
                  <c:v>102</c:v>
                </c:pt>
                <c:pt idx="130">
                  <c:v>135</c:v>
                </c:pt>
                <c:pt idx="131">
                  <c:v>224</c:v>
                </c:pt>
                <c:pt idx="132">
                  <c:v>108</c:v>
                </c:pt>
                <c:pt idx="133">
                  <c:v>103</c:v>
                </c:pt>
                <c:pt idx="134">
                  <c:v>131</c:v>
                </c:pt>
                <c:pt idx="135">
                  <c:v>143</c:v>
                </c:pt>
                <c:pt idx="136">
                  <c:v>163</c:v>
                </c:pt>
                <c:pt idx="137">
                  <c:v>202</c:v>
                </c:pt>
                <c:pt idx="138">
                  <c:v>161</c:v>
                </c:pt>
                <c:pt idx="139">
                  <c:v>155</c:v>
                </c:pt>
                <c:pt idx="140">
                  <c:v>164</c:v>
                </c:pt>
                <c:pt idx="141">
                  <c:v>161</c:v>
                </c:pt>
                <c:pt idx="142">
                  <c:v>129</c:v>
                </c:pt>
                <c:pt idx="143">
                  <c:v>235</c:v>
                </c:pt>
                <c:pt idx="144">
                  <c:v>120</c:v>
                </c:pt>
                <c:pt idx="145">
                  <c:v>141</c:v>
                </c:pt>
                <c:pt idx="146">
                  <c:v>179</c:v>
                </c:pt>
                <c:pt idx="147">
                  <c:v>143</c:v>
                </c:pt>
                <c:pt idx="148">
                  <c:v>173</c:v>
                </c:pt>
                <c:pt idx="149">
                  <c:v>192</c:v>
                </c:pt>
                <c:pt idx="150">
                  <c:v>171</c:v>
                </c:pt>
                <c:pt idx="151">
                  <c:v>187</c:v>
                </c:pt>
                <c:pt idx="152">
                  <c:v>153</c:v>
                </c:pt>
                <c:pt idx="153">
                  <c:v>164</c:v>
                </c:pt>
                <c:pt idx="154">
                  <c:v>218</c:v>
                </c:pt>
                <c:pt idx="155">
                  <c:v>366</c:v>
                </c:pt>
                <c:pt idx="156">
                  <c:v>129</c:v>
                </c:pt>
                <c:pt idx="157">
                  <c:v>118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255</c:v>
                </c:pt>
                <c:pt idx="162">
                  <c:v>196</c:v>
                </c:pt>
                <c:pt idx="163">
                  <c:v>243</c:v>
                </c:pt>
                <c:pt idx="164">
                  <c:v>197</c:v>
                </c:pt>
                <c:pt idx="165">
                  <c:v>223</c:v>
                </c:pt>
                <c:pt idx="166">
                  <c:v>198</c:v>
                </c:pt>
                <c:pt idx="167">
                  <c:v>364</c:v>
                </c:pt>
                <c:pt idx="168">
                  <c:v>185</c:v>
                </c:pt>
                <c:pt idx="169">
                  <c:v>160</c:v>
                </c:pt>
                <c:pt idx="170">
                  <c:v>221</c:v>
                </c:pt>
                <c:pt idx="171">
                  <c:v>197</c:v>
                </c:pt>
                <c:pt idx="172">
                  <c:v>232</c:v>
                </c:pt>
                <c:pt idx="173">
                  <c:v>272</c:v>
                </c:pt>
                <c:pt idx="174">
                  <c:v>277</c:v>
                </c:pt>
                <c:pt idx="175">
                  <c:v>236</c:v>
                </c:pt>
                <c:pt idx="176">
                  <c:v>263</c:v>
                </c:pt>
                <c:pt idx="177">
                  <c:v>297</c:v>
                </c:pt>
                <c:pt idx="178">
                  <c:v>239</c:v>
                </c:pt>
                <c:pt idx="179">
                  <c:v>395</c:v>
                </c:pt>
                <c:pt idx="180">
                  <c:v>234</c:v>
                </c:pt>
                <c:pt idx="181">
                  <c:v>200</c:v>
                </c:pt>
                <c:pt idx="182">
                  <c:v>240</c:v>
                </c:pt>
                <c:pt idx="183">
                  <c:v>226</c:v>
                </c:pt>
                <c:pt idx="184">
                  <c:v>250</c:v>
                </c:pt>
                <c:pt idx="185">
                  <c:v>300</c:v>
                </c:pt>
                <c:pt idx="186">
                  <c:v>296</c:v>
                </c:pt>
                <c:pt idx="187">
                  <c:v>262</c:v>
                </c:pt>
                <c:pt idx="188">
                  <c:v>289</c:v>
                </c:pt>
                <c:pt idx="189">
                  <c:v>312</c:v>
                </c:pt>
                <c:pt idx="190">
                  <c:v>244</c:v>
                </c:pt>
                <c:pt idx="191">
                  <c:v>420</c:v>
                </c:pt>
                <c:pt idx="192">
                  <c:v>236</c:v>
                </c:pt>
                <c:pt idx="193">
                  <c:v>231</c:v>
                </c:pt>
                <c:pt idx="194">
                  <c:v>289</c:v>
                </c:pt>
                <c:pt idx="195">
                  <c:v>214</c:v>
                </c:pt>
                <c:pt idx="196">
                  <c:v>268</c:v>
                </c:pt>
                <c:pt idx="197">
                  <c:v>365</c:v>
                </c:pt>
                <c:pt idx="198">
                  <c:v>273</c:v>
                </c:pt>
                <c:pt idx="199">
                  <c:v>293</c:v>
                </c:pt>
                <c:pt idx="200">
                  <c:v>326</c:v>
                </c:pt>
                <c:pt idx="201">
                  <c:v>279</c:v>
                </c:pt>
                <c:pt idx="202">
                  <c:v>313</c:v>
                </c:pt>
                <c:pt idx="203">
                  <c:v>382</c:v>
                </c:pt>
                <c:pt idx="204">
                  <c:v>285</c:v>
                </c:pt>
                <c:pt idx="205">
                  <c:v>208</c:v>
                </c:pt>
                <c:pt idx="206">
                  <c:v>267</c:v>
                </c:pt>
                <c:pt idx="207">
                  <c:v>237</c:v>
                </c:pt>
                <c:pt idx="208">
                  <c:v>276</c:v>
                </c:pt>
                <c:pt idx="209">
                  <c:v>361</c:v>
                </c:pt>
                <c:pt idx="210">
                  <c:v>268</c:v>
                </c:pt>
                <c:pt idx="211">
                  <c:v>297</c:v>
                </c:pt>
                <c:pt idx="212">
                  <c:v>289</c:v>
                </c:pt>
                <c:pt idx="213">
                  <c:v>308</c:v>
                </c:pt>
                <c:pt idx="214">
                  <c:v>275</c:v>
                </c:pt>
                <c:pt idx="215">
                  <c:v>347</c:v>
                </c:pt>
                <c:pt idx="216">
                  <c:v>274</c:v>
                </c:pt>
                <c:pt idx="217">
                  <c:v>237</c:v>
                </c:pt>
                <c:pt idx="218">
                  <c:v>276</c:v>
                </c:pt>
                <c:pt idx="219">
                  <c:v>249</c:v>
                </c:pt>
                <c:pt idx="220">
                  <c:v>276</c:v>
                </c:pt>
                <c:pt idx="221">
                  <c:v>310</c:v>
                </c:pt>
                <c:pt idx="222">
                  <c:v>306</c:v>
                </c:pt>
                <c:pt idx="223">
                  <c:v>340</c:v>
                </c:pt>
                <c:pt idx="224">
                  <c:v>246</c:v>
                </c:pt>
                <c:pt idx="225">
                  <c:v>322</c:v>
                </c:pt>
                <c:pt idx="226">
                  <c:v>323</c:v>
                </c:pt>
                <c:pt idx="227">
                  <c:v>393</c:v>
                </c:pt>
                <c:pt idx="228">
                  <c:v>242</c:v>
                </c:pt>
                <c:pt idx="229">
                  <c:v>228</c:v>
                </c:pt>
                <c:pt idx="230">
                  <c:v>255</c:v>
                </c:pt>
                <c:pt idx="231">
                  <c:v>246</c:v>
                </c:pt>
                <c:pt idx="232">
                  <c:v>318</c:v>
                </c:pt>
                <c:pt idx="233">
                  <c:v>334</c:v>
                </c:pt>
                <c:pt idx="234">
                  <c:v>314</c:v>
                </c:pt>
                <c:pt idx="235">
                  <c:v>343</c:v>
                </c:pt>
                <c:pt idx="236">
                  <c:v>347</c:v>
                </c:pt>
                <c:pt idx="237">
                  <c:v>315</c:v>
                </c:pt>
                <c:pt idx="238">
                  <c:v>290</c:v>
                </c:pt>
                <c:pt idx="239">
                  <c:v>428</c:v>
                </c:pt>
                <c:pt idx="240">
                  <c:v>272</c:v>
                </c:pt>
                <c:pt idx="241">
                  <c:v>241</c:v>
                </c:pt>
                <c:pt idx="242">
                  <c:v>216</c:v>
                </c:pt>
                <c:pt idx="243">
                  <c:v>125</c:v>
                </c:pt>
                <c:pt idx="244">
                  <c:v>107</c:v>
                </c:pt>
                <c:pt idx="245">
                  <c:v>142</c:v>
                </c:pt>
                <c:pt idx="246">
                  <c:v>160</c:v>
                </c:pt>
                <c:pt idx="247">
                  <c:v>153</c:v>
                </c:pt>
                <c:pt idx="248">
                  <c:v>227</c:v>
                </c:pt>
                <c:pt idx="249">
                  <c:v>258</c:v>
                </c:pt>
                <c:pt idx="250">
                  <c:v>226</c:v>
                </c:pt>
                <c:pt idx="251">
                  <c:v>479</c:v>
                </c:pt>
                <c:pt idx="252">
                  <c:v>235</c:v>
                </c:pt>
                <c:pt idx="253">
                  <c:v>194</c:v>
                </c:pt>
                <c:pt idx="254">
                  <c:v>263</c:v>
                </c:pt>
                <c:pt idx="255">
                  <c:v>332</c:v>
                </c:pt>
                <c:pt idx="256">
                  <c:v>312</c:v>
                </c:pt>
                <c:pt idx="257">
                  <c:v>380</c:v>
                </c:pt>
                <c:pt idx="258">
                  <c:v>355</c:v>
                </c:pt>
                <c:pt idx="259">
                  <c:v>404</c:v>
                </c:pt>
                <c:pt idx="260">
                  <c:v>420</c:v>
                </c:pt>
                <c:pt idx="261">
                  <c:v>411</c:v>
                </c:pt>
                <c:pt idx="262">
                  <c:v>404</c:v>
                </c:pt>
                <c:pt idx="263">
                  <c:v>794</c:v>
                </c:pt>
                <c:pt idx="264">
                  <c:v>274</c:v>
                </c:pt>
                <c:pt idx="265">
                  <c:v>285</c:v>
                </c:pt>
                <c:pt idx="266">
                  <c:v>377</c:v>
                </c:pt>
                <c:pt idx="267">
                  <c:v>348</c:v>
                </c:pt>
                <c:pt idx="268">
                  <c:v>354</c:v>
                </c:pt>
                <c:pt idx="269">
                  <c:v>427</c:v>
                </c:pt>
                <c:pt idx="270">
                  <c:v>337</c:v>
                </c:pt>
                <c:pt idx="271">
                  <c:v>309</c:v>
                </c:pt>
                <c:pt idx="272">
                  <c:v>300</c:v>
                </c:pt>
                <c:pt idx="273">
                  <c:v>262</c:v>
                </c:pt>
                <c:pt idx="274">
                  <c:v>249</c:v>
                </c:pt>
                <c:pt idx="275">
                  <c:v>286</c:v>
                </c:pt>
                <c:pt idx="276">
                  <c:v>143</c:v>
                </c:pt>
                <c:pt idx="277">
                  <c:v>139</c:v>
                </c:pt>
                <c:pt idx="278">
                  <c:v>176</c:v>
                </c:pt>
                <c:pt idx="279">
                  <c:v>129</c:v>
                </c:pt>
                <c:pt idx="280">
                  <c:v>156</c:v>
                </c:pt>
                <c:pt idx="281">
                  <c:v>209</c:v>
                </c:pt>
                <c:pt idx="282">
                  <c:v>151</c:v>
                </c:pt>
                <c:pt idx="283">
                  <c:v>192</c:v>
                </c:pt>
                <c:pt idx="284">
                  <c:v>195</c:v>
                </c:pt>
                <c:pt idx="285">
                  <c:v>187</c:v>
                </c:pt>
                <c:pt idx="286">
                  <c:v>154</c:v>
                </c:pt>
                <c:pt idx="287">
                  <c:v>238</c:v>
                </c:pt>
                <c:pt idx="288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5-4C3D-B269-F7794CC2A9D0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TransactionActivity!$N$2:$N$290</c:f>
              <c:numCache>
                <c:formatCode>m/d/yyyy</c:formatCode>
                <c:ptCount val="28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</c:numCache>
            </c:numRef>
          </c:cat>
          <c:val>
            <c:numRef>
              <c:f>TransactionActivity!$Q$2:$Q$290</c:f>
              <c:numCache>
                <c:formatCode>#,##0</c:formatCode>
                <c:ptCount val="289"/>
                <c:pt idx="0">
                  <c:v>174</c:v>
                </c:pt>
                <c:pt idx="1">
                  <c:v>128</c:v>
                </c:pt>
                <c:pt idx="2">
                  <c:v>195</c:v>
                </c:pt>
                <c:pt idx="3">
                  <c:v>157</c:v>
                </c:pt>
                <c:pt idx="4">
                  <c:v>177</c:v>
                </c:pt>
                <c:pt idx="5">
                  <c:v>200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172</c:v>
                </c:pt>
                <c:pt idx="10">
                  <c:v>154</c:v>
                </c:pt>
                <c:pt idx="11">
                  <c:v>238</c:v>
                </c:pt>
                <c:pt idx="12">
                  <c:v>206</c:v>
                </c:pt>
                <c:pt idx="13">
                  <c:v>188</c:v>
                </c:pt>
                <c:pt idx="14">
                  <c:v>236</c:v>
                </c:pt>
                <c:pt idx="15">
                  <c:v>214</c:v>
                </c:pt>
                <c:pt idx="16">
                  <c:v>263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249</c:v>
                </c:pt>
                <c:pt idx="21">
                  <c:v>283</c:v>
                </c:pt>
                <c:pt idx="22">
                  <c:v>268</c:v>
                </c:pt>
                <c:pt idx="23">
                  <c:v>313</c:v>
                </c:pt>
                <c:pt idx="24">
                  <c:v>289</c:v>
                </c:pt>
                <c:pt idx="25">
                  <c:v>254</c:v>
                </c:pt>
                <c:pt idx="26">
                  <c:v>306</c:v>
                </c:pt>
                <c:pt idx="27">
                  <c:v>330</c:v>
                </c:pt>
                <c:pt idx="28">
                  <c:v>410</c:v>
                </c:pt>
                <c:pt idx="29">
                  <c:v>360</c:v>
                </c:pt>
                <c:pt idx="30">
                  <c:v>384</c:v>
                </c:pt>
                <c:pt idx="31">
                  <c:v>427</c:v>
                </c:pt>
                <c:pt idx="32">
                  <c:v>366</c:v>
                </c:pt>
                <c:pt idx="33">
                  <c:v>392</c:v>
                </c:pt>
                <c:pt idx="34">
                  <c:v>330</c:v>
                </c:pt>
                <c:pt idx="35">
                  <c:v>477</c:v>
                </c:pt>
                <c:pt idx="36">
                  <c:v>381</c:v>
                </c:pt>
                <c:pt idx="37">
                  <c:v>358</c:v>
                </c:pt>
                <c:pt idx="38">
                  <c:v>399</c:v>
                </c:pt>
                <c:pt idx="39">
                  <c:v>462</c:v>
                </c:pt>
                <c:pt idx="40">
                  <c:v>456</c:v>
                </c:pt>
                <c:pt idx="41">
                  <c:v>484</c:v>
                </c:pt>
                <c:pt idx="42">
                  <c:v>483</c:v>
                </c:pt>
                <c:pt idx="43">
                  <c:v>511</c:v>
                </c:pt>
                <c:pt idx="44">
                  <c:v>483</c:v>
                </c:pt>
                <c:pt idx="45">
                  <c:v>551</c:v>
                </c:pt>
                <c:pt idx="46">
                  <c:v>445</c:v>
                </c:pt>
                <c:pt idx="47">
                  <c:v>636</c:v>
                </c:pt>
                <c:pt idx="48">
                  <c:v>526</c:v>
                </c:pt>
                <c:pt idx="49">
                  <c:v>438</c:v>
                </c:pt>
                <c:pt idx="50">
                  <c:v>635</c:v>
                </c:pt>
                <c:pt idx="51">
                  <c:v>600</c:v>
                </c:pt>
                <c:pt idx="52">
                  <c:v>572</c:v>
                </c:pt>
                <c:pt idx="53">
                  <c:v>674</c:v>
                </c:pt>
                <c:pt idx="54">
                  <c:v>680</c:v>
                </c:pt>
                <c:pt idx="55">
                  <c:v>631</c:v>
                </c:pt>
                <c:pt idx="56">
                  <c:v>609</c:v>
                </c:pt>
                <c:pt idx="57">
                  <c:v>590</c:v>
                </c:pt>
                <c:pt idx="58">
                  <c:v>622</c:v>
                </c:pt>
                <c:pt idx="59">
                  <c:v>710</c:v>
                </c:pt>
                <c:pt idx="60">
                  <c:v>618</c:v>
                </c:pt>
                <c:pt idx="61">
                  <c:v>528</c:v>
                </c:pt>
                <c:pt idx="62">
                  <c:v>689</c:v>
                </c:pt>
                <c:pt idx="63">
                  <c:v>609</c:v>
                </c:pt>
                <c:pt idx="64">
                  <c:v>603</c:v>
                </c:pt>
                <c:pt idx="65">
                  <c:v>814</c:v>
                </c:pt>
                <c:pt idx="66">
                  <c:v>576</c:v>
                </c:pt>
                <c:pt idx="67">
                  <c:v>616</c:v>
                </c:pt>
                <c:pt idx="68">
                  <c:v>714</c:v>
                </c:pt>
                <c:pt idx="69">
                  <c:v>591</c:v>
                </c:pt>
                <c:pt idx="70">
                  <c:v>595</c:v>
                </c:pt>
                <c:pt idx="71">
                  <c:v>646</c:v>
                </c:pt>
                <c:pt idx="72">
                  <c:v>604</c:v>
                </c:pt>
                <c:pt idx="73">
                  <c:v>526</c:v>
                </c:pt>
                <c:pt idx="74">
                  <c:v>681</c:v>
                </c:pt>
                <c:pt idx="75">
                  <c:v>559</c:v>
                </c:pt>
                <c:pt idx="76">
                  <c:v>676</c:v>
                </c:pt>
                <c:pt idx="77">
                  <c:v>748</c:v>
                </c:pt>
                <c:pt idx="78">
                  <c:v>600</c:v>
                </c:pt>
                <c:pt idx="79">
                  <c:v>601</c:v>
                </c:pt>
                <c:pt idx="80">
                  <c:v>577</c:v>
                </c:pt>
                <c:pt idx="81">
                  <c:v>605</c:v>
                </c:pt>
                <c:pt idx="82">
                  <c:v>589</c:v>
                </c:pt>
                <c:pt idx="83">
                  <c:v>736</c:v>
                </c:pt>
                <c:pt idx="84">
                  <c:v>659</c:v>
                </c:pt>
                <c:pt idx="85">
                  <c:v>585</c:v>
                </c:pt>
                <c:pt idx="86">
                  <c:v>734</c:v>
                </c:pt>
                <c:pt idx="87">
                  <c:v>709</c:v>
                </c:pt>
                <c:pt idx="88">
                  <c:v>813</c:v>
                </c:pt>
                <c:pt idx="89">
                  <c:v>771</c:v>
                </c:pt>
                <c:pt idx="90">
                  <c:v>734</c:v>
                </c:pt>
                <c:pt idx="91">
                  <c:v>796</c:v>
                </c:pt>
                <c:pt idx="92">
                  <c:v>641</c:v>
                </c:pt>
                <c:pt idx="93">
                  <c:v>665</c:v>
                </c:pt>
                <c:pt idx="94">
                  <c:v>619</c:v>
                </c:pt>
                <c:pt idx="95">
                  <c:v>691</c:v>
                </c:pt>
                <c:pt idx="96">
                  <c:v>604</c:v>
                </c:pt>
                <c:pt idx="97">
                  <c:v>536</c:v>
                </c:pt>
                <c:pt idx="98">
                  <c:v>585</c:v>
                </c:pt>
                <c:pt idx="99">
                  <c:v>537</c:v>
                </c:pt>
                <c:pt idx="100">
                  <c:v>603</c:v>
                </c:pt>
                <c:pt idx="101">
                  <c:v>654</c:v>
                </c:pt>
                <c:pt idx="102">
                  <c:v>597</c:v>
                </c:pt>
                <c:pt idx="103">
                  <c:v>551</c:v>
                </c:pt>
                <c:pt idx="104">
                  <c:v>527</c:v>
                </c:pt>
                <c:pt idx="105">
                  <c:v>497</c:v>
                </c:pt>
                <c:pt idx="106">
                  <c:v>380</c:v>
                </c:pt>
                <c:pt idx="107">
                  <c:v>574</c:v>
                </c:pt>
                <c:pt idx="108">
                  <c:v>317</c:v>
                </c:pt>
                <c:pt idx="109">
                  <c:v>331</c:v>
                </c:pt>
                <c:pt idx="110">
                  <c:v>375</c:v>
                </c:pt>
                <c:pt idx="111">
                  <c:v>370</c:v>
                </c:pt>
                <c:pt idx="112">
                  <c:v>407</c:v>
                </c:pt>
                <c:pt idx="113">
                  <c:v>488</c:v>
                </c:pt>
                <c:pt idx="114">
                  <c:v>447</c:v>
                </c:pt>
                <c:pt idx="115">
                  <c:v>406</c:v>
                </c:pt>
                <c:pt idx="116">
                  <c:v>450</c:v>
                </c:pt>
                <c:pt idx="117">
                  <c:v>428</c:v>
                </c:pt>
                <c:pt idx="118">
                  <c:v>398</c:v>
                </c:pt>
                <c:pt idx="119">
                  <c:v>676</c:v>
                </c:pt>
                <c:pt idx="120">
                  <c:v>434</c:v>
                </c:pt>
                <c:pt idx="121">
                  <c:v>432</c:v>
                </c:pt>
                <c:pt idx="122">
                  <c:v>587</c:v>
                </c:pt>
                <c:pt idx="123">
                  <c:v>588</c:v>
                </c:pt>
                <c:pt idx="124">
                  <c:v>486</c:v>
                </c:pt>
                <c:pt idx="125">
                  <c:v>649</c:v>
                </c:pt>
                <c:pt idx="126">
                  <c:v>576</c:v>
                </c:pt>
                <c:pt idx="127">
                  <c:v>590</c:v>
                </c:pt>
                <c:pt idx="128">
                  <c:v>616</c:v>
                </c:pt>
                <c:pt idx="129">
                  <c:v>558</c:v>
                </c:pt>
                <c:pt idx="130">
                  <c:v>594</c:v>
                </c:pt>
                <c:pt idx="131">
                  <c:v>988</c:v>
                </c:pt>
                <c:pt idx="132">
                  <c:v>526</c:v>
                </c:pt>
                <c:pt idx="133">
                  <c:v>513</c:v>
                </c:pt>
                <c:pt idx="134">
                  <c:v>806</c:v>
                </c:pt>
                <c:pt idx="135">
                  <c:v>739</c:v>
                </c:pt>
                <c:pt idx="136">
                  <c:v>787</c:v>
                </c:pt>
                <c:pt idx="137">
                  <c:v>872</c:v>
                </c:pt>
                <c:pt idx="138">
                  <c:v>712</c:v>
                </c:pt>
                <c:pt idx="139">
                  <c:v>773</c:v>
                </c:pt>
                <c:pt idx="140">
                  <c:v>752</c:v>
                </c:pt>
                <c:pt idx="141">
                  <c:v>666</c:v>
                </c:pt>
                <c:pt idx="142">
                  <c:v>706</c:v>
                </c:pt>
                <c:pt idx="143">
                  <c:v>1088</c:v>
                </c:pt>
                <c:pt idx="144">
                  <c:v>606</c:v>
                </c:pt>
                <c:pt idx="145">
                  <c:v>705</c:v>
                </c:pt>
                <c:pt idx="146">
                  <c:v>903</c:v>
                </c:pt>
                <c:pt idx="147">
                  <c:v>795</c:v>
                </c:pt>
                <c:pt idx="148">
                  <c:v>942</c:v>
                </c:pt>
                <c:pt idx="149">
                  <c:v>992</c:v>
                </c:pt>
                <c:pt idx="150">
                  <c:v>830</c:v>
                </c:pt>
                <c:pt idx="151">
                  <c:v>997</c:v>
                </c:pt>
                <c:pt idx="152">
                  <c:v>873</c:v>
                </c:pt>
                <c:pt idx="153">
                  <c:v>966</c:v>
                </c:pt>
                <c:pt idx="154">
                  <c:v>968</c:v>
                </c:pt>
                <c:pt idx="155">
                  <c:v>1653</c:v>
                </c:pt>
                <c:pt idx="156">
                  <c:v>734</c:v>
                </c:pt>
                <c:pt idx="157">
                  <c:v>718</c:v>
                </c:pt>
                <c:pt idx="158">
                  <c:v>1034</c:v>
                </c:pt>
                <c:pt idx="159">
                  <c:v>1027</c:v>
                </c:pt>
                <c:pt idx="160">
                  <c:v>1213</c:v>
                </c:pt>
                <c:pt idx="161">
                  <c:v>1190</c:v>
                </c:pt>
                <c:pt idx="162">
                  <c:v>1156</c:v>
                </c:pt>
                <c:pt idx="163">
                  <c:v>1174</c:v>
                </c:pt>
                <c:pt idx="164">
                  <c:v>1103</c:v>
                </c:pt>
                <c:pt idx="165">
                  <c:v>1189</c:v>
                </c:pt>
                <c:pt idx="166">
                  <c:v>937</c:v>
                </c:pt>
                <c:pt idx="167">
                  <c:v>1491</c:v>
                </c:pt>
                <c:pt idx="168">
                  <c:v>1035</c:v>
                </c:pt>
                <c:pt idx="169">
                  <c:v>967</c:v>
                </c:pt>
                <c:pt idx="170">
                  <c:v>1057</c:v>
                </c:pt>
                <c:pt idx="171">
                  <c:v>1091</c:v>
                </c:pt>
                <c:pt idx="172">
                  <c:v>1197</c:v>
                </c:pt>
                <c:pt idx="173">
                  <c:v>1351</c:v>
                </c:pt>
                <c:pt idx="174">
                  <c:v>1223</c:v>
                </c:pt>
                <c:pt idx="175">
                  <c:v>1202</c:v>
                </c:pt>
                <c:pt idx="176">
                  <c:v>1178</c:v>
                </c:pt>
                <c:pt idx="177">
                  <c:v>1280</c:v>
                </c:pt>
                <c:pt idx="178">
                  <c:v>1062</c:v>
                </c:pt>
                <c:pt idx="179">
                  <c:v>1564</c:v>
                </c:pt>
                <c:pt idx="180">
                  <c:v>1040</c:v>
                </c:pt>
                <c:pt idx="181">
                  <c:v>1050</c:v>
                </c:pt>
                <c:pt idx="182">
                  <c:v>1254</c:v>
                </c:pt>
                <c:pt idx="183">
                  <c:v>1225</c:v>
                </c:pt>
                <c:pt idx="184">
                  <c:v>1180</c:v>
                </c:pt>
                <c:pt idx="185">
                  <c:v>1447</c:v>
                </c:pt>
                <c:pt idx="186">
                  <c:v>1397</c:v>
                </c:pt>
                <c:pt idx="187">
                  <c:v>1207</c:v>
                </c:pt>
                <c:pt idx="188">
                  <c:v>1256</c:v>
                </c:pt>
                <c:pt idx="189">
                  <c:v>1331</c:v>
                </c:pt>
                <c:pt idx="190">
                  <c:v>1235</c:v>
                </c:pt>
                <c:pt idx="191">
                  <c:v>1701</c:v>
                </c:pt>
                <c:pt idx="192">
                  <c:v>1128</c:v>
                </c:pt>
                <c:pt idx="193">
                  <c:v>1105</c:v>
                </c:pt>
                <c:pt idx="194">
                  <c:v>1490</c:v>
                </c:pt>
                <c:pt idx="195">
                  <c:v>1361</c:v>
                </c:pt>
                <c:pt idx="196">
                  <c:v>1399</c:v>
                </c:pt>
                <c:pt idx="197">
                  <c:v>1533</c:v>
                </c:pt>
                <c:pt idx="198">
                  <c:v>1259</c:v>
                </c:pt>
                <c:pt idx="199">
                  <c:v>1336</c:v>
                </c:pt>
                <c:pt idx="200">
                  <c:v>1324</c:v>
                </c:pt>
                <c:pt idx="201">
                  <c:v>1215</c:v>
                </c:pt>
                <c:pt idx="202">
                  <c:v>1190</c:v>
                </c:pt>
                <c:pt idx="203">
                  <c:v>1411</c:v>
                </c:pt>
                <c:pt idx="204">
                  <c:v>1137</c:v>
                </c:pt>
                <c:pt idx="205">
                  <c:v>860</c:v>
                </c:pt>
                <c:pt idx="206">
                  <c:v>1118</c:v>
                </c:pt>
                <c:pt idx="207">
                  <c:v>723</c:v>
                </c:pt>
                <c:pt idx="208">
                  <c:v>852</c:v>
                </c:pt>
                <c:pt idx="209">
                  <c:v>1038</c:v>
                </c:pt>
                <c:pt idx="210">
                  <c:v>846</c:v>
                </c:pt>
                <c:pt idx="211">
                  <c:v>965</c:v>
                </c:pt>
                <c:pt idx="212">
                  <c:v>869</c:v>
                </c:pt>
                <c:pt idx="213">
                  <c:v>980</c:v>
                </c:pt>
                <c:pt idx="214">
                  <c:v>924</c:v>
                </c:pt>
                <c:pt idx="215">
                  <c:v>988</c:v>
                </c:pt>
                <c:pt idx="216">
                  <c:v>921</c:v>
                </c:pt>
                <c:pt idx="217">
                  <c:v>747</c:v>
                </c:pt>
                <c:pt idx="218">
                  <c:v>1085</c:v>
                </c:pt>
                <c:pt idx="219">
                  <c:v>1215</c:v>
                </c:pt>
                <c:pt idx="220">
                  <c:v>1282</c:v>
                </c:pt>
                <c:pt idx="221">
                  <c:v>1238</c:v>
                </c:pt>
                <c:pt idx="222">
                  <c:v>1102</c:v>
                </c:pt>
                <c:pt idx="223">
                  <c:v>1171</c:v>
                </c:pt>
                <c:pt idx="224">
                  <c:v>981</c:v>
                </c:pt>
                <c:pt idx="225">
                  <c:v>1156</c:v>
                </c:pt>
                <c:pt idx="226">
                  <c:v>1025</c:v>
                </c:pt>
                <c:pt idx="227">
                  <c:v>1247</c:v>
                </c:pt>
                <c:pt idx="228">
                  <c:v>1014</c:v>
                </c:pt>
                <c:pt idx="229">
                  <c:v>860</c:v>
                </c:pt>
                <c:pt idx="230">
                  <c:v>1044</c:v>
                </c:pt>
                <c:pt idx="231">
                  <c:v>1074</c:v>
                </c:pt>
                <c:pt idx="232">
                  <c:v>1200</c:v>
                </c:pt>
                <c:pt idx="233">
                  <c:v>1125</c:v>
                </c:pt>
                <c:pt idx="234">
                  <c:v>1146</c:v>
                </c:pt>
                <c:pt idx="235">
                  <c:v>1198</c:v>
                </c:pt>
                <c:pt idx="236">
                  <c:v>1254</c:v>
                </c:pt>
                <c:pt idx="237">
                  <c:v>1350</c:v>
                </c:pt>
                <c:pt idx="238">
                  <c:v>1117</c:v>
                </c:pt>
                <c:pt idx="239">
                  <c:v>1516</c:v>
                </c:pt>
                <c:pt idx="240">
                  <c:v>1257</c:v>
                </c:pt>
                <c:pt idx="241">
                  <c:v>1039</c:v>
                </c:pt>
                <c:pt idx="242">
                  <c:v>969</c:v>
                </c:pt>
                <c:pt idx="243">
                  <c:v>642</c:v>
                </c:pt>
                <c:pt idx="244">
                  <c:v>597</c:v>
                </c:pt>
                <c:pt idx="245">
                  <c:v>750</c:v>
                </c:pt>
                <c:pt idx="246">
                  <c:v>909</c:v>
                </c:pt>
                <c:pt idx="247">
                  <c:v>925</c:v>
                </c:pt>
                <c:pt idx="248">
                  <c:v>1094</c:v>
                </c:pt>
                <c:pt idx="249">
                  <c:v>1142</c:v>
                </c:pt>
                <c:pt idx="250">
                  <c:v>1107</c:v>
                </c:pt>
                <c:pt idx="251">
                  <c:v>1941</c:v>
                </c:pt>
                <c:pt idx="252">
                  <c:v>1095</c:v>
                </c:pt>
                <c:pt idx="253">
                  <c:v>1122</c:v>
                </c:pt>
                <c:pt idx="254">
                  <c:v>1570</c:v>
                </c:pt>
                <c:pt idx="255">
                  <c:v>1569</c:v>
                </c:pt>
                <c:pt idx="256">
                  <c:v>1627</c:v>
                </c:pt>
                <c:pt idx="257">
                  <c:v>1923</c:v>
                </c:pt>
                <c:pt idx="258">
                  <c:v>1767</c:v>
                </c:pt>
                <c:pt idx="259">
                  <c:v>1842</c:v>
                </c:pt>
                <c:pt idx="260">
                  <c:v>1862</c:v>
                </c:pt>
                <c:pt idx="261">
                  <c:v>1880</c:v>
                </c:pt>
                <c:pt idx="262">
                  <c:v>1902</c:v>
                </c:pt>
                <c:pt idx="263">
                  <c:v>3026</c:v>
                </c:pt>
                <c:pt idx="264">
                  <c:v>1466</c:v>
                </c:pt>
                <c:pt idx="265">
                  <c:v>1465</c:v>
                </c:pt>
                <c:pt idx="266">
                  <c:v>1939</c:v>
                </c:pt>
                <c:pt idx="267">
                  <c:v>1877</c:v>
                </c:pt>
                <c:pt idx="268">
                  <c:v>1798</c:v>
                </c:pt>
                <c:pt idx="269">
                  <c:v>2006</c:v>
                </c:pt>
                <c:pt idx="270">
                  <c:v>1567</c:v>
                </c:pt>
                <c:pt idx="271">
                  <c:v>1600</c:v>
                </c:pt>
                <c:pt idx="272">
                  <c:v>1491</c:v>
                </c:pt>
                <c:pt idx="273">
                  <c:v>1336</c:v>
                </c:pt>
                <c:pt idx="274">
                  <c:v>1215</c:v>
                </c:pt>
                <c:pt idx="275">
                  <c:v>1445</c:v>
                </c:pt>
                <c:pt idx="276">
                  <c:v>1040</c:v>
                </c:pt>
                <c:pt idx="277">
                  <c:v>891</c:v>
                </c:pt>
                <c:pt idx="278">
                  <c:v>1166</c:v>
                </c:pt>
                <c:pt idx="279">
                  <c:v>959</c:v>
                </c:pt>
                <c:pt idx="280">
                  <c:v>1193</c:v>
                </c:pt>
                <c:pt idx="281">
                  <c:v>1223</c:v>
                </c:pt>
                <c:pt idx="282">
                  <c:v>980</c:v>
                </c:pt>
                <c:pt idx="283">
                  <c:v>1107</c:v>
                </c:pt>
                <c:pt idx="284">
                  <c:v>1101</c:v>
                </c:pt>
                <c:pt idx="285">
                  <c:v>1178</c:v>
                </c:pt>
                <c:pt idx="286">
                  <c:v>1052</c:v>
                </c:pt>
                <c:pt idx="287">
                  <c:v>1169</c:v>
                </c:pt>
                <c:pt idx="288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5-4C3D-B269-F7794CC2A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32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TransactionActivity!$N$98:$N$290</c:f>
              <c:numCache>
                <c:formatCode>m/d/yyyy</c:formatCode>
                <c:ptCount val="19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</c:numCache>
            </c:numRef>
          </c:cat>
          <c:val>
            <c:numRef>
              <c:f>TransactionActivity!$W$98:$W$290</c:f>
              <c:numCache>
                <c:formatCode>0.00%</c:formatCode>
                <c:ptCount val="193"/>
                <c:pt idx="0">
                  <c:v>1.4025245441795231E-2</c:v>
                </c:pt>
                <c:pt idx="1">
                  <c:v>2.5600000000000001E-2</c:v>
                </c:pt>
                <c:pt idx="2">
                  <c:v>3.0211480362537766E-2</c:v>
                </c:pt>
                <c:pt idx="3">
                  <c:v>2.2116903633491312E-2</c:v>
                </c:pt>
                <c:pt idx="4">
                  <c:v>1.8731988472622477E-2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4.588607594936709E-2</c:v>
                </c:pt>
                <c:pt idx="8">
                  <c:v>6.5789473684210523E-2</c:v>
                </c:pt>
                <c:pt idx="9">
                  <c:v>6.8904593639575976E-2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0.13535911602209943</c:v>
                </c:pt>
                <c:pt idx="13">
                  <c:v>0.12362637362637363</c:v>
                </c:pt>
                <c:pt idx="14">
                  <c:v>0.20283018867924529</c:v>
                </c:pt>
                <c:pt idx="15">
                  <c:v>0.2052505966587112</c:v>
                </c:pt>
                <c:pt idx="16">
                  <c:v>0.17499999999999999</c:v>
                </c:pt>
                <c:pt idx="17">
                  <c:v>0.17454545454545456</c:v>
                </c:pt>
                <c:pt idx="18">
                  <c:v>0.1875</c:v>
                </c:pt>
                <c:pt idx="19">
                  <c:v>0.22342733188720174</c:v>
                </c:pt>
                <c:pt idx="20">
                  <c:v>0.20729366602687141</c:v>
                </c:pt>
                <c:pt idx="21">
                  <c:v>0.20990099009900989</c:v>
                </c:pt>
                <c:pt idx="22">
                  <c:v>0.22863247863247863</c:v>
                </c:pt>
                <c:pt idx="23">
                  <c:v>0.20664206642066421</c:v>
                </c:pt>
                <c:pt idx="24">
                  <c:v>0.24897959183673468</c:v>
                </c:pt>
                <c:pt idx="25">
                  <c:v>0.2360248447204969</c:v>
                </c:pt>
                <c:pt idx="26">
                  <c:v>0.2809667673716012</c:v>
                </c:pt>
                <c:pt idx="27">
                  <c:v>0.28550074738415543</c:v>
                </c:pt>
                <c:pt idx="28">
                  <c:v>0.25906735751295334</c:v>
                </c:pt>
                <c:pt idx="29">
                  <c:v>0.25806451612903225</c:v>
                </c:pt>
                <c:pt idx="30">
                  <c:v>0.2570162481536189</c:v>
                </c:pt>
                <c:pt idx="31">
                  <c:v>0.27866473149492016</c:v>
                </c:pt>
                <c:pt idx="32">
                  <c:v>0.27188328912466841</c:v>
                </c:pt>
                <c:pt idx="33">
                  <c:v>0.28333333333333333</c:v>
                </c:pt>
                <c:pt idx="34">
                  <c:v>0.25788751714677638</c:v>
                </c:pt>
                <c:pt idx="35">
                  <c:v>0.23597359735973597</c:v>
                </c:pt>
                <c:pt idx="36">
                  <c:v>0.24605678233438485</c:v>
                </c:pt>
                <c:pt idx="37">
                  <c:v>0.25324675324675322</c:v>
                </c:pt>
                <c:pt idx="38">
                  <c:v>0.29348986125933829</c:v>
                </c:pt>
                <c:pt idx="39">
                  <c:v>0.25283446712018143</c:v>
                </c:pt>
                <c:pt idx="40">
                  <c:v>0.2431578947368421</c:v>
                </c:pt>
                <c:pt idx="41">
                  <c:v>0.20949720670391062</c:v>
                </c:pt>
                <c:pt idx="42">
                  <c:v>0.22680412371134021</c:v>
                </c:pt>
                <c:pt idx="43">
                  <c:v>0.22844827586206898</c:v>
                </c:pt>
                <c:pt idx="44">
                  <c:v>0.2183406113537118</c:v>
                </c:pt>
                <c:pt idx="45">
                  <c:v>0.19830713422007254</c:v>
                </c:pt>
                <c:pt idx="46">
                  <c:v>0.237125748502994</c:v>
                </c:pt>
                <c:pt idx="47">
                  <c:v>0.22222222222222221</c:v>
                </c:pt>
                <c:pt idx="48">
                  <c:v>0.19972451790633608</c:v>
                </c:pt>
                <c:pt idx="49">
                  <c:v>0.22458628841607564</c:v>
                </c:pt>
                <c:pt idx="50">
                  <c:v>0.21534195933456562</c:v>
                </c:pt>
                <c:pt idx="51">
                  <c:v>0.22601279317697229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0.17567567567567569</c:v>
                </c:pt>
                <c:pt idx="56">
                  <c:v>0.20370370370370369</c:v>
                </c:pt>
                <c:pt idx="57">
                  <c:v>0.15221238938053097</c:v>
                </c:pt>
                <c:pt idx="58">
                  <c:v>0.14839797639123103</c:v>
                </c:pt>
                <c:pt idx="59">
                  <c:v>0.13224368499257058</c:v>
                </c:pt>
                <c:pt idx="60">
                  <c:v>0.1633835457705678</c:v>
                </c:pt>
                <c:pt idx="61">
                  <c:v>0.1638755980861244</c:v>
                </c:pt>
                <c:pt idx="62">
                  <c:v>0.17107438016528925</c:v>
                </c:pt>
                <c:pt idx="63">
                  <c:v>0.14085667215815487</c:v>
                </c:pt>
                <c:pt idx="64">
                  <c:v>0.14468085106382977</c:v>
                </c:pt>
                <c:pt idx="65">
                  <c:v>0.14325259515570934</c:v>
                </c:pt>
                <c:pt idx="66">
                  <c:v>0.11094674556213018</c:v>
                </c:pt>
                <c:pt idx="67">
                  <c:v>0.14114326040931546</c:v>
                </c:pt>
                <c:pt idx="68">
                  <c:v>0.11615384615384615</c:v>
                </c:pt>
                <c:pt idx="69">
                  <c:v>0.11048158640226628</c:v>
                </c:pt>
                <c:pt idx="70">
                  <c:v>0.14361233480176211</c:v>
                </c:pt>
                <c:pt idx="71">
                  <c:v>0.10673854447439353</c:v>
                </c:pt>
                <c:pt idx="72">
                  <c:v>9.8360655737704916E-2</c:v>
                </c:pt>
                <c:pt idx="73">
                  <c:v>8.34072759538598E-2</c:v>
                </c:pt>
                <c:pt idx="74">
                  <c:v>0.10406885758998435</c:v>
                </c:pt>
                <c:pt idx="75">
                  <c:v>0.1203416149068323</c:v>
                </c:pt>
                <c:pt idx="76">
                  <c:v>9.0972708187543744E-2</c:v>
                </c:pt>
                <c:pt idx="77">
                  <c:v>8.9340727048675295E-2</c:v>
                </c:pt>
                <c:pt idx="78">
                  <c:v>7.9333333333333339E-2</c:v>
                </c:pt>
                <c:pt idx="79">
                  <c:v>7.37134909596662E-2</c:v>
                </c:pt>
                <c:pt idx="80">
                  <c:v>7.6335877862595422E-2</c:v>
                </c:pt>
                <c:pt idx="81">
                  <c:v>6.3411540900443875E-2</c:v>
                </c:pt>
                <c:pt idx="82">
                  <c:v>7.4558032282859343E-2</c:v>
                </c:pt>
                <c:pt idx="83">
                  <c:v>6.4318529862174581E-2</c:v>
                </c:pt>
                <c:pt idx="84">
                  <c:v>5.7299843014128729E-2</c:v>
                </c:pt>
                <c:pt idx="85">
                  <c:v>5.6800000000000003E-2</c:v>
                </c:pt>
                <c:pt idx="86">
                  <c:v>6.4257028112449793E-2</c:v>
                </c:pt>
                <c:pt idx="87">
                  <c:v>6.1337008959338385E-2</c:v>
                </c:pt>
                <c:pt idx="88">
                  <c:v>6.433566433566433E-2</c:v>
                </c:pt>
                <c:pt idx="89">
                  <c:v>5.8958214081282198E-2</c:v>
                </c:pt>
                <c:pt idx="90">
                  <c:v>5.5522740696987594E-2</c:v>
                </c:pt>
                <c:pt idx="91">
                  <c:v>5.3778080326752895E-2</c:v>
                </c:pt>
                <c:pt idx="92">
                  <c:v>4.983818770226537E-2</c:v>
                </c:pt>
                <c:pt idx="93">
                  <c:v>4.3822276323797933E-2</c:v>
                </c:pt>
                <c:pt idx="94">
                  <c:v>4.4624746450304259E-2</c:v>
                </c:pt>
                <c:pt idx="95">
                  <c:v>5.5162659123055166E-2</c:v>
                </c:pt>
                <c:pt idx="96">
                  <c:v>4.6920821114369501E-2</c:v>
                </c:pt>
                <c:pt idx="97">
                  <c:v>4.1916167664670656E-2</c:v>
                </c:pt>
                <c:pt idx="98">
                  <c:v>4.6655424395727937E-2</c:v>
                </c:pt>
                <c:pt idx="99">
                  <c:v>5.015873015873016E-2</c:v>
                </c:pt>
                <c:pt idx="100">
                  <c:v>4.3791241751649668E-2</c:v>
                </c:pt>
                <c:pt idx="101">
                  <c:v>3.8461538461538464E-2</c:v>
                </c:pt>
                <c:pt idx="102">
                  <c:v>2.6109660574412531E-2</c:v>
                </c:pt>
                <c:pt idx="103">
                  <c:v>3.6218538980969918E-2</c:v>
                </c:pt>
                <c:pt idx="104">
                  <c:v>2.7878787878787878E-2</c:v>
                </c:pt>
                <c:pt idx="105">
                  <c:v>2.2757697456492636E-2</c:v>
                </c:pt>
                <c:pt idx="106">
                  <c:v>3.0605455755156354E-2</c:v>
                </c:pt>
                <c:pt idx="107">
                  <c:v>3.3463469046291133E-2</c:v>
                </c:pt>
                <c:pt idx="108">
                  <c:v>2.0393811533052038E-2</c:v>
                </c:pt>
                <c:pt idx="109">
                  <c:v>1.8726591760299626E-2</c:v>
                </c:pt>
                <c:pt idx="110">
                  <c:v>2.6714801444043323E-2</c:v>
                </c:pt>
                <c:pt idx="111">
                  <c:v>1.5625E-2</c:v>
                </c:pt>
                <c:pt idx="112">
                  <c:v>1.5070921985815602E-2</c:v>
                </c:pt>
                <c:pt idx="113">
                  <c:v>9.2923516797712644E-3</c:v>
                </c:pt>
                <c:pt idx="114">
                  <c:v>1.3464991023339317E-2</c:v>
                </c:pt>
                <c:pt idx="115">
                  <c:v>1.1885895404120444E-2</c:v>
                </c:pt>
                <c:pt idx="116">
                  <c:v>1.3816925734024179E-2</c:v>
                </c:pt>
                <c:pt idx="117">
                  <c:v>1.6304347826086956E-2</c:v>
                </c:pt>
                <c:pt idx="118">
                  <c:v>1.9182652210175146E-2</c:v>
                </c:pt>
                <c:pt idx="119">
                  <c:v>1.7977528089887642E-2</c:v>
                </c:pt>
                <c:pt idx="120">
                  <c:v>1.5899581589958158E-2</c:v>
                </c:pt>
                <c:pt idx="121">
                  <c:v>1.1178861788617886E-2</c:v>
                </c:pt>
                <c:pt idx="122">
                  <c:v>1.6164584864070537E-2</c:v>
                </c:pt>
                <c:pt idx="123">
                  <c:v>1.7076502732240439E-2</c:v>
                </c:pt>
                <c:pt idx="124">
                  <c:v>1.2195121951219513E-2</c:v>
                </c:pt>
                <c:pt idx="125">
                  <c:v>1.614987080103359E-2</c:v>
                </c:pt>
                <c:pt idx="126">
                  <c:v>1.3494318181818182E-2</c:v>
                </c:pt>
                <c:pt idx="127">
                  <c:v>1.0589013898080741E-2</c:v>
                </c:pt>
                <c:pt idx="128">
                  <c:v>1.3039934800325998E-2</c:v>
                </c:pt>
                <c:pt idx="129">
                  <c:v>9.4722598105548041E-3</c:v>
                </c:pt>
                <c:pt idx="130">
                  <c:v>1.112759643916914E-2</c:v>
                </c:pt>
                <c:pt idx="131">
                  <c:v>1.097560975609756E-2</c:v>
                </c:pt>
                <c:pt idx="132">
                  <c:v>1.4331210191082803E-2</c:v>
                </c:pt>
                <c:pt idx="133">
                  <c:v>1.2867647058823529E-2</c:v>
                </c:pt>
                <c:pt idx="134">
                  <c:v>1.4626635873749037E-2</c:v>
                </c:pt>
                <c:pt idx="135">
                  <c:v>1.3636363636363636E-2</c:v>
                </c:pt>
                <c:pt idx="136">
                  <c:v>1.4492753623188406E-2</c:v>
                </c:pt>
                <c:pt idx="137">
                  <c:v>1.1651816312542838E-2</c:v>
                </c:pt>
                <c:pt idx="138">
                  <c:v>1.5753424657534248E-2</c:v>
                </c:pt>
                <c:pt idx="139">
                  <c:v>9.7339390006489293E-3</c:v>
                </c:pt>
                <c:pt idx="140">
                  <c:v>1.1867582760774516E-2</c:v>
                </c:pt>
                <c:pt idx="141">
                  <c:v>9.0090090090090089E-3</c:v>
                </c:pt>
                <c:pt idx="142">
                  <c:v>1.4214641080312722E-2</c:v>
                </c:pt>
                <c:pt idx="143">
                  <c:v>1.3374485596707819E-2</c:v>
                </c:pt>
                <c:pt idx="144">
                  <c:v>1.1772400261608895E-2</c:v>
                </c:pt>
                <c:pt idx="145">
                  <c:v>1.0937499999999999E-2</c:v>
                </c:pt>
                <c:pt idx="146">
                  <c:v>1.6033755274261603E-2</c:v>
                </c:pt>
                <c:pt idx="147">
                  <c:v>9.126466753585397E-3</c:v>
                </c:pt>
                <c:pt idx="148">
                  <c:v>1.1363636363636364E-2</c:v>
                </c:pt>
                <c:pt idx="149">
                  <c:v>1.5695067264573991E-2</c:v>
                </c:pt>
                <c:pt idx="150">
                  <c:v>1.5902712815715623E-2</c:v>
                </c:pt>
                <c:pt idx="151">
                  <c:v>1.2987012987012988E-2</c:v>
                </c:pt>
                <c:pt idx="152">
                  <c:v>1.2869038607115822E-2</c:v>
                </c:pt>
                <c:pt idx="153">
                  <c:v>1.1428571428571429E-2</c:v>
                </c:pt>
                <c:pt idx="154">
                  <c:v>2.3255813953488372E-2</c:v>
                </c:pt>
                <c:pt idx="155">
                  <c:v>1.5289256198347107E-2</c:v>
                </c:pt>
                <c:pt idx="156">
                  <c:v>2.030075187969925E-2</c:v>
                </c:pt>
                <c:pt idx="157">
                  <c:v>1.4437689969604863E-2</c:v>
                </c:pt>
                <c:pt idx="158">
                  <c:v>1.3638843426077468E-2</c:v>
                </c:pt>
                <c:pt idx="159">
                  <c:v>1.0520778537611783E-2</c:v>
                </c:pt>
                <c:pt idx="160">
                  <c:v>1.3408973697782363E-2</c:v>
                </c:pt>
                <c:pt idx="161">
                  <c:v>1.7802865827181935E-2</c:v>
                </c:pt>
                <c:pt idx="162">
                  <c:v>1.4608859566446749E-2</c:v>
                </c:pt>
                <c:pt idx="163">
                  <c:v>1.3357079252003561E-2</c:v>
                </c:pt>
                <c:pt idx="164">
                  <c:v>1.2269938650306749E-2</c:v>
                </c:pt>
                <c:pt idx="165">
                  <c:v>1.2221737232649499E-2</c:v>
                </c:pt>
                <c:pt idx="166">
                  <c:v>1.0407632263660017E-2</c:v>
                </c:pt>
                <c:pt idx="167">
                  <c:v>7.8534031413612562E-3</c:v>
                </c:pt>
                <c:pt idx="168">
                  <c:v>1.0919540229885057E-2</c:v>
                </c:pt>
                <c:pt idx="169">
                  <c:v>1.0857142857142857E-2</c:v>
                </c:pt>
                <c:pt idx="170">
                  <c:v>1.2089810017271158E-2</c:v>
                </c:pt>
                <c:pt idx="171">
                  <c:v>1.2134831460674157E-2</c:v>
                </c:pt>
                <c:pt idx="172">
                  <c:v>1.2081784386617101E-2</c:v>
                </c:pt>
                <c:pt idx="173">
                  <c:v>9.4533497739416363E-3</c:v>
                </c:pt>
                <c:pt idx="174">
                  <c:v>1.4180672268907563E-2</c:v>
                </c:pt>
                <c:pt idx="175">
                  <c:v>1.1524358302776323E-2</c:v>
                </c:pt>
                <c:pt idx="176">
                  <c:v>1.7308766052484645E-2</c:v>
                </c:pt>
                <c:pt idx="177">
                  <c:v>1.5018773466833541E-2</c:v>
                </c:pt>
                <c:pt idx="178">
                  <c:v>1.2295081967213115E-2</c:v>
                </c:pt>
                <c:pt idx="179">
                  <c:v>1.3864818024263431E-2</c:v>
                </c:pt>
                <c:pt idx="180">
                  <c:v>1.4370245139475908E-2</c:v>
                </c:pt>
                <c:pt idx="181">
                  <c:v>1.4563106796116505E-2</c:v>
                </c:pt>
                <c:pt idx="182">
                  <c:v>1.7138599105812221E-2</c:v>
                </c:pt>
                <c:pt idx="183">
                  <c:v>2.2058823529411766E-2</c:v>
                </c:pt>
                <c:pt idx="184">
                  <c:v>1.4825796886582653E-2</c:v>
                </c:pt>
                <c:pt idx="185">
                  <c:v>1.2569832402234637E-2</c:v>
                </c:pt>
                <c:pt idx="186">
                  <c:v>1.8567639257294429E-2</c:v>
                </c:pt>
                <c:pt idx="187">
                  <c:v>1.7705927636643571E-2</c:v>
                </c:pt>
                <c:pt idx="188">
                  <c:v>1.3117283950617283E-2</c:v>
                </c:pt>
                <c:pt idx="189">
                  <c:v>1.6117216117216119E-2</c:v>
                </c:pt>
                <c:pt idx="190">
                  <c:v>2.4875621890547265E-2</c:v>
                </c:pt>
                <c:pt idx="191">
                  <c:v>2.2743425728500355E-2</c:v>
                </c:pt>
                <c:pt idx="192">
                  <c:v>1.8418201516793065E-2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0-458C-9901-33F982F0A8D1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TransactionActivity!$N$98:$N$290</c:f>
              <c:numCache>
                <c:formatCode>m/d/yyyy</c:formatCode>
                <c:ptCount val="19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</c:numCache>
            </c:numRef>
          </c:cat>
          <c:val>
            <c:numRef>
              <c:f>TransactionActivity!$X$98:$X$290</c:f>
              <c:numCache>
                <c:formatCode>0.00%</c:formatCode>
                <c:ptCount val="193"/>
                <c:pt idx="0">
                  <c:v>2.8050490883590462E-3</c:v>
                </c:pt>
                <c:pt idx="1">
                  <c:v>4.7999999999999996E-3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9.4936708860759497E-3</c:v>
                </c:pt>
                <c:pt idx="8">
                  <c:v>6.5789473684210523E-3</c:v>
                </c:pt>
                <c:pt idx="9">
                  <c:v>1.0600706713780919E-2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2.4861878453038673E-2</c:v>
                </c:pt>
                <c:pt idx="13">
                  <c:v>1.098901098901099E-2</c:v>
                </c:pt>
                <c:pt idx="14">
                  <c:v>4.2452830188679243E-2</c:v>
                </c:pt>
                <c:pt idx="15">
                  <c:v>2.6252983293556086E-2</c:v>
                </c:pt>
                <c:pt idx="16">
                  <c:v>2.5000000000000001E-2</c:v>
                </c:pt>
                <c:pt idx="17">
                  <c:v>2.7272727272727271E-2</c:v>
                </c:pt>
                <c:pt idx="18">
                  <c:v>2.8225806451612902E-2</c:v>
                </c:pt>
                <c:pt idx="19">
                  <c:v>3.6876355748373099E-2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6.1965811965811968E-2</c:v>
                </c:pt>
                <c:pt idx="23">
                  <c:v>5.6580565805658053E-2</c:v>
                </c:pt>
                <c:pt idx="24">
                  <c:v>3.8775510204081633E-2</c:v>
                </c:pt>
                <c:pt idx="25">
                  <c:v>4.1407867494824016E-2</c:v>
                </c:pt>
                <c:pt idx="26">
                  <c:v>5.1359516616314202E-2</c:v>
                </c:pt>
                <c:pt idx="27">
                  <c:v>5.0822122571001493E-2</c:v>
                </c:pt>
                <c:pt idx="28">
                  <c:v>5.0086355785837651E-2</c:v>
                </c:pt>
                <c:pt idx="29">
                  <c:v>5.4193548387096772E-2</c:v>
                </c:pt>
                <c:pt idx="30">
                  <c:v>5.9084194977843424E-2</c:v>
                </c:pt>
                <c:pt idx="31">
                  <c:v>4.7895500725689405E-2</c:v>
                </c:pt>
                <c:pt idx="32">
                  <c:v>5.1724137931034482E-2</c:v>
                </c:pt>
                <c:pt idx="33">
                  <c:v>6.5151515151515155E-2</c:v>
                </c:pt>
                <c:pt idx="34">
                  <c:v>7.1330589849108367E-2</c:v>
                </c:pt>
                <c:pt idx="35">
                  <c:v>5.5280528052805283E-2</c:v>
                </c:pt>
                <c:pt idx="36">
                  <c:v>5.993690851735016E-2</c:v>
                </c:pt>
                <c:pt idx="37">
                  <c:v>6.3311688311688305E-2</c:v>
                </c:pt>
                <c:pt idx="38">
                  <c:v>7.4706510138740662E-2</c:v>
                </c:pt>
                <c:pt idx="39">
                  <c:v>7.1428571428571425E-2</c:v>
                </c:pt>
                <c:pt idx="40">
                  <c:v>6.3157894736842107E-2</c:v>
                </c:pt>
                <c:pt idx="41">
                  <c:v>6.8901303538175043E-2</c:v>
                </c:pt>
                <c:pt idx="42">
                  <c:v>5.9564719358533788E-2</c:v>
                </c:pt>
                <c:pt idx="43">
                  <c:v>5.8189655172413791E-2</c:v>
                </c:pt>
                <c:pt idx="44">
                  <c:v>5.8951965065502182E-2</c:v>
                </c:pt>
                <c:pt idx="45">
                  <c:v>6.2877871825876661E-2</c:v>
                </c:pt>
                <c:pt idx="46">
                  <c:v>4.1916167664670656E-2</c:v>
                </c:pt>
                <c:pt idx="47">
                  <c:v>4.8374905517762662E-2</c:v>
                </c:pt>
                <c:pt idx="48">
                  <c:v>3.5812672176308541E-2</c:v>
                </c:pt>
                <c:pt idx="49">
                  <c:v>5.4373522458628844E-2</c:v>
                </c:pt>
                <c:pt idx="50">
                  <c:v>4.3438077634011092E-2</c:v>
                </c:pt>
                <c:pt idx="51">
                  <c:v>5.3304904051172705E-2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3.4628378378378379E-2</c:v>
                </c:pt>
                <c:pt idx="56">
                  <c:v>3.8986354775828458E-2</c:v>
                </c:pt>
                <c:pt idx="57">
                  <c:v>3.7168141592920353E-2</c:v>
                </c:pt>
                <c:pt idx="58">
                  <c:v>4.8903878583473864E-2</c:v>
                </c:pt>
                <c:pt idx="59">
                  <c:v>3.4175334323922731E-2</c:v>
                </c:pt>
                <c:pt idx="60">
                  <c:v>4.7508690614136734E-2</c:v>
                </c:pt>
                <c:pt idx="61">
                  <c:v>3.5885167464114832E-2</c:v>
                </c:pt>
                <c:pt idx="62">
                  <c:v>2.8925619834710745E-2</c:v>
                </c:pt>
                <c:pt idx="63">
                  <c:v>3.130148270181219E-2</c:v>
                </c:pt>
                <c:pt idx="64">
                  <c:v>3.4751773049645392E-2</c:v>
                </c:pt>
                <c:pt idx="65">
                  <c:v>3.3217993079584777E-2</c:v>
                </c:pt>
                <c:pt idx="66">
                  <c:v>3.4763313609467453E-2</c:v>
                </c:pt>
                <c:pt idx="67">
                  <c:v>2.9640084685956247E-2</c:v>
                </c:pt>
                <c:pt idx="68">
                  <c:v>2.5384615384615384E-2</c:v>
                </c:pt>
                <c:pt idx="69">
                  <c:v>2.4079320113314446E-2</c:v>
                </c:pt>
                <c:pt idx="70">
                  <c:v>3.8766519823788544E-2</c:v>
                </c:pt>
                <c:pt idx="71">
                  <c:v>4.0431266846361183E-2</c:v>
                </c:pt>
                <c:pt idx="72">
                  <c:v>2.7868852459016394E-2</c:v>
                </c:pt>
                <c:pt idx="73">
                  <c:v>2.3070097604259095E-2</c:v>
                </c:pt>
                <c:pt idx="74">
                  <c:v>2.5821596244131457E-2</c:v>
                </c:pt>
                <c:pt idx="75">
                  <c:v>1.8633540372670808E-2</c:v>
                </c:pt>
                <c:pt idx="76">
                  <c:v>3.4289713086074175E-2</c:v>
                </c:pt>
                <c:pt idx="77">
                  <c:v>2.0948860135551448E-2</c:v>
                </c:pt>
                <c:pt idx="78">
                  <c:v>2.1999999999999999E-2</c:v>
                </c:pt>
                <c:pt idx="79">
                  <c:v>1.1821974965229486E-2</c:v>
                </c:pt>
                <c:pt idx="80">
                  <c:v>1.6655100624566273E-2</c:v>
                </c:pt>
                <c:pt idx="81">
                  <c:v>1.7121116043119847E-2</c:v>
                </c:pt>
                <c:pt idx="82">
                  <c:v>1.3066871637202153E-2</c:v>
                </c:pt>
                <c:pt idx="83">
                  <c:v>1.9397651863195507E-2</c:v>
                </c:pt>
                <c:pt idx="84">
                  <c:v>1.5698587127158554E-2</c:v>
                </c:pt>
                <c:pt idx="85">
                  <c:v>1.04E-2</c:v>
                </c:pt>
                <c:pt idx="86">
                  <c:v>1.4725568942436412E-2</c:v>
                </c:pt>
                <c:pt idx="87">
                  <c:v>1.4472777394900068E-2</c:v>
                </c:pt>
                <c:pt idx="88">
                  <c:v>1.3986013986013986E-2</c:v>
                </c:pt>
                <c:pt idx="89">
                  <c:v>1.316542644533486E-2</c:v>
                </c:pt>
                <c:pt idx="90">
                  <c:v>1.3585351447135264E-2</c:v>
                </c:pt>
                <c:pt idx="91">
                  <c:v>1.4295439074200136E-2</c:v>
                </c:pt>
                <c:pt idx="92">
                  <c:v>1.2297734627831715E-2</c:v>
                </c:pt>
                <c:pt idx="93">
                  <c:v>1.2172854534388313E-2</c:v>
                </c:pt>
                <c:pt idx="94">
                  <c:v>1.555104800540906E-2</c:v>
                </c:pt>
                <c:pt idx="95">
                  <c:v>1.4144271570014143E-2</c:v>
                </c:pt>
                <c:pt idx="96">
                  <c:v>9.5307917888563052E-3</c:v>
                </c:pt>
                <c:pt idx="97">
                  <c:v>8.9820359281437123E-3</c:v>
                </c:pt>
                <c:pt idx="98">
                  <c:v>1.1242270938729624E-2</c:v>
                </c:pt>
                <c:pt idx="99">
                  <c:v>6.9841269841269841E-3</c:v>
                </c:pt>
                <c:pt idx="100">
                  <c:v>1.3797240551889621E-2</c:v>
                </c:pt>
                <c:pt idx="101">
                  <c:v>1.2118018967334035E-2</c:v>
                </c:pt>
                <c:pt idx="102">
                  <c:v>1.1749347258485639E-2</c:v>
                </c:pt>
                <c:pt idx="103">
                  <c:v>8.5942295887047274E-3</c:v>
                </c:pt>
                <c:pt idx="104">
                  <c:v>1.4545454545454545E-2</c:v>
                </c:pt>
                <c:pt idx="105">
                  <c:v>1.2717536813922356E-2</c:v>
                </c:pt>
                <c:pt idx="106">
                  <c:v>1.0645375914836993E-2</c:v>
                </c:pt>
                <c:pt idx="107">
                  <c:v>1.0596765197992191E-2</c:v>
                </c:pt>
                <c:pt idx="108">
                  <c:v>1.1251758087201125E-2</c:v>
                </c:pt>
                <c:pt idx="109">
                  <c:v>8.4269662921348312E-3</c:v>
                </c:pt>
                <c:pt idx="110">
                  <c:v>9.3862815884476532E-3</c:v>
                </c:pt>
                <c:pt idx="111">
                  <c:v>9.3749999999999997E-3</c:v>
                </c:pt>
                <c:pt idx="112">
                  <c:v>1.3297872340425532E-2</c:v>
                </c:pt>
                <c:pt idx="113">
                  <c:v>1.7869907076483203E-2</c:v>
                </c:pt>
                <c:pt idx="114">
                  <c:v>9.8743267504488325E-3</c:v>
                </c:pt>
                <c:pt idx="115">
                  <c:v>1.4263074484944533E-2</c:v>
                </c:pt>
                <c:pt idx="116">
                  <c:v>1.1226252158894647E-2</c:v>
                </c:pt>
                <c:pt idx="117">
                  <c:v>1.0869565217391304E-2</c:v>
                </c:pt>
                <c:pt idx="118">
                  <c:v>1.6680567139282735E-2</c:v>
                </c:pt>
                <c:pt idx="119">
                  <c:v>1.1985018726591761E-2</c:v>
                </c:pt>
                <c:pt idx="120">
                  <c:v>1.0878661087866108E-2</c:v>
                </c:pt>
                <c:pt idx="121">
                  <c:v>1.016260162601626E-2</c:v>
                </c:pt>
                <c:pt idx="122">
                  <c:v>8.8170462894930201E-3</c:v>
                </c:pt>
                <c:pt idx="123">
                  <c:v>8.8797814207650268E-3</c:v>
                </c:pt>
                <c:pt idx="124">
                  <c:v>1.0269576379974325E-2</c:v>
                </c:pt>
                <c:pt idx="125">
                  <c:v>1.3565891472868217E-2</c:v>
                </c:pt>
                <c:pt idx="126">
                  <c:v>9.2329545454545459E-3</c:v>
                </c:pt>
                <c:pt idx="127">
                  <c:v>1.1912640635340834E-2</c:v>
                </c:pt>
                <c:pt idx="128">
                  <c:v>8.9649551752241236E-3</c:v>
                </c:pt>
                <c:pt idx="129">
                  <c:v>8.7956698240866035E-3</c:v>
                </c:pt>
                <c:pt idx="130">
                  <c:v>1.2611275964391691E-2</c:v>
                </c:pt>
                <c:pt idx="131">
                  <c:v>7.926829268292683E-3</c:v>
                </c:pt>
                <c:pt idx="132">
                  <c:v>9.5541401273885346E-3</c:v>
                </c:pt>
                <c:pt idx="133">
                  <c:v>9.1911764705882356E-3</c:v>
                </c:pt>
                <c:pt idx="134">
                  <c:v>6.9284064665127024E-3</c:v>
                </c:pt>
                <c:pt idx="135">
                  <c:v>7.575757575757576E-3</c:v>
                </c:pt>
                <c:pt idx="136">
                  <c:v>1.0540184453227932E-2</c:v>
                </c:pt>
                <c:pt idx="137">
                  <c:v>4.7978067169294038E-3</c:v>
                </c:pt>
                <c:pt idx="138">
                  <c:v>6.8493150684931503E-3</c:v>
                </c:pt>
                <c:pt idx="139">
                  <c:v>5.8403634003893574E-3</c:v>
                </c:pt>
                <c:pt idx="140">
                  <c:v>6.2460961898813238E-3</c:v>
                </c:pt>
                <c:pt idx="141">
                  <c:v>4.2042042042042043E-3</c:v>
                </c:pt>
                <c:pt idx="142">
                  <c:v>4.2643923240938165E-3</c:v>
                </c:pt>
                <c:pt idx="143">
                  <c:v>6.1728395061728392E-3</c:v>
                </c:pt>
                <c:pt idx="144">
                  <c:v>3.2701111837802484E-3</c:v>
                </c:pt>
                <c:pt idx="145">
                  <c:v>6.2500000000000003E-3</c:v>
                </c:pt>
                <c:pt idx="146">
                  <c:v>4.2194092827004216E-3</c:v>
                </c:pt>
                <c:pt idx="147">
                  <c:v>3.9113428943937422E-3</c:v>
                </c:pt>
                <c:pt idx="148">
                  <c:v>8.5227272727272721E-3</c:v>
                </c:pt>
                <c:pt idx="149">
                  <c:v>8.9686098654708519E-3</c:v>
                </c:pt>
                <c:pt idx="150">
                  <c:v>7.4836295603367634E-3</c:v>
                </c:pt>
                <c:pt idx="151">
                  <c:v>3.7105751391465678E-3</c:v>
                </c:pt>
                <c:pt idx="152">
                  <c:v>5.2990158970476911E-3</c:v>
                </c:pt>
                <c:pt idx="153">
                  <c:v>7.8571428571428577E-3</c:v>
                </c:pt>
                <c:pt idx="154">
                  <c:v>3.7509377344336083E-3</c:v>
                </c:pt>
                <c:pt idx="155">
                  <c:v>6.6115702479338841E-3</c:v>
                </c:pt>
                <c:pt idx="156">
                  <c:v>5.263157894736842E-3</c:v>
                </c:pt>
                <c:pt idx="157">
                  <c:v>1.5197568389057751E-3</c:v>
                </c:pt>
                <c:pt idx="158">
                  <c:v>6.0010911074740861E-3</c:v>
                </c:pt>
                <c:pt idx="159">
                  <c:v>5.2603892688058915E-3</c:v>
                </c:pt>
                <c:pt idx="160">
                  <c:v>3.6101083032490976E-3</c:v>
                </c:pt>
                <c:pt idx="161">
                  <c:v>3.0395136778115501E-3</c:v>
                </c:pt>
                <c:pt idx="162">
                  <c:v>5.6550424128180964E-3</c:v>
                </c:pt>
                <c:pt idx="163">
                  <c:v>4.4523597506678537E-3</c:v>
                </c:pt>
                <c:pt idx="164">
                  <c:v>3.9439088518843117E-3</c:v>
                </c:pt>
                <c:pt idx="165">
                  <c:v>3.9284155390659102E-3</c:v>
                </c:pt>
                <c:pt idx="166">
                  <c:v>2.6019080659150044E-3</c:v>
                </c:pt>
                <c:pt idx="167">
                  <c:v>5.235602094240838E-3</c:v>
                </c:pt>
                <c:pt idx="168">
                  <c:v>4.0229885057471264E-3</c:v>
                </c:pt>
                <c:pt idx="169">
                  <c:v>5.1428571428571426E-3</c:v>
                </c:pt>
                <c:pt idx="170">
                  <c:v>6.044905008635579E-3</c:v>
                </c:pt>
                <c:pt idx="171">
                  <c:v>4.4943820224719105E-3</c:v>
                </c:pt>
                <c:pt idx="172">
                  <c:v>4.1821561338289959E-3</c:v>
                </c:pt>
                <c:pt idx="173">
                  <c:v>4.5211672831894784E-3</c:v>
                </c:pt>
                <c:pt idx="174">
                  <c:v>4.2016806722689074E-3</c:v>
                </c:pt>
                <c:pt idx="175">
                  <c:v>4.1906757464641176E-3</c:v>
                </c:pt>
                <c:pt idx="176">
                  <c:v>7.8168620882188723E-3</c:v>
                </c:pt>
                <c:pt idx="177">
                  <c:v>7.5093867334167707E-3</c:v>
                </c:pt>
                <c:pt idx="178">
                  <c:v>9.562841530054645E-3</c:v>
                </c:pt>
                <c:pt idx="179">
                  <c:v>8.0878105141536684E-3</c:v>
                </c:pt>
                <c:pt idx="180">
                  <c:v>7.6077768385460695E-3</c:v>
                </c:pt>
                <c:pt idx="181">
                  <c:v>6.7961165048543689E-3</c:v>
                </c:pt>
                <c:pt idx="182">
                  <c:v>7.4515648286140089E-3</c:v>
                </c:pt>
                <c:pt idx="183">
                  <c:v>4.5955882352941178E-3</c:v>
                </c:pt>
                <c:pt idx="184">
                  <c:v>2.9651593773165306E-3</c:v>
                </c:pt>
                <c:pt idx="185">
                  <c:v>1.1871508379888268E-2</c:v>
                </c:pt>
                <c:pt idx="186">
                  <c:v>7.9575596816976128E-3</c:v>
                </c:pt>
                <c:pt idx="187">
                  <c:v>5.3887605850654347E-3</c:v>
                </c:pt>
                <c:pt idx="188">
                  <c:v>9.2592592592592587E-3</c:v>
                </c:pt>
                <c:pt idx="189">
                  <c:v>1.0256410256410256E-2</c:v>
                </c:pt>
                <c:pt idx="190">
                  <c:v>9.9502487562189053E-3</c:v>
                </c:pt>
                <c:pt idx="191">
                  <c:v>1.7057569296375266E-2</c:v>
                </c:pt>
                <c:pt idx="192">
                  <c:v>1.0834236186348862E-2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0-458C-9901-33F982F0A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322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TransactionActivity!$N$2:$N$290</c:f>
              <c:numCache>
                <c:formatCode>m/d/yyyy</c:formatCode>
                <c:ptCount val="28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</c:numCache>
            </c:numRef>
          </c:cat>
          <c:val>
            <c:numRef>
              <c:f>TransactionActivity!$S$2:$S$290</c:f>
              <c:numCache>
                <c:formatCode>"$"#,##0</c:formatCode>
                <c:ptCount val="289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259313500</c:v>
                </c:pt>
                <c:pt idx="4">
                  <c:v>792720240</c:v>
                </c:pt>
                <c:pt idx="5">
                  <c:v>495188017</c:v>
                </c:pt>
                <c:pt idx="6">
                  <c:v>460027450</c:v>
                </c:pt>
                <c:pt idx="7">
                  <c:v>724463506</c:v>
                </c:pt>
                <c:pt idx="8">
                  <c:v>978812614</c:v>
                </c:pt>
                <c:pt idx="9">
                  <c:v>502113420</c:v>
                </c:pt>
                <c:pt idx="10">
                  <c:v>1310788612</c:v>
                </c:pt>
                <c:pt idx="11">
                  <c:v>1706892856</c:v>
                </c:pt>
                <c:pt idx="12">
                  <c:v>842111805</c:v>
                </c:pt>
                <c:pt idx="13">
                  <c:v>500252265</c:v>
                </c:pt>
                <c:pt idx="14">
                  <c:v>514269040</c:v>
                </c:pt>
                <c:pt idx="15">
                  <c:v>808624604</c:v>
                </c:pt>
                <c:pt idx="16">
                  <c:v>658581265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457877698</c:v>
                </c:pt>
                <c:pt idx="25">
                  <c:v>355332020</c:v>
                </c:pt>
                <c:pt idx="26">
                  <c:v>662942256</c:v>
                </c:pt>
                <c:pt idx="27">
                  <c:v>379324125</c:v>
                </c:pt>
                <c:pt idx="28">
                  <c:v>839238933</c:v>
                </c:pt>
                <c:pt idx="29">
                  <c:v>1065386117</c:v>
                </c:pt>
                <c:pt idx="30">
                  <c:v>587620855</c:v>
                </c:pt>
                <c:pt idx="31">
                  <c:v>934610993</c:v>
                </c:pt>
                <c:pt idx="32">
                  <c:v>1016624907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1811131076</c:v>
                </c:pt>
                <c:pt idx="36">
                  <c:v>901439945</c:v>
                </c:pt>
                <c:pt idx="37">
                  <c:v>1329357500</c:v>
                </c:pt>
                <c:pt idx="38">
                  <c:v>930226277</c:v>
                </c:pt>
                <c:pt idx="39">
                  <c:v>1237123374</c:v>
                </c:pt>
                <c:pt idx="40">
                  <c:v>1497143933</c:v>
                </c:pt>
                <c:pt idx="41">
                  <c:v>1230108520</c:v>
                </c:pt>
                <c:pt idx="42">
                  <c:v>1558080380</c:v>
                </c:pt>
                <c:pt idx="43">
                  <c:v>1633482643</c:v>
                </c:pt>
                <c:pt idx="44">
                  <c:v>1523860028</c:v>
                </c:pt>
                <c:pt idx="45">
                  <c:v>1481356941</c:v>
                </c:pt>
                <c:pt idx="46">
                  <c:v>999206043</c:v>
                </c:pt>
                <c:pt idx="47">
                  <c:v>4139362897</c:v>
                </c:pt>
                <c:pt idx="48">
                  <c:v>1228809658</c:v>
                </c:pt>
                <c:pt idx="49">
                  <c:v>1600887596</c:v>
                </c:pt>
                <c:pt idx="50">
                  <c:v>1793880414</c:v>
                </c:pt>
                <c:pt idx="51">
                  <c:v>2754473185</c:v>
                </c:pt>
                <c:pt idx="52">
                  <c:v>1679514977</c:v>
                </c:pt>
                <c:pt idx="53">
                  <c:v>2282727197</c:v>
                </c:pt>
                <c:pt idx="54">
                  <c:v>2349780392</c:v>
                </c:pt>
                <c:pt idx="55">
                  <c:v>3382495540</c:v>
                </c:pt>
                <c:pt idx="56">
                  <c:v>3053208248</c:v>
                </c:pt>
                <c:pt idx="57">
                  <c:v>2796961928</c:v>
                </c:pt>
                <c:pt idx="58">
                  <c:v>2543325911</c:v>
                </c:pt>
                <c:pt idx="59">
                  <c:v>4648921767</c:v>
                </c:pt>
                <c:pt idx="60">
                  <c:v>2627095902</c:v>
                </c:pt>
                <c:pt idx="61">
                  <c:v>2212120353</c:v>
                </c:pt>
                <c:pt idx="62">
                  <c:v>3050873046</c:v>
                </c:pt>
                <c:pt idx="63">
                  <c:v>3643957823</c:v>
                </c:pt>
                <c:pt idx="64">
                  <c:v>3817692545</c:v>
                </c:pt>
                <c:pt idx="65">
                  <c:v>3773453598</c:v>
                </c:pt>
                <c:pt idx="66">
                  <c:v>4305541235</c:v>
                </c:pt>
                <c:pt idx="67">
                  <c:v>4115901191</c:v>
                </c:pt>
                <c:pt idx="68">
                  <c:v>6469384594</c:v>
                </c:pt>
                <c:pt idx="69">
                  <c:v>3899537451</c:v>
                </c:pt>
                <c:pt idx="70">
                  <c:v>5469349716</c:v>
                </c:pt>
                <c:pt idx="71">
                  <c:v>6011752007</c:v>
                </c:pt>
                <c:pt idx="72">
                  <c:v>3965494726</c:v>
                </c:pt>
                <c:pt idx="73">
                  <c:v>3555720078</c:v>
                </c:pt>
                <c:pt idx="74">
                  <c:v>4463655328</c:v>
                </c:pt>
                <c:pt idx="75">
                  <c:v>4651967824</c:v>
                </c:pt>
                <c:pt idx="76">
                  <c:v>3561207567</c:v>
                </c:pt>
                <c:pt idx="77">
                  <c:v>5287968525</c:v>
                </c:pt>
                <c:pt idx="78">
                  <c:v>3707973578</c:v>
                </c:pt>
                <c:pt idx="79">
                  <c:v>5311213114</c:v>
                </c:pt>
                <c:pt idx="80">
                  <c:v>6110151079</c:v>
                </c:pt>
                <c:pt idx="81">
                  <c:v>3092826999</c:v>
                </c:pt>
                <c:pt idx="82">
                  <c:v>3795120959</c:v>
                </c:pt>
                <c:pt idx="83">
                  <c:v>7506516733</c:v>
                </c:pt>
                <c:pt idx="84">
                  <c:v>6119097271</c:v>
                </c:pt>
                <c:pt idx="85">
                  <c:v>3613977717</c:v>
                </c:pt>
                <c:pt idx="86">
                  <c:v>5019434754</c:v>
                </c:pt>
                <c:pt idx="87">
                  <c:v>4462745065</c:v>
                </c:pt>
                <c:pt idx="88">
                  <c:v>5422906967</c:v>
                </c:pt>
                <c:pt idx="89">
                  <c:v>6266763252</c:v>
                </c:pt>
                <c:pt idx="90">
                  <c:v>5616457103</c:v>
                </c:pt>
                <c:pt idx="91">
                  <c:v>5419747880</c:v>
                </c:pt>
                <c:pt idx="92">
                  <c:v>3846415947</c:v>
                </c:pt>
                <c:pt idx="93">
                  <c:v>3199220775</c:v>
                </c:pt>
                <c:pt idx="94">
                  <c:v>3134630980</c:v>
                </c:pt>
                <c:pt idx="95">
                  <c:v>5695290061</c:v>
                </c:pt>
                <c:pt idx="96">
                  <c:v>2032698538</c:v>
                </c:pt>
                <c:pt idx="97">
                  <c:v>2086190923</c:v>
                </c:pt>
                <c:pt idx="98">
                  <c:v>1829861821</c:v>
                </c:pt>
                <c:pt idx="99">
                  <c:v>1976249448</c:v>
                </c:pt>
                <c:pt idx="100">
                  <c:v>1916375187</c:v>
                </c:pt>
                <c:pt idx="101">
                  <c:v>5214312363</c:v>
                </c:pt>
                <c:pt idx="102">
                  <c:v>1855209667</c:v>
                </c:pt>
                <c:pt idx="103">
                  <c:v>1751268915</c:v>
                </c:pt>
                <c:pt idx="104">
                  <c:v>2086795797</c:v>
                </c:pt>
                <c:pt idx="105">
                  <c:v>1638693283</c:v>
                </c:pt>
                <c:pt idx="106">
                  <c:v>455469996</c:v>
                </c:pt>
                <c:pt idx="107">
                  <c:v>1465712243</c:v>
                </c:pt>
                <c:pt idx="108">
                  <c:v>644715110</c:v>
                </c:pt>
                <c:pt idx="109">
                  <c:v>680942371</c:v>
                </c:pt>
                <c:pt idx="110">
                  <c:v>800548045</c:v>
                </c:pt>
                <c:pt idx="111">
                  <c:v>696732251</c:v>
                </c:pt>
                <c:pt idx="112">
                  <c:v>429691042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826768849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1873477810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1287768764</c:v>
                </c:pt>
                <c:pt idx="123">
                  <c:v>880466503</c:v>
                </c:pt>
                <c:pt idx="124">
                  <c:v>1597771833</c:v>
                </c:pt>
                <c:pt idx="125">
                  <c:v>2363437023</c:v>
                </c:pt>
                <c:pt idx="126">
                  <c:v>1388462137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2372639275</c:v>
                </c:pt>
                <c:pt idx="130">
                  <c:v>2455469267</c:v>
                </c:pt>
                <c:pt idx="131">
                  <c:v>4195330521</c:v>
                </c:pt>
                <c:pt idx="132">
                  <c:v>1718643837</c:v>
                </c:pt>
                <c:pt idx="133">
                  <c:v>2792474079</c:v>
                </c:pt>
                <c:pt idx="134">
                  <c:v>2031801715</c:v>
                </c:pt>
                <c:pt idx="135">
                  <c:v>2388940585</c:v>
                </c:pt>
                <c:pt idx="136">
                  <c:v>3953346368</c:v>
                </c:pt>
                <c:pt idx="137">
                  <c:v>4147938074</c:v>
                </c:pt>
                <c:pt idx="138">
                  <c:v>3017616781</c:v>
                </c:pt>
                <c:pt idx="139">
                  <c:v>3485425549</c:v>
                </c:pt>
                <c:pt idx="140">
                  <c:v>3542601161</c:v>
                </c:pt>
                <c:pt idx="141">
                  <c:v>3651548919</c:v>
                </c:pt>
                <c:pt idx="142">
                  <c:v>2732584837</c:v>
                </c:pt>
                <c:pt idx="143">
                  <c:v>5500143393</c:v>
                </c:pt>
                <c:pt idx="144">
                  <c:v>2616274237</c:v>
                </c:pt>
                <c:pt idx="145">
                  <c:v>2635873178</c:v>
                </c:pt>
                <c:pt idx="146">
                  <c:v>3683680260</c:v>
                </c:pt>
                <c:pt idx="147">
                  <c:v>2727919331</c:v>
                </c:pt>
                <c:pt idx="148">
                  <c:v>3085608443</c:v>
                </c:pt>
                <c:pt idx="149">
                  <c:v>4106169202</c:v>
                </c:pt>
                <c:pt idx="150">
                  <c:v>3884452916</c:v>
                </c:pt>
                <c:pt idx="151">
                  <c:v>4221586288</c:v>
                </c:pt>
                <c:pt idx="152">
                  <c:v>3450112723</c:v>
                </c:pt>
                <c:pt idx="153">
                  <c:v>3248928568</c:v>
                </c:pt>
                <c:pt idx="154">
                  <c:v>4219763677</c:v>
                </c:pt>
                <c:pt idx="155">
                  <c:v>7617985192</c:v>
                </c:pt>
                <c:pt idx="156">
                  <c:v>2461785628</c:v>
                </c:pt>
                <c:pt idx="157">
                  <c:v>1997726470</c:v>
                </c:pt>
                <c:pt idx="158">
                  <c:v>3847185165</c:v>
                </c:pt>
                <c:pt idx="159">
                  <c:v>4264075763</c:v>
                </c:pt>
                <c:pt idx="160">
                  <c:v>4357357375</c:v>
                </c:pt>
                <c:pt idx="161">
                  <c:v>6634063046</c:v>
                </c:pt>
                <c:pt idx="162">
                  <c:v>3961765958</c:v>
                </c:pt>
                <c:pt idx="163">
                  <c:v>4969190656</c:v>
                </c:pt>
                <c:pt idx="164">
                  <c:v>4881118303</c:v>
                </c:pt>
                <c:pt idx="165">
                  <c:v>6764582929</c:v>
                </c:pt>
                <c:pt idx="166">
                  <c:v>4421203265</c:v>
                </c:pt>
                <c:pt idx="167">
                  <c:v>8314224505</c:v>
                </c:pt>
                <c:pt idx="168">
                  <c:v>2815449647</c:v>
                </c:pt>
                <c:pt idx="169">
                  <c:v>3190649356</c:v>
                </c:pt>
                <c:pt idx="170">
                  <c:v>4639508638</c:v>
                </c:pt>
                <c:pt idx="171">
                  <c:v>4192534502</c:v>
                </c:pt>
                <c:pt idx="172">
                  <c:v>5606362394</c:v>
                </c:pt>
                <c:pt idx="173">
                  <c:v>10226336468</c:v>
                </c:pt>
                <c:pt idx="174">
                  <c:v>7257655582</c:v>
                </c:pt>
                <c:pt idx="175">
                  <c:v>6067053069</c:v>
                </c:pt>
                <c:pt idx="176">
                  <c:v>6174698492</c:v>
                </c:pt>
                <c:pt idx="177">
                  <c:v>8287287396</c:v>
                </c:pt>
                <c:pt idx="178">
                  <c:v>6169798892</c:v>
                </c:pt>
                <c:pt idx="179">
                  <c:v>10556261185</c:v>
                </c:pt>
                <c:pt idx="180">
                  <c:v>7017390943</c:v>
                </c:pt>
                <c:pt idx="181">
                  <c:v>5434050569</c:v>
                </c:pt>
                <c:pt idx="182">
                  <c:v>6124335866</c:v>
                </c:pt>
                <c:pt idx="183">
                  <c:v>4909660353</c:v>
                </c:pt>
                <c:pt idx="184">
                  <c:v>8798054008</c:v>
                </c:pt>
                <c:pt idx="185">
                  <c:v>8781705048</c:v>
                </c:pt>
                <c:pt idx="186">
                  <c:v>6370662621</c:v>
                </c:pt>
                <c:pt idx="187">
                  <c:v>8130880783</c:v>
                </c:pt>
                <c:pt idx="188">
                  <c:v>7125533799</c:v>
                </c:pt>
                <c:pt idx="189">
                  <c:v>7865747513</c:v>
                </c:pt>
                <c:pt idx="190">
                  <c:v>5888914167</c:v>
                </c:pt>
                <c:pt idx="191">
                  <c:v>16197933175</c:v>
                </c:pt>
                <c:pt idx="192">
                  <c:v>5858107851</c:v>
                </c:pt>
                <c:pt idx="193">
                  <c:v>5497628082</c:v>
                </c:pt>
                <c:pt idx="194">
                  <c:v>6356075451</c:v>
                </c:pt>
                <c:pt idx="195">
                  <c:v>4311114546</c:v>
                </c:pt>
                <c:pt idx="196">
                  <c:v>5833365263</c:v>
                </c:pt>
                <c:pt idx="197">
                  <c:v>12832444832</c:v>
                </c:pt>
                <c:pt idx="198">
                  <c:v>7955907440</c:v>
                </c:pt>
                <c:pt idx="199">
                  <c:v>8251737950</c:v>
                </c:pt>
                <c:pt idx="200">
                  <c:v>9145383555</c:v>
                </c:pt>
                <c:pt idx="201">
                  <c:v>8389518886</c:v>
                </c:pt>
                <c:pt idx="202">
                  <c:v>9421856931</c:v>
                </c:pt>
                <c:pt idx="203">
                  <c:v>11493596287</c:v>
                </c:pt>
                <c:pt idx="204">
                  <c:v>8019614336</c:v>
                </c:pt>
                <c:pt idx="205">
                  <c:v>5832609618</c:v>
                </c:pt>
                <c:pt idx="206">
                  <c:v>7291027234</c:v>
                </c:pt>
                <c:pt idx="207">
                  <c:v>7094123258</c:v>
                </c:pt>
                <c:pt idx="208">
                  <c:v>6055664750</c:v>
                </c:pt>
                <c:pt idx="209">
                  <c:v>9403703119</c:v>
                </c:pt>
                <c:pt idx="210">
                  <c:v>7375686999</c:v>
                </c:pt>
                <c:pt idx="211">
                  <c:v>7548996601</c:v>
                </c:pt>
                <c:pt idx="212">
                  <c:v>8266817007</c:v>
                </c:pt>
                <c:pt idx="213">
                  <c:v>9241621558</c:v>
                </c:pt>
                <c:pt idx="214">
                  <c:v>8324179421</c:v>
                </c:pt>
                <c:pt idx="215">
                  <c:v>10453869451</c:v>
                </c:pt>
                <c:pt idx="216">
                  <c:v>8201569545</c:v>
                </c:pt>
                <c:pt idx="217">
                  <c:v>6571459597</c:v>
                </c:pt>
                <c:pt idx="218">
                  <c:v>9690383876</c:v>
                </c:pt>
                <c:pt idx="219">
                  <c:v>6315344093</c:v>
                </c:pt>
                <c:pt idx="220">
                  <c:v>7751402567</c:v>
                </c:pt>
                <c:pt idx="221">
                  <c:v>9855788314</c:v>
                </c:pt>
                <c:pt idx="222">
                  <c:v>8057571779</c:v>
                </c:pt>
                <c:pt idx="223">
                  <c:v>9959486105</c:v>
                </c:pt>
                <c:pt idx="224">
                  <c:v>8495545374</c:v>
                </c:pt>
                <c:pt idx="225">
                  <c:v>10592518488</c:v>
                </c:pt>
                <c:pt idx="226">
                  <c:v>10199352816</c:v>
                </c:pt>
                <c:pt idx="227">
                  <c:v>13290260677</c:v>
                </c:pt>
                <c:pt idx="228">
                  <c:v>6323718875</c:v>
                </c:pt>
                <c:pt idx="229">
                  <c:v>6694493251</c:v>
                </c:pt>
                <c:pt idx="230">
                  <c:v>6841238539</c:v>
                </c:pt>
                <c:pt idx="231">
                  <c:v>5550392133</c:v>
                </c:pt>
                <c:pt idx="232">
                  <c:v>9618746869</c:v>
                </c:pt>
                <c:pt idx="233">
                  <c:v>11980770955</c:v>
                </c:pt>
                <c:pt idx="234">
                  <c:v>10118000047</c:v>
                </c:pt>
                <c:pt idx="235">
                  <c:v>9931258306</c:v>
                </c:pt>
                <c:pt idx="236">
                  <c:v>11296045364</c:v>
                </c:pt>
                <c:pt idx="237">
                  <c:v>9583391813</c:v>
                </c:pt>
                <c:pt idx="238">
                  <c:v>9388001517</c:v>
                </c:pt>
                <c:pt idx="239">
                  <c:v>15821139279</c:v>
                </c:pt>
                <c:pt idx="240">
                  <c:v>7921923964</c:v>
                </c:pt>
                <c:pt idx="241">
                  <c:v>7396852569</c:v>
                </c:pt>
                <c:pt idx="242">
                  <c:v>6329338301</c:v>
                </c:pt>
                <c:pt idx="243">
                  <c:v>3679407834</c:v>
                </c:pt>
                <c:pt idx="244">
                  <c:v>2282981738</c:v>
                </c:pt>
                <c:pt idx="245">
                  <c:v>2791546233</c:v>
                </c:pt>
                <c:pt idx="246">
                  <c:v>3221186649</c:v>
                </c:pt>
                <c:pt idx="247">
                  <c:v>2974457161</c:v>
                </c:pt>
                <c:pt idx="248">
                  <c:v>7134407577</c:v>
                </c:pt>
                <c:pt idx="249">
                  <c:v>7585280805</c:v>
                </c:pt>
                <c:pt idx="250">
                  <c:v>6473602196</c:v>
                </c:pt>
                <c:pt idx="251">
                  <c:v>14474926235</c:v>
                </c:pt>
                <c:pt idx="252">
                  <c:v>6557844082</c:v>
                </c:pt>
                <c:pt idx="253">
                  <c:v>4475357545</c:v>
                </c:pt>
                <c:pt idx="254">
                  <c:v>6747242340</c:v>
                </c:pt>
                <c:pt idx="255">
                  <c:v>9001279792</c:v>
                </c:pt>
                <c:pt idx="256">
                  <c:v>7921569452</c:v>
                </c:pt>
                <c:pt idx="257">
                  <c:v>10977205542</c:v>
                </c:pt>
                <c:pt idx="258">
                  <c:v>11489394092</c:v>
                </c:pt>
                <c:pt idx="259">
                  <c:v>13890860703</c:v>
                </c:pt>
                <c:pt idx="260">
                  <c:v>14012433491</c:v>
                </c:pt>
                <c:pt idx="261">
                  <c:v>14316821989</c:v>
                </c:pt>
                <c:pt idx="262">
                  <c:v>13807890495</c:v>
                </c:pt>
                <c:pt idx="263">
                  <c:v>26998533298</c:v>
                </c:pt>
                <c:pt idx="264">
                  <c:v>8905783594</c:v>
                </c:pt>
                <c:pt idx="265">
                  <c:v>8913746195</c:v>
                </c:pt>
                <c:pt idx="266">
                  <c:v>13235766871</c:v>
                </c:pt>
                <c:pt idx="267">
                  <c:v>12223361164</c:v>
                </c:pt>
                <c:pt idx="268">
                  <c:v>12116246310</c:v>
                </c:pt>
                <c:pt idx="269">
                  <c:v>16245756368</c:v>
                </c:pt>
                <c:pt idx="270">
                  <c:v>11172834883</c:v>
                </c:pt>
                <c:pt idx="271">
                  <c:v>9794186314</c:v>
                </c:pt>
                <c:pt idx="272">
                  <c:v>10825275519</c:v>
                </c:pt>
                <c:pt idx="273">
                  <c:v>8203272740</c:v>
                </c:pt>
                <c:pt idx="274">
                  <c:v>7947885638</c:v>
                </c:pt>
                <c:pt idx="275">
                  <c:v>7639568477</c:v>
                </c:pt>
                <c:pt idx="276">
                  <c:v>3404530730</c:v>
                </c:pt>
                <c:pt idx="277">
                  <c:v>2983004314</c:v>
                </c:pt>
                <c:pt idx="278">
                  <c:v>5468346596</c:v>
                </c:pt>
                <c:pt idx="279">
                  <c:v>2992047360</c:v>
                </c:pt>
                <c:pt idx="280">
                  <c:v>3834880584</c:v>
                </c:pt>
                <c:pt idx="281">
                  <c:v>5395988819</c:v>
                </c:pt>
                <c:pt idx="282">
                  <c:v>4803632569</c:v>
                </c:pt>
                <c:pt idx="283">
                  <c:v>5931156998</c:v>
                </c:pt>
                <c:pt idx="284">
                  <c:v>5479132259</c:v>
                </c:pt>
                <c:pt idx="285">
                  <c:v>5414402591</c:v>
                </c:pt>
                <c:pt idx="286">
                  <c:v>3154842965</c:v>
                </c:pt>
                <c:pt idx="287">
                  <c:v>5784965671</c:v>
                </c:pt>
                <c:pt idx="288">
                  <c:v>2299759474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1-409A-9707-89319F40BA42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TransactionActivity!$N$2:$N$290</c:f>
              <c:numCache>
                <c:formatCode>m/d/yyyy</c:formatCode>
                <c:ptCount val="28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</c:numCache>
            </c:numRef>
          </c:cat>
          <c:val>
            <c:numRef>
              <c:f>TransactionActivity!$T$2:$T$290</c:f>
              <c:numCache>
                <c:formatCode>"$"#,##0</c:formatCode>
                <c:ptCount val="289"/>
                <c:pt idx="0">
                  <c:v>249247787</c:v>
                </c:pt>
                <c:pt idx="1">
                  <c:v>180246342</c:v>
                </c:pt>
                <c:pt idx="2">
                  <c:v>268405000</c:v>
                </c:pt>
                <c:pt idx="3">
                  <c:v>237504742</c:v>
                </c:pt>
                <c:pt idx="4">
                  <c:v>262669389</c:v>
                </c:pt>
                <c:pt idx="5">
                  <c:v>316921924</c:v>
                </c:pt>
                <c:pt idx="6">
                  <c:v>272961509</c:v>
                </c:pt>
                <c:pt idx="7">
                  <c:v>319959032</c:v>
                </c:pt>
                <c:pt idx="8">
                  <c:v>270754009</c:v>
                </c:pt>
                <c:pt idx="9">
                  <c:v>260200231</c:v>
                </c:pt>
                <c:pt idx="10">
                  <c:v>223466971</c:v>
                </c:pt>
                <c:pt idx="11">
                  <c:v>368661442</c:v>
                </c:pt>
                <c:pt idx="12">
                  <c:v>374368650</c:v>
                </c:pt>
                <c:pt idx="13">
                  <c:v>281120791</c:v>
                </c:pt>
                <c:pt idx="14">
                  <c:v>390828423</c:v>
                </c:pt>
                <c:pt idx="15">
                  <c:v>323533257</c:v>
                </c:pt>
                <c:pt idx="16">
                  <c:v>449275463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507053591</c:v>
                </c:pt>
                <c:pt idx="20">
                  <c:v>398407842</c:v>
                </c:pt>
                <c:pt idx="21">
                  <c:v>406808143</c:v>
                </c:pt>
                <c:pt idx="22">
                  <c:v>405903547</c:v>
                </c:pt>
                <c:pt idx="23">
                  <c:v>461218106</c:v>
                </c:pt>
                <c:pt idx="24">
                  <c:v>386270901</c:v>
                </c:pt>
                <c:pt idx="25">
                  <c:v>372372539</c:v>
                </c:pt>
                <c:pt idx="26">
                  <c:v>479987484</c:v>
                </c:pt>
                <c:pt idx="27">
                  <c:v>507376667</c:v>
                </c:pt>
                <c:pt idx="28">
                  <c:v>588315413</c:v>
                </c:pt>
                <c:pt idx="29">
                  <c:v>613023495</c:v>
                </c:pt>
                <c:pt idx="30">
                  <c:v>615831717</c:v>
                </c:pt>
                <c:pt idx="31">
                  <c:v>684869160</c:v>
                </c:pt>
                <c:pt idx="32">
                  <c:v>586116537</c:v>
                </c:pt>
                <c:pt idx="33">
                  <c:v>574219958</c:v>
                </c:pt>
                <c:pt idx="34">
                  <c:v>545117203</c:v>
                </c:pt>
                <c:pt idx="35">
                  <c:v>810535162</c:v>
                </c:pt>
                <c:pt idx="36">
                  <c:v>670370755</c:v>
                </c:pt>
                <c:pt idx="37">
                  <c:v>601869016</c:v>
                </c:pt>
                <c:pt idx="38">
                  <c:v>705153773</c:v>
                </c:pt>
                <c:pt idx="39">
                  <c:v>777223461</c:v>
                </c:pt>
                <c:pt idx="40">
                  <c:v>730279829</c:v>
                </c:pt>
                <c:pt idx="41">
                  <c:v>880556788</c:v>
                </c:pt>
                <c:pt idx="42">
                  <c:v>860045520</c:v>
                </c:pt>
                <c:pt idx="43">
                  <c:v>848059862</c:v>
                </c:pt>
                <c:pt idx="44">
                  <c:v>835355627</c:v>
                </c:pt>
                <c:pt idx="45">
                  <c:v>932177341</c:v>
                </c:pt>
                <c:pt idx="46">
                  <c:v>791424608</c:v>
                </c:pt>
                <c:pt idx="47">
                  <c:v>1099540450</c:v>
                </c:pt>
                <c:pt idx="48">
                  <c:v>1059684687</c:v>
                </c:pt>
                <c:pt idx="49">
                  <c:v>837485272</c:v>
                </c:pt>
                <c:pt idx="50">
                  <c:v>1197878325</c:v>
                </c:pt>
                <c:pt idx="51">
                  <c:v>1066971156</c:v>
                </c:pt>
                <c:pt idx="52">
                  <c:v>1026392559</c:v>
                </c:pt>
                <c:pt idx="53">
                  <c:v>1302472226</c:v>
                </c:pt>
                <c:pt idx="54">
                  <c:v>1350127412</c:v>
                </c:pt>
                <c:pt idx="55">
                  <c:v>1305068865</c:v>
                </c:pt>
                <c:pt idx="56">
                  <c:v>1141159756</c:v>
                </c:pt>
                <c:pt idx="57">
                  <c:v>1189706671</c:v>
                </c:pt>
                <c:pt idx="58">
                  <c:v>1412728931</c:v>
                </c:pt>
                <c:pt idx="59">
                  <c:v>1357988121</c:v>
                </c:pt>
                <c:pt idx="60">
                  <c:v>1365150616</c:v>
                </c:pt>
                <c:pt idx="61">
                  <c:v>1199328185</c:v>
                </c:pt>
                <c:pt idx="62">
                  <c:v>1678559966</c:v>
                </c:pt>
                <c:pt idx="63">
                  <c:v>1345188584</c:v>
                </c:pt>
                <c:pt idx="64">
                  <c:v>1410744847</c:v>
                </c:pt>
                <c:pt idx="65">
                  <c:v>2091405657</c:v>
                </c:pt>
                <c:pt idx="66">
                  <c:v>1473032679</c:v>
                </c:pt>
                <c:pt idx="67">
                  <c:v>1533288979</c:v>
                </c:pt>
                <c:pt idx="68">
                  <c:v>1841659318</c:v>
                </c:pt>
                <c:pt idx="69">
                  <c:v>1451730499</c:v>
                </c:pt>
                <c:pt idx="70">
                  <c:v>1777693235</c:v>
                </c:pt>
                <c:pt idx="71">
                  <c:v>1641197296</c:v>
                </c:pt>
                <c:pt idx="72">
                  <c:v>1577618881</c:v>
                </c:pt>
                <c:pt idx="73">
                  <c:v>1335409156</c:v>
                </c:pt>
                <c:pt idx="74">
                  <c:v>1944542459</c:v>
                </c:pt>
                <c:pt idx="75">
                  <c:v>1417407054</c:v>
                </c:pt>
                <c:pt idx="76">
                  <c:v>2018194870</c:v>
                </c:pt>
                <c:pt idx="77">
                  <c:v>2062181413</c:v>
                </c:pt>
                <c:pt idx="78">
                  <c:v>1492480772</c:v>
                </c:pt>
                <c:pt idx="79">
                  <c:v>1643710385</c:v>
                </c:pt>
                <c:pt idx="80">
                  <c:v>1385706439</c:v>
                </c:pt>
                <c:pt idx="81">
                  <c:v>1659074636</c:v>
                </c:pt>
                <c:pt idx="82">
                  <c:v>1461658303</c:v>
                </c:pt>
                <c:pt idx="83">
                  <c:v>1838832940</c:v>
                </c:pt>
                <c:pt idx="84">
                  <c:v>1614796344</c:v>
                </c:pt>
                <c:pt idx="85">
                  <c:v>1660328605</c:v>
                </c:pt>
                <c:pt idx="86">
                  <c:v>1825535610</c:v>
                </c:pt>
                <c:pt idx="87">
                  <c:v>1805255287</c:v>
                </c:pt>
                <c:pt idx="88">
                  <c:v>2244837869</c:v>
                </c:pt>
                <c:pt idx="89">
                  <c:v>1982233242</c:v>
                </c:pt>
                <c:pt idx="90">
                  <c:v>1921096782</c:v>
                </c:pt>
                <c:pt idx="91">
                  <c:v>2126088402</c:v>
                </c:pt>
                <c:pt idx="92">
                  <c:v>1543676872</c:v>
                </c:pt>
                <c:pt idx="93">
                  <c:v>1717825169</c:v>
                </c:pt>
                <c:pt idx="94">
                  <c:v>1590561037</c:v>
                </c:pt>
                <c:pt idx="95">
                  <c:v>1577949863</c:v>
                </c:pt>
                <c:pt idx="96">
                  <c:v>1592837456</c:v>
                </c:pt>
                <c:pt idx="97">
                  <c:v>1336076962</c:v>
                </c:pt>
                <c:pt idx="98">
                  <c:v>1350638172</c:v>
                </c:pt>
                <c:pt idx="99">
                  <c:v>1336984459</c:v>
                </c:pt>
                <c:pt idx="100">
                  <c:v>1305468472</c:v>
                </c:pt>
                <c:pt idx="101">
                  <c:v>1412607691</c:v>
                </c:pt>
                <c:pt idx="102">
                  <c:v>1254990957</c:v>
                </c:pt>
                <c:pt idx="103">
                  <c:v>1150402691</c:v>
                </c:pt>
                <c:pt idx="104">
                  <c:v>1287385196</c:v>
                </c:pt>
                <c:pt idx="105">
                  <c:v>1065042739</c:v>
                </c:pt>
                <c:pt idx="106">
                  <c:v>815238633</c:v>
                </c:pt>
                <c:pt idx="107">
                  <c:v>1184219446</c:v>
                </c:pt>
                <c:pt idx="108">
                  <c:v>551350995</c:v>
                </c:pt>
                <c:pt idx="109">
                  <c:v>602751148</c:v>
                </c:pt>
                <c:pt idx="110">
                  <c:v>1042434340</c:v>
                </c:pt>
                <c:pt idx="111">
                  <c:v>540730936</c:v>
                </c:pt>
                <c:pt idx="112">
                  <c:v>632508847</c:v>
                </c:pt>
                <c:pt idx="113">
                  <c:v>779002002</c:v>
                </c:pt>
                <c:pt idx="114">
                  <c:v>767291869</c:v>
                </c:pt>
                <c:pt idx="115">
                  <c:v>742651515</c:v>
                </c:pt>
                <c:pt idx="116">
                  <c:v>720493588</c:v>
                </c:pt>
                <c:pt idx="117">
                  <c:v>696645265</c:v>
                </c:pt>
                <c:pt idx="118">
                  <c:v>675284012</c:v>
                </c:pt>
                <c:pt idx="119">
                  <c:v>1402211929</c:v>
                </c:pt>
                <c:pt idx="120">
                  <c:v>740742530</c:v>
                </c:pt>
                <c:pt idx="121">
                  <c:v>777680534</c:v>
                </c:pt>
                <c:pt idx="122">
                  <c:v>983371679</c:v>
                </c:pt>
                <c:pt idx="123">
                  <c:v>932304303</c:v>
                </c:pt>
                <c:pt idx="124">
                  <c:v>685714178</c:v>
                </c:pt>
                <c:pt idx="125">
                  <c:v>986554861</c:v>
                </c:pt>
                <c:pt idx="126">
                  <c:v>1040584791</c:v>
                </c:pt>
                <c:pt idx="127">
                  <c:v>930404786</c:v>
                </c:pt>
                <c:pt idx="128">
                  <c:v>977745270</c:v>
                </c:pt>
                <c:pt idx="129">
                  <c:v>950176217</c:v>
                </c:pt>
                <c:pt idx="130">
                  <c:v>1279336770</c:v>
                </c:pt>
                <c:pt idx="131">
                  <c:v>1938024262</c:v>
                </c:pt>
                <c:pt idx="132">
                  <c:v>853993347</c:v>
                </c:pt>
                <c:pt idx="133">
                  <c:v>741810604</c:v>
                </c:pt>
                <c:pt idx="134">
                  <c:v>1276374651</c:v>
                </c:pt>
                <c:pt idx="135">
                  <c:v>1180277666</c:v>
                </c:pt>
                <c:pt idx="136">
                  <c:v>1250565812</c:v>
                </c:pt>
                <c:pt idx="137">
                  <c:v>1515050833</c:v>
                </c:pt>
                <c:pt idx="138">
                  <c:v>1192530815</c:v>
                </c:pt>
                <c:pt idx="139">
                  <c:v>1350390758</c:v>
                </c:pt>
                <c:pt idx="140">
                  <c:v>1295528373</c:v>
                </c:pt>
                <c:pt idx="141">
                  <c:v>1191444254</c:v>
                </c:pt>
                <c:pt idx="142">
                  <c:v>1244782739</c:v>
                </c:pt>
                <c:pt idx="143">
                  <c:v>1870651811</c:v>
                </c:pt>
                <c:pt idx="144">
                  <c:v>1023727618</c:v>
                </c:pt>
                <c:pt idx="145">
                  <c:v>1206470423</c:v>
                </c:pt>
                <c:pt idx="146">
                  <c:v>1578252646</c:v>
                </c:pt>
                <c:pt idx="147">
                  <c:v>1262654889</c:v>
                </c:pt>
                <c:pt idx="148">
                  <c:v>1876047595</c:v>
                </c:pt>
                <c:pt idx="149">
                  <c:v>1732934528</c:v>
                </c:pt>
                <c:pt idx="150">
                  <c:v>1592399996</c:v>
                </c:pt>
                <c:pt idx="151">
                  <c:v>1747098003</c:v>
                </c:pt>
                <c:pt idx="152">
                  <c:v>1468079866</c:v>
                </c:pt>
                <c:pt idx="153">
                  <c:v>1816445758</c:v>
                </c:pt>
                <c:pt idx="154">
                  <c:v>1875231479</c:v>
                </c:pt>
                <c:pt idx="155">
                  <c:v>3688446232</c:v>
                </c:pt>
                <c:pt idx="156">
                  <c:v>1094007959</c:v>
                </c:pt>
                <c:pt idx="157">
                  <c:v>1231043711</c:v>
                </c:pt>
                <c:pt idx="158">
                  <c:v>1764917892</c:v>
                </c:pt>
                <c:pt idx="159">
                  <c:v>1784154833</c:v>
                </c:pt>
                <c:pt idx="160">
                  <c:v>2149400204</c:v>
                </c:pt>
                <c:pt idx="161">
                  <c:v>2545542707</c:v>
                </c:pt>
                <c:pt idx="162">
                  <c:v>2069415629</c:v>
                </c:pt>
                <c:pt idx="163">
                  <c:v>2413301090</c:v>
                </c:pt>
                <c:pt idx="164">
                  <c:v>2157182542</c:v>
                </c:pt>
                <c:pt idx="165">
                  <c:v>2283603227</c:v>
                </c:pt>
                <c:pt idx="166">
                  <c:v>1831297248</c:v>
                </c:pt>
                <c:pt idx="167">
                  <c:v>3168671320</c:v>
                </c:pt>
                <c:pt idx="168">
                  <c:v>2325578620</c:v>
                </c:pt>
                <c:pt idx="169">
                  <c:v>1763917673</c:v>
                </c:pt>
                <c:pt idx="170">
                  <c:v>2161819083</c:v>
                </c:pt>
                <c:pt idx="171">
                  <c:v>2263921423</c:v>
                </c:pt>
                <c:pt idx="172">
                  <c:v>2357393627</c:v>
                </c:pt>
                <c:pt idx="173">
                  <c:v>2931220045</c:v>
                </c:pt>
                <c:pt idx="174">
                  <c:v>2879064583</c:v>
                </c:pt>
                <c:pt idx="175">
                  <c:v>2608139180</c:v>
                </c:pt>
                <c:pt idx="176">
                  <c:v>2751122670</c:v>
                </c:pt>
                <c:pt idx="177">
                  <c:v>2916022601</c:v>
                </c:pt>
                <c:pt idx="178">
                  <c:v>2270116725</c:v>
                </c:pt>
                <c:pt idx="179">
                  <c:v>3532150479</c:v>
                </c:pt>
                <c:pt idx="180">
                  <c:v>4580041392</c:v>
                </c:pt>
                <c:pt idx="181">
                  <c:v>2590022340</c:v>
                </c:pt>
                <c:pt idx="182">
                  <c:v>2869612494</c:v>
                </c:pt>
                <c:pt idx="183">
                  <c:v>2744541729</c:v>
                </c:pt>
                <c:pt idx="184">
                  <c:v>3065608649</c:v>
                </c:pt>
                <c:pt idx="185">
                  <c:v>3753664883</c:v>
                </c:pt>
                <c:pt idx="186">
                  <c:v>3569746379</c:v>
                </c:pt>
                <c:pt idx="187">
                  <c:v>2856347957</c:v>
                </c:pt>
                <c:pt idx="188">
                  <c:v>2990319707</c:v>
                </c:pt>
                <c:pt idx="189">
                  <c:v>3082695236</c:v>
                </c:pt>
                <c:pt idx="190">
                  <c:v>2850373802</c:v>
                </c:pt>
                <c:pt idx="191">
                  <c:v>4125093800</c:v>
                </c:pt>
                <c:pt idx="192">
                  <c:v>2834524397</c:v>
                </c:pt>
                <c:pt idx="193">
                  <c:v>2579874918</c:v>
                </c:pt>
                <c:pt idx="194">
                  <c:v>3457397624</c:v>
                </c:pt>
                <c:pt idx="195">
                  <c:v>3047698181</c:v>
                </c:pt>
                <c:pt idx="196">
                  <c:v>3046179261</c:v>
                </c:pt>
                <c:pt idx="197">
                  <c:v>3637531611</c:v>
                </c:pt>
                <c:pt idx="198">
                  <c:v>2810843157</c:v>
                </c:pt>
                <c:pt idx="199">
                  <c:v>2908402480</c:v>
                </c:pt>
                <c:pt idx="200">
                  <c:v>3278013808</c:v>
                </c:pt>
                <c:pt idx="201">
                  <c:v>2759921039</c:v>
                </c:pt>
                <c:pt idx="202">
                  <c:v>2932058188</c:v>
                </c:pt>
                <c:pt idx="203">
                  <c:v>3322642239</c:v>
                </c:pt>
                <c:pt idx="204">
                  <c:v>3079297577</c:v>
                </c:pt>
                <c:pt idx="205">
                  <c:v>2144089110</c:v>
                </c:pt>
                <c:pt idx="206">
                  <c:v>2873993070</c:v>
                </c:pt>
                <c:pt idx="207">
                  <c:v>2180782000</c:v>
                </c:pt>
                <c:pt idx="208">
                  <c:v>2999346347</c:v>
                </c:pt>
                <c:pt idx="209">
                  <c:v>3822027262</c:v>
                </c:pt>
                <c:pt idx="210">
                  <c:v>2848312084</c:v>
                </c:pt>
                <c:pt idx="211">
                  <c:v>3550900551</c:v>
                </c:pt>
                <c:pt idx="212">
                  <c:v>2873415659</c:v>
                </c:pt>
                <c:pt idx="213">
                  <c:v>2984291706</c:v>
                </c:pt>
                <c:pt idx="214">
                  <c:v>3328382708</c:v>
                </c:pt>
                <c:pt idx="215">
                  <c:v>3613118501</c:v>
                </c:pt>
                <c:pt idx="216">
                  <c:v>3147985097</c:v>
                </c:pt>
                <c:pt idx="217">
                  <c:v>2660774075</c:v>
                </c:pt>
                <c:pt idx="218">
                  <c:v>3475112649</c:v>
                </c:pt>
                <c:pt idx="219">
                  <c:v>3282214204</c:v>
                </c:pt>
                <c:pt idx="220">
                  <c:v>3442402571</c:v>
                </c:pt>
                <c:pt idx="221">
                  <c:v>3942757320</c:v>
                </c:pt>
                <c:pt idx="222">
                  <c:v>3419232939</c:v>
                </c:pt>
                <c:pt idx="223">
                  <c:v>3671172315</c:v>
                </c:pt>
                <c:pt idx="224">
                  <c:v>2942666328</c:v>
                </c:pt>
                <c:pt idx="225">
                  <c:v>3622646359</c:v>
                </c:pt>
                <c:pt idx="226">
                  <c:v>3599005985</c:v>
                </c:pt>
                <c:pt idx="227">
                  <c:v>3867748153</c:v>
                </c:pt>
                <c:pt idx="228">
                  <c:v>3098191782</c:v>
                </c:pt>
                <c:pt idx="229">
                  <c:v>2737147694</c:v>
                </c:pt>
                <c:pt idx="230">
                  <c:v>3488743565</c:v>
                </c:pt>
                <c:pt idx="231">
                  <c:v>3213104856</c:v>
                </c:pt>
                <c:pt idx="232">
                  <c:v>4034438208</c:v>
                </c:pt>
                <c:pt idx="233">
                  <c:v>3893688566</c:v>
                </c:pt>
                <c:pt idx="234">
                  <c:v>3900454998</c:v>
                </c:pt>
                <c:pt idx="235">
                  <c:v>3698056907</c:v>
                </c:pt>
                <c:pt idx="236">
                  <c:v>4144009906</c:v>
                </c:pt>
                <c:pt idx="237">
                  <c:v>4163150493</c:v>
                </c:pt>
                <c:pt idx="238">
                  <c:v>3592820426</c:v>
                </c:pt>
                <c:pt idx="239">
                  <c:v>4934686023</c:v>
                </c:pt>
                <c:pt idx="240">
                  <c:v>3879386393</c:v>
                </c:pt>
                <c:pt idx="241">
                  <c:v>3208106567</c:v>
                </c:pt>
                <c:pt idx="242">
                  <c:v>2921215497</c:v>
                </c:pt>
                <c:pt idx="243">
                  <c:v>1780723758</c:v>
                </c:pt>
                <c:pt idx="244">
                  <c:v>1743845617</c:v>
                </c:pt>
                <c:pt idx="245">
                  <c:v>2109911622</c:v>
                </c:pt>
                <c:pt idx="246">
                  <c:v>2440650192</c:v>
                </c:pt>
                <c:pt idx="247">
                  <c:v>2346426448</c:v>
                </c:pt>
                <c:pt idx="248">
                  <c:v>2985686350</c:v>
                </c:pt>
                <c:pt idx="249">
                  <c:v>3374802217</c:v>
                </c:pt>
                <c:pt idx="250">
                  <c:v>3333285303</c:v>
                </c:pt>
                <c:pt idx="251">
                  <c:v>6124855455</c:v>
                </c:pt>
                <c:pt idx="252">
                  <c:v>3011722901</c:v>
                </c:pt>
                <c:pt idx="253">
                  <c:v>3198687324</c:v>
                </c:pt>
                <c:pt idx="254">
                  <c:v>4458666478</c:v>
                </c:pt>
                <c:pt idx="255">
                  <c:v>4821324496</c:v>
                </c:pt>
                <c:pt idx="256">
                  <c:v>4628771562</c:v>
                </c:pt>
                <c:pt idx="257">
                  <c:v>6463134440</c:v>
                </c:pt>
                <c:pt idx="258">
                  <c:v>6031226685</c:v>
                </c:pt>
                <c:pt idx="259">
                  <c:v>6052082883</c:v>
                </c:pt>
                <c:pt idx="260">
                  <c:v>6664153772</c:v>
                </c:pt>
                <c:pt idx="261">
                  <c:v>6406020651</c:v>
                </c:pt>
                <c:pt idx="262">
                  <c:v>6524489227</c:v>
                </c:pt>
                <c:pt idx="263">
                  <c:v>11848585912</c:v>
                </c:pt>
                <c:pt idx="264">
                  <c:v>5342196865</c:v>
                </c:pt>
                <c:pt idx="265">
                  <c:v>5159736893</c:v>
                </c:pt>
                <c:pt idx="266">
                  <c:v>6575321135</c:v>
                </c:pt>
                <c:pt idx="267">
                  <c:v>6839082005</c:v>
                </c:pt>
                <c:pt idx="268">
                  <c:v>7070102204</c:v>
                </c:pt>
                <c:pt idx="269">
                  <c:v>7697628692</c:v>
                </c:pt>
                <c:pt idx="270">
                  <c:v>5803047092</c:v>
                </c:pt>
                <c:pt idx="271">
                  <c:v>5969829811</c:v>
                </c:pt>
                <c:pt idx="272">
                  <c:v>5674675729</c:v>
                </c:pt>
                <c:pt idx="273">
                  <c:v>5104480925</c:v>
                </c:pt>
                <c:pt idx="274">
                  <c:v>4176950889</c:v>
                </c:pt>
                <c:pt idx="275">
                  <c:v>5184741914</c:v>
                </c:pt>
                <c:pt idx="276">
                  <c:v>3369323667</c:v>
                </c:pt>
                <c:pt idx="277">
                  <c:v>3031117556</c:v>
                </c:pt>
                <c:pt idx="278">
                  <c:v>4235777162</c:v>
                </c:pt>
                <c:pt idx="279">
                  <c:v>2809192303</c:v>
                </c:pt>
                <c:pt idx="280">
                  <c:v>3843641212</c:v>
                </c:pt>
                <c:pt idx="281">
                  <c:v>4284404846</c:v>
                </c:pt>
                <c:pt idx="282">
                  <c:v>2964039134</c:v>
                </c:pt>
                <c:pt idx="283">
                  <c:v>3615440894</c:v>
                </c:pt>
                <c:pt idx="284">
                  <c:v>3615951572</c:v>
                </c:pt>
                <c:pt idx="285">
                  <c:v>3997715750</c:v>
                </c:pt>
                <c:pt idx="286">
                  <c:v>3311406953</c:v>
                </c:pt>
                <c:pt idx="287">
                  <c:v>4223483082</c:v>
                </c:pt>
                <c:pt idx="288">
                  <c:v>2760634512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1-409A-9707-89319F40B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32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'National-NonDistress'!$P$6:$P$318</c:f>
              <c:numCache>
                <c:formatCode>[$-409]mmm\-yy;@</c:formatCode>
                <c:ptCount val="31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</c:numCache>
            </c:numRef>
          </c:xVal>
          <c:yVal>
            <c:numRef>
              <c:f>'National-NonDistress'!$Q$6:$Q$318</c:f>
              <c:numCache>
                <c:formatCode>_(* #,##0_);_(* \(#,##0\);_(* "-"??_);_(@_)</c:formatCode>
                <c:ptCount val="313"/>
                <c:pt idx="0">
                  <c:v>78.366867867418193</c:v>
                </c:pt>
                <c:pt idx="1">
                  <c:v>77.988164947430207</c:v>
                </c:pt>
                <c:pt idx="2">
                  <c:v>77.777799705754006</c:v>
                </c:pt>
                <c:pt idx="3">
                  <c:v>78.589152813591397</c:v>
                </c:pt>
                <c:pt idx="4">
                  <c:v>79.6765483844991</c:v>
                </c:pt>
                <c:pt idx="5">
                  <c:v>80.863015744810198</c:v>
                </c:pt>
                <c:pt idx="6">
                  <c:v>80.674061941680407</c:v>
                </c:pt>
                <c:pt idx="7">
                  <c:v>79.975144395849597</c:v>
                </c:pt>
                <c:pt idx="8">
                  <c:v>79.5835408788178</c:v>
                </c:pt>
                <c:pt idx="9">
                  <c:v>80.531486957183006</c:v>
                </c:pt>
                <c:pt idx="10">
                  <c:v>82.342833103488303</c:v>
                </c:pt>
                <c:pt idx="11">
                  <c:v>83.787118917548995</c:v>
                </c:pt>
                <c:pt idx="12">
                  <c:v>84.103054467790201</c:v>
                </c:pt>
                <c:pt idx="13">
                  <c:v>83.696278750466405</c:v>
                </c:pt>
                <c:pt idx="14">
                  <c:v>83.865806202946004</c:v>
                </c:pt>
                <c:pt idx="15">
                  <c:v>84.970411880726601</c:v>
                </c:pt>
                <c:pt idx="16">
                  <c:v>86.504090501148198</c:v>
                </c:pt>
                <c:pt idx="17">
                  <c:v>87.788538759496205</c:v>
                </c:pt>
                <c:pt idx="18">
                  <c:v>88.411375287274893</c:v>
                </c:pt>
                <c:pt idx="19">
                  <c:v>88.648132464352003</c:v>
                </c:pt>
                <c:pt idx="20">
                  <c:v>89.104679954195802</c:v>
                </c:pt>
                <c:pt idx="21">
                  <c:v>89.683570206603406</c:v>
                </c:pt>
                <c:pt idx="22">
                  <c:v>90.704597833695701</c:v>
                </c:pt>
                <c:pt idx="23">
                  <c:v>91.282522820369607</c:v>
                </c:pt>
                <c:pt idx="24">
                  <c:v>92.285461192541206</c:v>
                </c:pt>
                <c:pt idx="25">
                  <c:v>92.644233910520398</c:v>
                </c:pt>
                <c:pt idx="26">
                  <c:v>93.2463654492242</c:v>
                </c:pt>
                <c:pt idx="27">
                  <c:v>93.911626571175901</c:v>
                </c:pt>
                <c:pt idx="28">
                  <c:v>95.598113855264998</c:v>
                </c:pt>
                <c:pt idx="29">
                  <c:v>97.587803015236602</c:v>
                </c:pt>
                <c:pt idx="30">
                  <c:v>98.017180403405007</c:v>
                </c:pt>
                <c:pt idx="31">
                  <c:v>97.658933049983702</c:v>
                </c:pt>
                <c:pt idx="32">
                  <c:v>97.119727610285494</c:v>
                </c:pt>
                <c:pt idx="33">
                  <c:v>98.219990690060001</c:v>
                </c:pt>
                <c:pt idx="34">
                  <c:v>99.234316658943001</c:v>
                </c:pt>
                <c:pt idx="35">
                  <c:v>100</c:v>
                </c:pt>
                <c:pt idx="36">
                  <c:v>100.13582931060699</c:v>
                </c:pt>
                <c:pt idx="37">
                  <c:v>100.297609948063</c:v>
                </c:pt>
                <c:pt idx="38">
                  <c:v>100.37508299452099</c:v>
                </c:pt>
                <c:pt idx="39">
                  <c:v>100.393185678205</c:v>
                </c:pt>
                <c:pt idx="40">
                  <c:v>100.75181976863099</c:v>
                </c:pt>
                <c:pt idx="41">
                  <c:v>102.165474073265</c:v>
                </c:pt>
                <c:pt idx="42">
                  <c:v>103.903667270036</c:v>
                </c:pt>
                <c:pt idx="43">
                  <c:v>105.85192520277501</c:v>
                </c:pt>
                <c:pt idx="44">
                  <c:v>106.811235324984</c:v>
                </c:pt>
                <c:pt idx="45">
                  <c:v>106.358548544831</c:v>
                </c:pt>
                <c:pt idx="46">
                  <c:v>105.184443450717</c:v>
                </c:pt>
                <c:pt idx="47">
                  <c:v>103.971128420798</c:v>
                </c:pt>
                <c:pt idx="48">
                  <c:v>104.383875212898</c:v>
                </c:pt>
                <c:pt idx="49">
                  <c:v>105.67422599522899</c:v>
                </c:pt>
                <c:pt idx="50">
                  <c:v>107.629877232016</c:v>
                </c:pt>
                <c:pt idx="51">
                  <c:v>108.523366199227</c:v>
                </c:pt>
                <c:pt idx="52">
                  <c:v>109.127334981492</c:v>
                </c:pt>
                <c:pt idx="53">
                  <c:v>109.590907808653</c:v>
                </c:pt>
                <c:pt idx="54">
                  <c:v>110.601680957921</c:v>
                </c:pt>
                <c:pt idx="55">
                  <c:v>111.77601550443801</c:v>
                </c:pt>
                <c:pt idx="56">
                  <c:v>113.268863818204</c:v>
                </c:pt>
                <c:pt idx="57">
                  <c:v>114.98259182149199</c:v>
                </c:pt>
                <c:pt idx="58">
                  <c:v>116.738511214993</c:v>
                </c:pt>
                <c:pt idx="59">
                  <c:v>117.750427662451</c:v>
                </c:pt>
                <c:pt idx="60">
                  <c:v>117.600446512058</c:v>
                </c:pt>
                <c:pt idx="61">
                  <c:v>117.384087492999</c:v>
                </c:pt>
                <c:pt idx="62">
                  <c:v>118.287453445544</c:v>
                </c:pt>
                <c:pt idx="63">
                  <c:v>120.08543732288901</c:v>
                </c:pt>
                <c:pt idx="64">
                  <c:v>121.74254159959899</c:v>
                </c:pt>
                <c:pt idx="65">
                  <c:v>122.691667291947</c:v>
                </c:pt>
                <c:pt idx="66">
                  <c:v>123.612287937793</c:v>
                </c:pt>
                <c:pt idx="67">
                  <c:v>124.807210043761</c:v>
                </c:pt>
                <c:pt idx="68">
                  <c:v>126.396660479754</c:v>
                </c:pt>
                <c:pt idx="69">
                  <c:v>127.45297273124601</c:v>
                </c:pt>
                <c:pt idx="70">
                  <c:v>127.902454574378</c:v>
                </c:pt>
                <c:pt idx="71">
                  <c:v>128.478638303444</c:v>
                </c:pt>
                <c:pt idx="72">
                  <c:v>129.59350584084299</c:v>
                </c:pt>
                <c:pt idx="73">
                  <c:v>132.09892635899999</c:v>
                </c:pt>
                <c:pt idx="74">
                  <c:v>134.62688000203499</c:v>
                </c:pt>
                <c:pt idx="75">
                  <c:v>137.23607253175001</c:v>
                </c:pt>
                <c:pt idx="76">
                  <c:v>138.779491572447</c:v>
                </c:pt>
                <c:pt idx="77">
                  <c:v>140.935630947802</c:v>
                </c:pt>
                <c:pt idx="78">
                  <c:v>142.80770014929101</c:v>
                </c:pt>
                <c:pt idx="79">
                  <c:v>145.03051184229901</c:v>
                </c:pt>
                <c:pt idx="80">
                  <c:v>145.792258824675</c:v>
                </c:pt>
                <c:pt idx="81">
                  <c:v>145.38359420653299</c:v>
                </c:pt>
                <c:pt idx="82">
                  <c:v>145.10929736191</c:v>
                </c:pt>
                <c:pt idx="83">
                  <c:v>146.456884402881</c:v>
                </c:pt>
                <c:pt idx="84">
                  <c:v>149.70567561073099</c:v>
                </c:pt>
                <c:pt idx="85">
                  <c:v>153.50169002513601</c:v>
                </c:pt>
                <c:pt idx="86">
                  <c:v>156.818053596563</c:v>
                </c:pt>
                <c:pt idx="87">
                  <c:v>158.990668510342</c:v>
                </c:pt>
                <c:pt idx="88">
                  <c:v>160.763436953595</c:v>
                </c:pt>
                <c:pt idx="89">
                  <c:v>162.33918832961399</c:v>
                </c:pt>
                <c:pt idx="90">
                  <c:v>164.07270623601801</c:v>
                </c:pt>
                <c:pt idx="91">
                  <c:v>166.197205671668</c:v>
                </c:pt>
                <c:pt idx="92">
                  <c:v>167.924934350851</c:v>
                </c:pt>
                <c:pt idx="93">
                  <c:v>169.10801620893201</c:v>
                </c:pt>
                <c:pt idx="94">
                  <c:v>169.131135760375</c:v>
                </c:pt>
                <c:pt idx="95">
                  <c:v>170.64996804165301</c:v>
                </c:pt>
                <c:pt idx="96">
                  <c:v>172.37378126120299</c:v>
                </c:pt>
                <c:pt idx="97">
                  <c:v>175.05482082583899</c:v>
                </c:pt>
                <c:pt idx="98">
                  <c:v>175.78562554452</c:v>
                </c:pt>
                <c:pt idx="99">
                  <c:v>176.892534161475</c:v>
                </c:pt>
                <c:pt idx="100">
                  <c:v>177.446877870576</c:v>
                </c:pt>
                <c:pt idx="101">
                  <c:v>179.108916350089</c:v>
                </c:pt>
                <c:pt idx="102">
                  <c:v>178.83089097424099</c:v>
                </c:pt>
                <c:pt idx="103">
                  <c:v>178.119240743853</c:v>
                </c:pt>
                <c:pt idx="104">
                  <c:v>176.23491918842001</c:v>
                </c:pt>
                <c:pt idx="105">
                  <c:v>174.960229648487</c:v>
                </c:pt>
                <c:pt idx="106">
                  <c:v>175.242307756874</c:v>
                </c:pt>
                <c:pt idx="107">
                  <c:v>176.865868498216</c:v>
                </c:pt>
                <c:pt idx="108">
                  <c:v>179.632600310886</c:v>
                </c:pt>
                <c:pt idx="109">
                  <c:v>181.91188780130199</c:v>
                </c:pt>
                <c:pt idx="110">
                  <c:v>183.63813519292199</c:v>
                </c:pt>
                <c:pt idx="111">
                  <c:v>185.24020536458599</c:v>
                </c:pt>
                <c:pt idx="112">
                  <c:v>185.40441189389401</c:v>
                </c:pt>
                <c:pt idx="113">
                  <c:v>186.45156160382601</c:v>
                </c:pt>
                <c:pt idx="114">
                  <c:v>186.291072916741</c:v>
                </c:pt>
                <c:pt idx="115">
                  <c:v>187.27235335260701</c:v>
                </c:pt>
                <c:pt idx="116">
                  <c:v>185.52091518463399</c:v>
                </c:pt>
                <c:pt idx="117">
                  <c:v>182.261495759886</c:v>
                </c:pt>
                <c:pt idx="118">
                  <c:v>179.12553057292499</c:v>
                </c:pt>
                <c:pt idx="119">
                  <c:v>178.593540358182</c:v>
                </c:pt>
                <c:pt idx="120">
                  <c:v>180.32003509655399</c:v>
                </c:pt>
                <c:pt idx="121">
                  <c:v>180.36516192935099</c:v>
                </c:pt>
                <c:pt idx="122">
                  <c:v>178.508231829485</c:v>
                </c:pt>
                <c:pt idx="123">
                  <c:v>175.319621213516</c:v>
                </c:pt>
                <c:pt idx="124">
                  <c:v>173.76928655293901</c:v>
                </c:pt>
                <c:pt idx="125">
                  <c:v>173.29604046720701</c:v>
                </c:pt>
                <c:pt idx="126">
                  <c:v>173.09235084598001</c:v>
                </c:pt>
                <c:pt idx="127">
                  <c:v>172.02487502985201</c:v>
                </c:pt>
                <c:pt idx="128">
                  <c:v>168.328696518806</c:v>
                </c:pt>
                <c:pt idx="129">
                  <c:v>164.05044211225399</c:v>
                </c:pt>
                <c:pt idx="130">
                  <c:v>158.177640320807</c:v>
                </c:pt>
                <c:pt idx="131">
                  <c:v>155.37512003444499</c:v>
                </c:pt>
                <c:pt idx="132">
                  <c:v>151.646317049934</c:v>
                </c:pt>
                <c:pt idx="133">
                  <c:v>148.943906846104</c:v>
                </c:pt>
                <c:pt idx="134">
                  <c:v>144.10267531527001</c:v>
                </c:pt>
                <c:pt idx="135">
                  <c:v>140.93624235047801</c:v>
                </c:pt>
                <c:pt idx="136">
                  <c:v>139.18260133200201</c:v>
                </c:pt>
                <c:pt idx="137">
                  <c:v>139.659730984303</c:v>
                </c:pt>
                <c:pt idx="138">
                  <c:v>140.097773948558</c:v>
                </c:pt>
                <c:pt idx="139">
                  <c:v>139.043859107885</c:v>
                </c:pt>
                <c:pt idx="140">
                  <c:v>135.21754859466901</c:v>
                </c:pt>
                <c:pt idx="141">
                  <c:v>130.506910365002</c:v>
                </c:pt>
                <c:pt idx="142">
                  <c:v>128.50532415608501</c:v>
                </c:pt>
                <c:pt idx="143">
                  <c:v>128.999791644075</c:v>
                </c:pt>
                <c:pt idx="144">
                  <c:v>131.211701839737</c:v>
                </c:pt>
                <c:pt idx="145">
                  <c:v>132.41365548212701</c:v>
                </c:pt>
                <c:pt idx="146">
                  <c:v>131.72014685438</c:v>
                </c:pt>
                <c:pt idx="147">
                  <c:v>129.23024069318399</c:v>
                </c:pt>
                <c:pt idx="148">
                  <c:v>125.895372528834</c:v>
                </c:pt>
                <c:pt idx="149">
                  <c:v>124.148672562887</c:v>
                </c:pt>
                <c:pt idx="150">
                  <c:v>123.99222261269399</c:v>
                </c:pt>
                <c:pt idx="151">
                  <c:v>124.777118926204</c:v>
                </c:pt>
                <c:pt idx="152">
                  <c:v>124.224567391392</c:v>
                </c:pt>
                <c:pt idx="153">
                  <c:v>123.096040972471</c:v>
                </c:pt>
                <c:pt idx="154">
                  <c:v>122.40885728142599</c:v>
                </c:pt>
                <c:pt idx="155">
                  <c:v>123.054749472444</c:v>
                </c:pt>
                <c:pt idx="156">
                  <c:v>122.36610558410599</c:v>
                </c:pt>
                <c:pt idx="157">
                  <c:v>120.85052187536201</c:v>
                </c:pt>
                <c:pt idx="158">
                  <c:v>119.55974608247</c:v>
                </c:pt>
                <c:pt idx="159">
                  <c:v>120.030445581539</c:v>
                </c:pt>
                <c:pt idx="160">
                  <c:v>120.79576765951801</c:v>
                </c:pt>
                <c:pt idx="161">
                  <c:v>120.759241268005</c:v>
                </c:pt>
                <c:pt idx="162">
                  <c:v>120.543129796366</c:v>
                </c:pt>
                <c:pt idx="163">
                  <c:v>121.423528844416</c:v>
                </c:pt>
                <c:pt idx="164">
                  <c:v>122.920223572493</c:v>
                </c:pt>
                <c:pt idx="165">
                  <c:v>124.053980218883</c:v>
                </c:pt>
                <c:pt idx="166">
                  <c:v>124.07399992107101</c:v>
                </c:pt>
                <c:pt idx="167">
                  <c:v>123.603339202635</c:v>
                </c:pt>
                <c:pt idx="168">
                  <c:v>122.13862779428599</c:v>
                </c:pt>
                <c:pt idx="169">
                  <c:v>120.376023429808</c:v>
                </c:pt>
                <c:pt idx="170">
                  <c:v>120.30844963616801</c:v>
                </c:pt>
                <c:pt idx="171">
                  <c:v>120.96847976489001</c:v>
                </c:pt>
                <c:pt idx="172">
                  <c:v>122.40115079957199</c:v>
                </c:pt>
                <c:pt idx="173">
                  <c:v>123.050362449934</c:v>
                </c:pt>
                <c:pt idx="174">
                  <c:v>124.07108309952601</c:v>
                </c:pt>
                <c:pt idx="175">
                  <c:v>125.317858141906</c:v>
                </c:pt>
                <c:pt idx="176">
                  <c:v>126.51625348200101</c:v>
                </c:pt>
                <c:pt idx="177">
                  <c:v>128.40508502741699</c:v>
                </c:pt>
                <c:pt idx="178">
                  <c:v>129.413942723638</c:v>
                </c:pt>
                <c:pt idx="179">
                  <c:v>130.31509497913601</c:v>
                </c:pt>
                <c:pt idx="180">
                  <c:v>128.794501564987</c:v>
                </c:pt>
                <c:pt idx="181">
                  <c:v>127.12166808449</c:v>
                </c:pt>
                <c:pt idx="182">
                  <c:v>126.85526324496399</c:v>
                </c:pt>
                <c:pt idx="183">
                  <c:v>129.16662267709</c:v>
                </c:pt>
                <c:pt idx="184">
                  <c:v>132.09289933971999</c:v>
                </c:pt>
                <c:pt idx="185">
                  <c:v>134.58437669208499</c:v>
                </c:pt>
                <c:pt idx="186">
                  <c:v>135.57426748261699</c:v>
                </c:pt>
                <c:pt idx="187">
                  <c:v>136.214666472473</c:v>
                </c:pt>
                <c:pt idx="188">
                  <c:v>136.91647446282701</c:v>
                </c:pt>
                <c:pt idx="189">
                  <c:v>137.509123655293</c:v>
                </c:pt>
                <c:pt idx="190">
                  <c:v>138.357484833646</c:v>
                </c:pt>
                <c:pt idx="191">
                  <c:v>139.66455889605999</c:v>
                </c:pt>
                <c:pt idx="192">
                  <c:v>141.76426366199101</c:v>
                </c:pt>
                <c:pt idx="193">
                  <c:v>142.54284779680501</c:v>
                </c:pt>
                <c:pt idx="194">
                  <c:v>143.10958272773499</c:v>
                </c:pt>
                <c:pt idx="195">
                  <c:v>143.40766466406501</c:v>
                </c:pt>
                <c:pt idx="196">
                  <c:v>145.43150830483401</c:v>
                </c:pt>
                <c:pt idx="197">
                  <c:v>147.711312781109</c:v>
                </c:pt>
                <c:pt idx="198">
                  <c:v>150.246022056784</c:v>
                </c:pt>
                <c:pt idx="199">
                  <c:v>151.63012661417801</c:v>
                </c:pt>
                <c:pt idx="200">
                  <c:v>153.06274402895301</c:v>
                </c:pt>
                <c:pt idx="201">
                  <c:v>153.67594893509201</c:v>
                </c:pt>
                <c:pt idx="202">
                  <c:v>154.91397275918899</c:v>
                </c:pt>
                <c:pt idx="203">
                  <c:v>155.833350754516</c:v>
                </c:pt>
                <c:pt idx="204">
                  <c:v>157.42324360662101</c:v>
                </c:pt>
                <c:pt idx="205">
                  <c:v>157.716880439698</c:v>
                </c:pt>
                <c:pt idx="206">
                  <c:v>158.549872713219</c:v>
                </c:pt>
                <c:pt idx="207">
                  <c:v>159.12467367220901</c:v>
                </c:pt>
                <c:pt idx="208">
                  <c:v>161.36540901769001</c:v>
                </c:pt>
                <c:pt idx="209">
                  <c:v>163.73199702001801</c:v>
                </c:pt>
                <c:pt idx="210">
                  <c:v>166.23479070509001</c:v>
                </c:pt>
                <c:pt idx="211">
                  <c:v>167.452847292651</c:v>
                </c:pt>
                <c:pt idx="212">
                  <c:v>167.42362031241899</c:v>
                </c:pt>
                <c:pt idx="213">
                  <c:v>165.980739713568</c:v>
                </c:pt>
                <c:pt idx="214">
                  <c:v>165.837411961459</c:v>
                </c:pt>
                <c:pt idx="215">
                  <c:v>167.43719056645699</c:v>
                </c:pt>
                <c:pt idx="216">
                  <c:v>170.995740396516</c:v>
                </c:pt>
                <c:pt idx="217">
                  <c:v>172.45632828256299</c:v>
                </c:pt>
                <c:pt idx="218">
                  <c:v>172.484031004098</c:v>
                </c:pt>
                <c:pt idx="219">
                  <c:v>171.052195985754</c:v>
                </c:pt>
                <c:pt idx="220">
                  <c:v>172.49482108423999</c:v>
                </c:pt>
                <c:pt idx="221">
                  <c:v>175.064813149099</c:v>
                </c:pt>
                <c:pt idx="222">
                  <c:v>179.57950146008201</c:v>
                </c:pt>
                <c:pt idx="223">
                  <c:v>182.10181937527199</c:v>
                </c:pt>
                <c:pt idx="224">
                  <c:v>183.57696071497799</c:v>
                </c:pt>
                <c:pt idx="225">
                  <c:v>182.29013712700299</c:v>
                </c:pt>
                <c:pt idx="226">
                  <c:v>181.88147530267901</c:v>
                </c:pt>
                <c:pt idx="227">
                  <c:v>182.82568271982001</c:v>
                </c:pt>
                <c:pt idx="228">
                  <c:v>186.59434032677501</c:v>
                </c:pt>
                <c:pt idx="229">
                  <c:v>191.09025138984799</c:v>
                </c:pt>
                <c:pt idx="230">
                  <c:v>193.962454138922</c:v>
                </c:pt>
                <c:pt idx="231">
                  <c:v>195.64718661832899</c:v>
                </c:pt>
                <c:pt idx="232">
                  <c:v>197.765427332711</c:v>
                </c:pt>
                <c:pt idx="233">
                  <c:v>202.32171094385501</c:v>
                </c:pt>
                <c:pt idx="234">
                  <c:v>205.08039912301001</c:v>
                </c:pt>
                <c:pt idx="235">
                  <c:v>205.34794814698299</c:v>
                </c:pt>
                <c:pt idx="236">
                  <c:v>203.214910133735</c:v>
                </c:pt>
                <c:pt idx="237">
                  <c:v>202.33077237211799</c:v>
                </c:pt>
                <c:pt idx="238">
                  <c:v>203.75480042085999</c:v>
                </c:pt>
                <c:pt idx="239">
                  <c:v>207.03164500793801</c:v>
                </c:pt>
                <c:pt idx="240">
                  <c:v>209.86183960001699</c:v>
                </c:pt>
                <c:pt idx="241">
                  <c:v>209.39433749058301</c:v>
                </c:pt>
                <c:pt idx="242">
                  <c:v>207.15278056393501</c:v>
                </c:pt>
                <c:pt idx="243">
                  <c:v>206.25316805875599</c:v>
                </c:pt>
                <c:pt idx="244">
                  <c:v>208.224338874029</c:v>
                </c:pt>
                <c:pt idx="245">
                  <c:v>212.850171347024</c:v>
                </c:pt>
                <c:pt idx="246">
                  <c:v>215.30412908389201</c:v>
                </c:pt>
                <c:pt idx="247">
                  <c:v>216.32401429158</c:v>
                </c:pt>
                <c:pt idx="248">
                  <c:v>215.13563654846399</c:v>
                </c:pt>
                <c:pt idx="249">
                  <c:v>215.63214739442901</c:v>
                </c:pt>
                <c:pt idx="250">
                  <c:v>216.79448300443099</c:v>
                </c:pt>
                <c:pt idx="251">
                  <c:v>218.722587955357</c:v>
                </c:pt>
                <c:pt idx="252">
                  <c:v>220.18817747490101</c:v>
                </c:pt>
                <c:pt idx="253">
                  <c:v>220.43565423163199</c:v>
                </c:pt>
                <c:pt idx="254">
                  <c:v>221.20015591046101</c:v>
                </c:pt>
                <c:pt idx="255">
                  <c:v>221.66355866017099</c:v>
                </c:pt>
                <c:pt idx="256">
                  <c:v>223.23766940581299</c:v>
                </c:pt>
                <c:pt idx="257">
                  <c:v>224.50817787343701</c:v>
                </c:pt>
                <c:pt idx="258">
                  <c:v>226.26592597748899</c:v>
                </c:pt>
                <c:pt idx="259">
                  <c:v>227.93650138043299</c:v>
                </c:pt>
                <c:pt idx="260">
                  <c:v>228.91965693556199</c:v>
                </c:pt>
                <c:pt idx="261">
                  <c:v>228.229300354337</c:v>
                </c:pt>
                <c:pt idx="262">
                  <c:v>227.01965005407499</c:v>
                </c:pt>
                <c:pt idx="263">
                  <c:v>228.20001390467101</c:v>
                </c:pt>
                <c:pt idx="264">
                  <c:v>231.08588155296201</c:v>
                </c:pt>
                <c:pt idx="265">
                  <c:v>235.40510367284</c:v>
                </c:pt>
                <c:pt idx="266">
                  <c:v>237.34944263979199</c:v>
                </c:pt>
                <c:pt idx="267">
                  <c:v>236.64889201272601</c:v>
                </c:pt>
                <c:pt idx="268">
                  <c:v>234.06341115183099</c:v>
                </c:pt>
                <c:pt idx="269">
                  <c:v>232.66208942244799</c:v>
                </c:pt>
                <c:pt idx="270">
                  <c:v>232.67830101054301</c:v>
                </c:pt>
                <c:pt idx="271">
                  <c:v>235.26902493096901</c:v>
                </c:pt>
                <c:pt idx="272">
                  <c:v>239.08757691169399</c:v>
                </c:pt>
                <c:pt idx="273">
                  <c:v>244.766377718266</c:v>
                </c:pt>
                <c:pt idx="274">
                  <c:v>248.550780951229</c:v>
                </c:pt>
                <c:pt idx="275">
                  <c:v>250.05829148151801</c:v>
                </c:pt>
                <c:pt idx="276">
                  <c:v>249.30071799507201</c:v>
                </c:pt>
                <c:pt idx="277">
                  <c:v>249.02308817381601</c:v>
                </c:pt>
                <c:pt idx="278">
                  <c:v>251.541832745927</c:v>
                </c:pt>
                <c:pt idx="279">
                  <c:v>255.69936037504399</c:v>
                </c:pt>
                <c:pt idx="280">
                  <c:v>259.76431382447402</c:v>
                </c:pt>
                <c:pt idx="281">
                  <c:v>263.44283200574398</c:v>
                </c:pt>
                <c:pt idx="282">
                  <c:v>267.00874198251398</c:v>
                </c:pt>
                <c:pt idx="283">
                  <c:v>271.41051968335</c:v>
                </c:pt>
                <c:pt idx="284">
                  <c:v>275.41579549403298</c:v>
                </c:pt>
                <c:pt idx="285">
                  <c:v>281.22347709958098</c:v>
                </c:pt>
                <c:pt idx="286">
                  <c:v>286.51970912365601</c:v>
                </c:pt>
                <c:pt idx="287">
                  <c:v>289.27520814005698</c:v>
                </c:pt>
                <c:pt idx="288">
                  <c:v>288.28661342060599</c:v>
                </c:pt>
                <c:pt idx="289">
                  <c:v>287.18262365415001</c:v>
                </c:pt>
                <c:pt idx="290">
                  <c:v>291.16766505373602</c:v>
                </c:pt>
                <c:pt idx="291">
                  <c:v>300.45004656078203</c:v>
                </c:pt>
                <c:pt idx="292">
                  <c:v>308.42782685204702</c:v>
                </c:pt>
                <c:pt idx="293">
                  <c:v>311.52691850347998</c:v>
                </c:pt>
                <c:pt idx="294">
                  <c:v>310.61372966853003</c:v>
                </c:pt>
                <c:pt idx="295">
                  <c:v>311.45742734926199</c:v>
                </c:pt>
                <c:pt idx="296">
                  <c:v>310.86530600138798</c:v>
                </c:pt>
                <c:pt idx="297">
                  <c:v>312.15414940125902</c:v>
                </c:pt>
                <c:pt idx="298">
                  <c:v>309.99479453631699</c:v>
                </c:pt>
                <c:pt idx="299">
                  <c:v>305.91018258624098</c:v>
                </c:pt>
                <c:pt idx="300">
                  <c:v>303.653081562419</c:v>
                </c:pt>
                <c:pt idx="301">
                  <c:v>304.79766557498601</c:v>
                </c:pt>
                <c:pt idx="302">
                  <c:v>309.23588528520099</c:v>
                </c:pt>
                <c:pt idx="303">
                  <c:v>310.21551528469098</c:v>
                </c:pt>
                <c:pt idx="304">
                  <c:v>312.43771832889098</c:v>
                </c:pt>
                <c:pt idx="305">
                  <c:v>311.836650901138</c:v>
                </c:pt>
                <c:pt idx="306">
                  <c:v>315.822882657815</c:v>
                </c:pt>
                <c:pt idx="307">
                  <c:v>315.757453410842</c:v>
                </c:pt>
                <c:pt idx="308">
                  <c:v>318.99431366015898</c:v>
                </c:pt>
                <c:pt idx="309">
                  <c:v>314.98084610397899</c:v>
                </c:pt>
                <c:pt idx="310">
                  <c:v>316.61671637238999</c:v>
                </c:pt>
                <c:pt idx="311">
                  <c:v>309.46412125328499</c:v>
                </c:pt>
                <c:pt idx="312">
                  <c:v>313.68960497679598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C0-4B2B-9DF9-9B62D6737C4C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'National-NonDistress'!$U$6:$U$117</c:f>
              <c:numCache>
                <c:formatCode>#,##0_);[Red]\(#,##0\)</c:formatCode>
                <c:ptCount val="112"/>
                <c:pt idx="0">
                  <c:v>63.746355023777298</c:v>
                </c:pt>
                <c:pt idx="1">
                  <c:v>64.074575936754599</c:v>
                </c:pt>
                <c:pt idx="2">
                  <c:v>66.464088358029301</c:v>
                </c:pt>
                <c:pt idx="3">
                  <c:v>68.502067424013703</c:v>
                </c:pt>
                <c:pt idx="4">
                  <c:v>68.8732443165798</c:v>
                </c:pt>
                <c:pt idx="5">
                  <c:v>71.434097858831194</c:v>
                </c:pt>
                <c:pt idx="6">
                  <c:v>73.314641455761205</c:v>
                </c:pt>
                <c:pt idx="7">
                  <c:v>78.264264147465795</c:v>
                </c:pt>
                <c:pt idx="8">
                  <c:v>77.234494695339194</c:v>
                </c:pt>
                <c:pt idx="9">
                  <c:v>80.471463619084901</c:v>
                </c:pt>
                <c:pt idx="10">
                  <c:v>79.465104340500602</c:v>
                </c:pt>
                <c:pt idx="11">
                  <c:v>84.008834922363306</c:v>
                </c:pt>
                <c:pt idx="12">
                  <c:v>83.326400923701399</c:v>
                </c:pt>
                <c:pt idx="13">
                  <c:v>87.260930111362498</c:v>
                </c:pt>
                <c:pt idx="14">
                  <c:v>88.927187017711503</c:v>
                </c:pt>
                <c:pt idx="15">
                  <c:v>90.701627828142307</c:v>
                </c:pt>
                <c:pt idx="16">
                  <c:v>92.7090795517624</c:v>
                </c:pt>
                <c:pt idx="17">
                  <c:v>96.875920415936605</c:v>
                </c:pt>
                <c:pt idx="18">
                  <c:v>96.692241631432395</c:v>
                </c:pt>
                <c:pt idx="19">
                  <c:v>100</c:v>
                </c:pt>
                <c:pt idx="20">
                  <c:v>99.859752480188604</c:v>
                </c:pt>
                <c:pt idx="21">
                  <c:v>101.52562383889899</c:v>
                </c:pt>
                <c:pt idx="22">
                  <c:v>106.344141934821</c:v>
                </c:pt>
                <c:pt idx="23">
                  <c:v>103.067472724692</c:v>
                </c:pt>
                <c:pt idx="24">
                  <c:v>107.200083651778</c:v>
                </c:pt>
                <c:pt idx="25">
                  <c:v>109.060093337656</c:v>
                </c:pt>
                <c:pt idx="26">
                  <c:v>112.84039939628001</c:v>
                </c:pt>
                <c:pt idx="27">
                  <c:v>116.772448257889</c:v>
                </c:pt>
                <c:pt idx="28">
                  <c:v>117.96858841662601</c:v>
                </c:pt>
                <c:pt idx="29">
                  <c:v>122.110890965389</c:v>
                </c:pt>
                <c:pt idx="30">
                  <c:v>125.71217510736101</c:v>
                </c:pt>
                <c:pt idx="31">
                  <c:v>128.39208712854199</c:v>
                </c:pt>
                <c:pt idx="32">
                  <c:v>133.50607376156501</c:v>
                </c:pt>
                <c:pt idx="33">
                  <c:v>140.43027936200201</c:v>
                </c:pt>
                <c:pt idx="34">
                  <c:v>144.421249864896</c:v>
                </c:pt>
                <c:pt idx="35">
                  <c:v>144.99106696305199</c:v>
                </c:pt>
                <c:pt idx="36">
                  <c:v>155.22695963239201</c:v>
                </c:pt>
                <c:pt idx="37">
                  <c:v>160.650965427036</c:v>
                </c:pt>
                <c:pt idx="38">
                  <c:v>164.764405235635</c:v>
                </c:pt>
                <c:pt idx="39">
                  <c:v>167.40000217025101</c:v>
                </c:pt>
                <c:pt idx="40">
                  <c:v>171.78471058816501</c:v>
                </c:pt>
                <c:pt idx="41">
                  <c:v>175.92452326952099</c:v>
                </c:pt>
                <c:pt idx="42">
                  <c:v>175.483432617566</c:v>
                </c:pt>
                <c:pt idx="43">
                  <c:v>174.99375269285599</c:v>
                </c:pt>
                <c:pt idx="44">
                  <c:v>181.470256487044</c:v>
                </c:pt>
                <c:pt idx="45">
                  <c:v>184.34951252568499</c:v>
                </c:pt>
                <c:pt idx="46">
                  <c:v>185.28430540682399</c:v>
                </c:pt>
                <c:pt idx="47">
                  <c:v>178.13778211243701</c:v>
                </c:pt>
                <c:pt idx="48">
                  <c:v>179.988265533299</c:v>
                </c:pt>
                <c:pt idx="49">
                  <c:v>175.42718018229399</c:v>
                </c:pt>
                <c:pt idx="50">
                  <c:v>172.57196224413499</c:v>
                </c:pt>
                <c:pt idx="51">
                  <c:v>160.11711384464999</c:v>
                </c:pt>
                <c:pt idx="52">
                  <c:v>146.97905358253001</c:v>
                </c:pt>
                <c:pt idx="53">
                  <c:v>145.81112136109999</c:v>
                </c:pt>
                <c:pt idx="54">
                  <c:v>139.23954656280699</c:v>
                </c:pt>
                <c:pt idx="55">
                  <c:v>135.035137414215</c:v>
                </c:pt>
                <c:pt idx="56">
                  <c:v>136.964858719143</c:v>
                </c:pt>
                <c:pt idx="57">
                  <c:v>130.16352616437101</c:v>
                </c:pt>
                <c:pt idx="58">
                  <c:v>130.83219787300399</c:v>
                </c:pt>
                <c:pt idx="59">
                  <c:v>130.83663633221499</c:v>
                </c:pt>
                <c:pt idx="60">
                  <c:v>126.512745867776</c:v>
                </c:pt>
                <c:pt idx="61">
                  <c:v>128.83162584244101</c:v>
                </c:pt>
                <c:pt idx="62">
                  <c:v>131.131399636466</c:v>
                </c:pt>
                <c:pt idx="63">
                  <c:v>131.99226409378099</c:v>
                </c:pt>
                <c:pt idx="64">
                  <c:v>128.874373004685</c:v>
                </c:pt>
                <c:pt idx="65">
                  <c:v>132.73420941835599</c:v>
                </c:pt>
                <c:pt idx="66">
                  <c:v>135.01875318088</c:v>
                </c:pt>
                <c:pt idx="67">
                  <c:v>140.47256521882699</c:v>
                </c:pt>
                <c:pt idx="68">
                  <c:v>134.60419934043</c:v>
                </c:pt>
                <c:pt idx="69">
                  <c:v>145.36587041397499</c:v>
                </c:pt>
                <c:pt idx="70">
                  <c:v>146.46512725729599</c:v>
                </c:pt>
                <c:pt idx="71">
                  <c:v>151.32547634208501</c:v>
                </c:pt>
                <c:pt idx="72">
                  <c:v>153.989728301029</c:v>
                </c:pt>
                <c:pt idx="73">
                  <c:v>158.511286925023</c:v>
                </c:pt>
                <c:pt idx="74">
                  <c:v>163.326051942986</c:v>
                </c:pt>
                <c:pt idx="75">
                  <c:v>166.693719092642</c:v>
                </c:pt>
                <c:pt idx="76">
                  <c:v>169.885862180038</c:v>
                </c:pt>
                <c:pt idx="77">
                  <c:v>174.25335873223</c:v>
                </c:pt>
                <c:pt idx="78">
                  <c:v>178.554759087874</c:v>
                </c:pt>
                <c:pt idx="79">
                  <c:v>178.710563156787</c:v>
                </c:pt>
                <c:pt idx="80">
                  <c:v>183.44937506166801</c:v>
                </c:pt>
                <c:pt idx="81">
                  <c:v>186.840110752957</c:v>
                </c:pt>
                <c:pt idx="82">
                  <c:v>194.37745596398599</c:v>
                </c:pt>
                <c:pt idx="83">
                  <c:v>194.56732121336299</c:v>
                </c:pt>
                <c:pt idx="84">
                  <c:v>204.45568073085499</c:v>
                </c:pt>
                <c:pt idx="85">
                  <c:v>213.94039812976101</c:v>
                </c:pt>
                <c:pt idx="86">
                  <c:v>214.43702286732599</c:v>
                </c:pt>
                <c:pt idx="87">
                  <c:v>219.66728474716899</c:v>
                </c:pt>
                <c:pt idx="88">
                  <c:v>218.90624076787</c:v>
                </c:pt>
                <c:pt idx="89">
                  <c:v>225.12568065524201</c:v>
                </c:pt>
                <c:pt idx="90">
                  <c:v>226.94204506726001</c:v>
                </c:pt>
                <c:pt idx="91">
                  <c:v>230.577876600514</c:v>
                </c:pt>
                <c:pt idx="92">
                  <c:v>234.121406817902</c:v>
                </c:pt>
                <c:pt idx="93">
                  <c:v>237.31883666800101</c:v>
                </c:pt>
                <c:pt idx="94">
                  <c:v>241.92114098507801</c:v>
                </c:pt>
                <c:pt idx="95">
                  <c:v>240.85221573710299</c:v>
                </c:pt>
                <c:pt idx="96">
                  <c:v>250.790015208385</c:v>
                </c:pt>
                <c:pt idx="97">
                  <c:v>245.99187934087499</c:v>
                </c:pt>
                <c:pt idx="98">
                  <c:v>252.47003907535799</c:v>
                </c:pt>
                <c:pt idx="99">
                  <c:v>264.67016560797703</c:v>
                </c:pt>
                <c:pt idx="100">
                  <c:v>265.50662497311299</c:v>
                </c:pt>
                <c:pt idx="101">
                  <c:v>278.15473626475</c:v>
                </c:pt>
                <c:pt idx="102">
                  <c:v>290.28745774320902</c:v>
                </c:pt>
                <c:pt idx="103">
                  <c:v>304.81246510177601</c:v>
                </c:pt>
                <c:pt idx="104">
                  <c:v>307.63285685980298</c:v>
                </c:pt>
                <c:pt idx="105">
                  <c:v>327.91627433948702</c:v>
                </c:pt>
                <c:pt idx="106">
                  <c:v>329.18942918140499</c:v>
                </c:pt>
                <c:pt idx="107">
                  <c:v>325.43836579177702</c:v>
                </c:pt>
                <c:pt idx="108">
                  <c:v>327.85510479250399</c:v>
                </c:pt>
                <c:pt idx="109">
                  <c:v>329.571964060217</c:v>
                </c:pt>
                <c:pt idx="110">
                  <c:v>339.25420794095697</c:v>
                </c:pt>
                <c:pt idx="111">
                  <c:v>329.009473763541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C0-4B2B-9DF9-9B62D6737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32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'National-NonDistress'!$P$6:$P$318</c:f>
              <c:numCache>
                <c:formatCode>[$-409]mmm\-yy;@</c:formatCode>
                <c:ptCount val="31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</c:numCache>
            </c:numRef>
          </c:xVal>
          <c:yVal>
            <c:numRef>
              <c:f>'National-NonDistress'!$R$6:$R$318</c:f>
              <c:numCache>
                <c:formatCode>#,##0_);[Red]\(#,##0\)</c:formatCode>
                <c:ptCount val="313"/>
                <c:pt idx="0">
                  <c:v>84.230292554917398</c:v>
                </c:pt>
                <c:pt idx="1">
                  <c:v>83.150984750521104</c:v>
                </c:pt>
                <c:pt idx="2">
                  <c:v>83.077274698385295</c:v>
                </c:pt>
                <c:pt idx="3">
                  <c:v>84.284826460654102</c:v>
                </c:pt>
                <c:pt idx="4">
                  <c:v>85.827421580260093</c:v>
                </c:pt>
                <c:pt idx="5">
                  <c:v>85.777134781140106</c:v>
                </c:pt>
                <c:pt idx="6">
                  <c:v>85.134676145764004</c:v>
                </c:pt>
                <c:pt idx="7">
                  <c:v>83.300051046245599</c:v>
                </c:pt>
                <c:pt idx="8">
                  <c:v>84.4707010307811</c:v>
                </c:pt>
                <c:pt idx="9">
                  <c:v>85.476816458248706</c:v>
                </c:pt>
                <c:pt idx="10">
                  <c:v>89.559691795718706</c:v>
                </c:pt>
                <c:pt idx="11">
                  <c:v>91.338324766851201</c:v>
                </c:pt>
                <c:pt idx="12">
                  <c:v>91.906088760640998</c:v>
                </c:pt>
                <c:pt idx="13">
                  <c:v>87.978320666703993</c:v>
                </c:pt>
                <c:pt idx="14">
                  <c:v>86.221076708530106</c:v>
                </c:pt>
                <c:pt idx="15">
                  <c:v>86.142268247279702</c:v>
                </c:pt>
                <c:pt idx="16">
                  <c:v>91.100212238161603</c:v>
                </c:pt>
                <c:pt idx="17">
                  <c:v>93.760610185139896</c:v>
                </c:pt>
                <c:pt idx="18">
                  <c:v>96.767050842146304</c:v>
                </c:pt>
                <c:pt idx="19">
                  <c:v>94.802390953306499</c:v>
                </c:pt>
                <c:pt idx="20">
                  <c:v>94.770368052987905</c:v>
                </c:pt>
                <c:pt idx="21">
                  <c:v>93.089637585465198</c:v>
                </c:pt>
                <c:pt idx="22">
                  <c:v>95.3284091350056</c:v>
                </c:pt>
                <c:pt idx="23">
                  <c:v>95.594804230193404</c:v>
                </c:pt>
                <c:pt idx="24">
                  <c:v>98.169454508641195</c:v>
                </c:pt>
                <c:pt idx="25">
                  <c:v>97.468344258656799</c:v>
                </c:pt>
                <c:pt idx="26">
                  <c:v>98.078728338509407</c:v>
                </c:pt>
                <c:pt idx="27">
                  <c:v>96.529761661796101</c:v>
                </c:pt>
                <c:pt idx="28">
                  <c:v>98.1519917433167</c:v>
                </c:pt>
                <c:pt idx="29">
                  <c:v>101.14961380639799</c:v>
                </c:pt>
                <c:pt idx="30">
                  <c:v>105.09055679562501</c:v>
                </c:pt>
                <c:pt idx="31">
                  <c:v>105.86345301269</c:v>
                </c:pt>
                <c:pt idx="32">
                  <c:v>103.556751658233</c:v>
                </c:pt>
                <c:pt idx="33">
                  <c:v>100.925548087501</c:v>
                </c:pt>
                <c:pt idx="34">
                  <c:v>99.401962219960296</c:v>
                </c:pt>
                <c:pt idx="35">
                  <c:v>100</c:v>
                </c:pt>
                <c:pt idx="36">
                  <c:v>101.586561338244</c:v>
                </c:pt>
                <c:pt idx="37">
                  <c:v>103.610591016001</c:v>
                </c:pt>
                <c:pt idx="38">
                  <c:v>104.244055506724</c:v>
                </c:pt>
                <c:pt idx="39">
                  <c:v>102.925883052633</c:v>
                </c:pt>
                <c:pt idx="40">
                  <c:v>102.247115285413</c:v>
                </c:pt>
                <c:pt idx="41">
                  <c:v>102.958009814622</c:v>
                </c:pt>
                <c:pt idx="42">
                  <c:v>105.735210031577</c:v>
                </c:pt>
                <c:pt idx="43">
                  <c:v>107.908739085628</c:v>
                </c:pt>
                <c:pt idx="44">
                  <c:v>107.66851362889</c:v>
                </c:pt>
                <c:pt idx="45">
                  <c:v>103.76956413653799</c:v>
                </c:pt>
                <c:pt idx="46">
                  <c:v>102.256436640769</c:v>
                </c:pt>
                <c:pt idx="47">
                  <c:v>102.202456894769</c:v>
                </c:pt>
                <c:pt idx="48">
                  <c:v>104.326173638387</c:v>
                </c:pt>
                <c:pt idx="49">
                  <c:v>103.569709830842</c:v>
                </c:pt>
                <c:pt idx="50">
                  <c:v>102.05163756955299</c:v>
                </c:pt>
                <c:pt idx="51">
                  <c:v>100.531450341677</c:v>
                </c:pt>
                <c:pt idx="52">
                  <c:v>99.708812343062704</c:v>
                </c:pt>
                <c:pt idx="53">
                  <c:v>100.160892694273</c:v>
                </c:pt>
                <c:pt idx="54">
                  <c:v>101.077647116191</c:v>
                </c:pt>
                <c:pt idx="55">
                  <c:v>104.054997502554</c:v>
                </c:pt>
                <c:pt idx="56">
                  <c:v>106.64306156651</c:v>
                </c:pt>
                <c:pt idx="57">
                  <c:v>109.372409886024</c:v>
                </c:pt>
                <c:pt idx="58">
                  <c:v>109.396341356392</c:v>
                </c:pt>
                <c:pt idx="59">
                  <c:v>108.905433172782</c:v>
                </c:pt>
                <c:pt idx="60">
                  <c:v>107.456626620073</c:v>
                </c:pt>
                <c:pt idx="61">
                  <c:v>108.052071449601</c:v>
                </c:pt>
                <c:pt idx="62">
                  <c:v>110.37817604905401</c:v>
                </c:pt>
                <c:pt idx="63">
                  <c:v>112.910607008133</c:v>
                </c:pt>
                <c:pt idx="64">
                  <c:v>114.11303606353501</c:v>
                </c:pt>
                <c:pt idx="65">
                  <c:v>113.69363011348599</c:v>
                </c:pt>
                <c:pt idx="66">
                  <c:v>112.854440611187</c:v>
                </c:pt>
                <c:pt idx="67">
                  <c:v>112.281279982117</c:v>
                </c:pt>
                <c:pt idx="68">
                  <c:v>113.019658392929</c:v>
                </c:pt>
                <c:pt idx="69">
                  <c:v>114.209307570175</c:v>
                </c:pt>
                <c:pt idx="70">
                  <c:v>115.397565543735</c:v>
                </c:pt>
                <c:pt idx="71">
                  <c:v>116.065626471272</c:v>
                </c:pt>
                <c:pt idx="72">
                  <c:v>116.82993406549301</c:v>
                </c:pt>
                <c:pt idx="73">
                  <c:v>119.134091084864</c:v>
                </c:pt>
                <c:pt idx="74">
                  <c:v>121.81867065374399</c:v>
                </c:pt>
                <c:pt idx="75">
                  <c:v>123.92068882075699</c:v>
                </c:pt>
                <c:pt idx="76">
                  <c:v>124.38926856307501</c:v>
                </c:pt>
                <c:pt idx="77">
                  <c:v>125.253359613051</c:v>
                </c:pt>
                <c:pt idx="78">
                  <c:v>125.83222649977399</c:v>
                </c:pt>
                <c:pt idx="79">
                  <c:v>127.722793020464</c:v>
                </c:pt>
                <c:pt idx="80">
                  <c:v>129.24694211373301</c:v>
                </c:pt>
                <c:pt idx="81">
                  <c:v>130.6564015683</c:v>
                </c:pt>
                <c:pt idx="82">
                  <c:v>130.018637656127</c:v>
                </c:pt>
                <c:pt idx="83">
                  <c:v>130.36614042946499</c:v>
                </c:pt>
                <c:pt idx="84">
                  <c:v>129.96420220539699</c:v>
                </c:pt>
                <c:pt idx="85">
                  <c:v>132.99651149854699</c:v>
                </c:pt>
                <c:pt idx="86">
                  <c:v>135.16423217081999</c:v>
                </c:pt>
                <c:pt idx="87">
                  <c:v>137.768513915965</c:v>
                </c:pt>
                <c:pt idx="88">
                  <c:v>139.07713121076799</c:v>
                </c:pt>
                <c:pt idx="89">
                  <c:v>140.21666476563601</c:v>
                </c:pt>
                <c:pt idx="90">
                  <c:v>143.366088271384</c:v>
                </c:pt>
                <c:pt idx="91">
                  <c:v>146.94904314884499</c:v>
                </c:pt>
                <c:pt idx="92">
                  <c:v>151.26373294305401</c:v>
                </c:pt>
                <c:pt idx="93">
                  <c:v>152.038688034323</c:v>
                </c:pt>
                <c:pt idx="94">
                  <c:v>151.29920313427201</c:v>
                </c:pt>
                <c:pt idx="95">
                  <c:v>150.86563913670801</c:v>
                </c:pt>
                <c:pt idx="96">
                  <c:v>151.41821595408899</c:v>
                </c:pt>
                <c:pt idx="97">
                  <c:v>153.31968840332399</c:v>
                </c:pt>
                <c:pt idx="98">
                  <c:v>153.767714502735</c:v>
                </c:pt>
                <c:pt idx="99">
                  <c:v>154.60378809456</c:v>
                </c:pt>
                <c:pt idx="100">
                  <c:v>154.17719760160799</c:v>
                </c:pt>
                <c:pt idx="101">
                  <c:v>155.36154993286601</c:v>
                </c:pt>
                <c:pt idx="102">
                  <c:v>155.103111761843</c:v>
                </c:pt>
                <c:pt idx="103">
                  <c:v>156.23401281581599</c:v>
                </c:pt>
                <c:pt idx="104">
                  <c:v>155.91031369018501</c:v>
                </c:pt>
                <c:pt idx="105">
                  <c:v>157.30730704654599</c:v>
                </c:pt>
                <c:pt idx="106">
                  <c:v>158.42372446903201</c:v>
                </c:pt>
                <c:pt idx="107">
                  <c:v>162.186151775399</c:v>
                </c:pt>
                <c:pt idx="108">
                  <c:v>164.415597715827</c:v>
                </c:pt>
                <c:pt idx="109">
                  <c:v>167.07362360125401</c:v>
                </c:pt>
                <c:pt idx="110">
                  <c:v>166.861196412563</c:v>
                </c:pt>
                <c:pt idx="111">
                  <c:v>168.255480897985</c:v>
                </c:pt>
                <c:pt idx="112">
                  <c:v>168.001897874604</c:v>
                </c:pt>
                <c:pt idx="113">
                  <c:v>170.211693201034</c:v>
                </c:pt>
                <c:pt idx="114">
                  <c:v>169.77446380735299</c:v>
                </c:pt>
                <c:pt idx="115">
                  <c:v>170.02860384553401</c:v>
                </c:pt>
                <c:pt idx="116">
                  <c:v>166.09494217385401</c:v>
                </c:pt>
                <c:pt idx="117">
                  <c:v>162.06027951084201</c:v>
                </c:pt>
                <c:pt idx="118">
                  <c:v>155.90062993880801</c:v>
                </c:pt>
                <c:pt idx="119">
                  <c:v>153.64776209855799</c:v>
                </c:pt>
                <c:pt idx="120">
                  <c:v>153.565766745026</c:v>
                </c:pt>
                <c:pt idx="121">
                  <c:v>158.452681127658</c:v>
                </c:pt>
                <c:pt idx="122">
                  <c:v>161.49699866006699</c:v>
                </c:pt>
                <c:pt idx="123">
                  <c:v>161.354667502556</c:v>
                </c:pt>
                <c:pt idx="124">
                  <c:v>156.94352934788299</c:v>
                </c:pt>
                <c:pt idx="125">
                  <c:v>154.05658416122799</c:v>
                </c:pt>
                <c:pt idx="126">
                  <c:v>154.14979679152501</c:v>
                </c:pt>
                <c:pt idx="127">
                  <c:v>155.64995426377499</c:v>
                </c:pt>
                <c:pt idx="128">
                  <c:v>153.088770554956</c:v>
                </c:pt>
                <c:pt idx="129">
                  <c:v>144.51299301388099</c:v>
                </c:pt>
                <c:pt idx="130">
                  <c:v>135.030309406323</c:v>
                </c:pt>
                <c:pt idx="131">
                  <c:v>131.38669681184501</c:v>
                </c:pt>
                <c:pt idx="132">
                  <c:v>129.90901434553399</c:v>
                </c:pt>
                <c:pt idx="133">
                  <c:v>127.004292799672</c:v>
                </c:pt>
                <c:pt idx="134">
                  <c:v>118.576182822383</c:v>
                </c:pt>
                <c:pt idx="135">
                  <c:v>113.84233164265601</c:v>
                </c:pt>
                <c:pt idx="136">
                  <c:v>110.382553365359</c:v>
                </c:pt>
                <c:pt idx="137">
                  <c:v>111.38608030469</c:v>
                </c:pt>
                <c:pt idx="138">
                  <c:v>109.788225308804</c:v>
                </c:pt>
                <c:pt idx="139">
                  <c:v>107.90752565040999</c:v>
                </c:pt>
                <c:pt idx="140">
                  <c:v>104.304806242269</c:v>
                </c:pt>
                <c:pt idx="141">
                  <c:v>101.66572092646101</c:v>
                </c:pt>
                <c:pt idx="142">
                  <c:v>100.83422337345399</c:v>
                </c:pt>
                <c:pt idx="143">
                  <c:v>100.94341330056901</c:v>
                </c:pt>
                <c:pt idx="144">
                  <c:v>100.553790703277</c:v>
                </c:pt>
                <c:pt idx="145">
                  <c:v>99.814465202614997</c:v>
                </c:pt>
                <c:pt idx="146">
                  <c:v>101.25493341866699</c:v>
                </c:pt>
                <c:pt idx="147">
                  <c:v>105.209866433393</c:v>
                </c:pt>
                <c:pt idx="148">
                  <c:v>107.859553533153</c:v>
                </c:pt>
                <c:pt idx="149">
                  <c:v>108.014820311287</c:v>
                </c:pt>
                <c:pt idx="150">
                  <c:v>104.97299837346</c:v>
                </c:pt>
                <c:pt idx="151">
                  <c:v>103.286387532323</c:v>
                </c:pt>
                <c:pt idx="152">
                  <c:v>103.097474517564</c:v>
                </c:pt>
                <c:pt idx="153">
                  <c:v>105.81965755558799</c:v>
                </c:pt>
                <c:pt idx="154">
                  <c:v>108.95574958279001</c:v>
                </c:pt>
                <c:pt idx="155">
                  <c:v>111.851965295189</c:v>
                </c:pt>
                <c:pt idx="156">
                  <c:v>111.120172890813</c:v>
                </c:pt>
                <c:pt idx="157">
                  <c:v>106.326795957844</c:v>
                </c:pt>
                <c:pt idx="158">
                  <c:v>102.203863863322</c:v>
                </c:pt>
                <c:pt idx="159">
                  <c:v>100.930157507735</c:v>
                </c:pt>
                <c:pt idx="160">
                  <c:v>102.86631306356</c:v>
                </c:pt>
                <c:pt idx="161">
                  <c:v>105.204231692438</c:v>
                </c:pt>
                <c:pt idx="162">
                  <c:v>108.01713914059501</c:v>
                </c:pt>
                <c:pt idx="163">
                  <c:v>110.10720812511801</c:v>
                </c:pt>
                <c:pt idx="164">
                  <c:v>111.520164850386</c:v>
                </c:pt>
                <c:pt idx="165">
                  <c:v>113.507708547845</c:v>
                </c:pt>
                <c:pt idx="166">
                  <c:v>113.515131564282</c:v>
                </c:pt>
                <c:pt idx="167">
                  <c:v>114.059561896549</c:v>
                </c:pt>
                <c:pt idx="168">
                  <c:v>111.21246522080099</c:v>
                </c:pt>
                <c:pt idx="169">
                  <c:v>109.56201842193801</c:v>
                </c:pt>
                <c:pt idx="170">
                  <c:v>108.49128374997299</c:v>
                </c:pt>
                <c:pt idx="171">
                  <c:v>109.878137099295</c:v>
                </c:pt>
                <c:pt idx="172">
                  <c:v>110.617324858979</c:v>
                </c:pt>
                <c:pt idx="173">
                  <c:v>112.173820245928</c:v>
                </c:pt>
                <c:pt idx="174">
                  <c:v>114.21109610917399</c:v>
                </c:pt>
                <c:pt idx="175">
                  <c:v>116.775083737527</c:v>
                </c:pt>
                <c:pt idx="176">
                  <c:v>117.140162651282</c:v>
                </c:pt>
                <c:pt idx="177">
                  <c:v>116.99324209907699</c:v>
                </c:pt>
                <c:pt idx="178">
                  <c:v>115.747279171486</c:v>
                </c:pt>
                <c:pt idx="179">
                  <c:v>116.405961377235</c:v>
                </c:pt>
                <c:pt idx="180">
                  <c:v>115.408825009878</c:v>
                </c:pt>
                <c:pt idx="181">
                  <c:v>116.722213128506</c:v>
                </c:pt>
                <c:pt idx="182">
                  <c:v>118.29694121755099</c:v>
                </c:pt>
                <c:pt idx="183">
                  <c:v>122.321085464582</c:v>
                </c:pt>
                <c:pt idx="184">
                  <c:v>123.61838341958</c:v>
                </c:pt>
                <c:pt idx="185">
                  <c:v>124.575915203013</c:v>
                </c:pt>
                <c:pt idx="186">
                  <c:v>123.49988940784399</c:v>
                </c:pt>
                <c:pt idx="187">
                  <c:v>123.661245610508</c:v>
                </c:pt>
                <c:pt idx="188">
                  <c:v>124.20936585451901</c:v>
                </c:pt>
                <c:pt idx="189">
                  <c:v>125.52309856296</c:v>
                </c:pt>
                <c:pt idx="190">
                  <c:v>127.054685826068</c:v>
                </c:pt>
                <c:pt idx="191">
                  <c:v>128.07902767587501</c:v>
                </c:pt>
                <c:pt idx="192">
                  <c:v>129.74655691785301</c:v>
                </c:pt>
                <c:pt idx="193">
                  <c:v>130.190651651477</c:v>
                </c:pt>
                <c:pt idx="194">
                  <c:v>132.711912158871</c:v>
                </c:pt>
                <c:pt idx="195">
                  <c:v>134.28993084016699</c:v>
                </c:pt>
                <c:pt idx="196">
                  <c:v>135.80316054209399</c:v>
                </c:pt>
                <c:pt idx="197">
                  <c:v>136.03796621752301</c:v>
                </c:pt>
                <c:pt idx="198">
                  <c:v>136.279437809916</c:v>
                </c:pt>
                <c:pt idx="199">
                  <c:v>137.282845550253</c:v>
                </c:pt>
                <c:pt idx="200">
                  <c:v>139.436729718365</c:v>
                </c:pt>
                <c:pt idx="201">
                  <c:v>141.232356663877</c:v>
                </c:pt>
                <c:pt idx="202">
                  <c:v>143.10166560297901</c:v>
                </c:pt>
                <c:pt idx="203">
                  <c:v>145.26447250374599</c:v>
                </c:pt>
                <c:pt idx="204">
                  <c:v>148.18810881221</c:v>
                </c:pt>
                <c:pt idx="205">
                  <c:v>148.66606796876499</c:v>
                </c:pt>
                <c:pt idx="206">
                  <c:v>149.72848356783001</c:v>
                </c:pt>
                <c:pt idx="207">
                  <c:v>149.456352221017</c:v>
                </c:pt>
                <c:pt idx="208">
                  <c:v>150.962076299605</c:v>
                </c:pt>
                <c:pt idx="209">
                  <c:v>151.460306990112</c:v>
                </c:pt>
                <c:pt idx="210">
                  <c:v>153.223492074402</c:v>
                </c:pt>
                <c:pt idx="211">
                  <c:v>154.494235762225</c:v>
                </c:pt>
                <c:pt idx="212">
                  <c:v>154.88571590202801</c:v>
                </c:pt>
                <c:pt idx="213">
                  <c:v>153.23806266116</c:v>
                </c:pt>
                <c:pt idx="214">
                  <c:v>152.719432258708</c:v>
                </c:pt>
                <c:pt idx="215">
                  <c:v>154.92594875739201</c:v>
                </c:pt>
                <c:pt idx="216">
                  <c:v>159.333490522598</c:v>
                </c:pt>
                <c:pt idx="217">
                  <c:v>161.18819677459501</c:v>
                </c:pt>
                <c:pt idx="218">
                  <c:v>160.79414810274201</c:v>
                </c:pt>
                <c:pt idx="219">
                  <c:v>158.458396454423</c:v>
                </c:pt>
                <c:pt idx="220">
                  <c:v>159.51813127400899</c:v>
                </c:pt>
                <c:pt idx="221">
                  <c:v>162.08173384462401</c:v>
                </c:pt>
                <c:pt idx="222">
                  <c:v>166.06676094943199</c:v>
                </c:pt>
                <c:pt idx="223">
                  <c:v>168.507165830568</c:v>
                </c:pt>
                <c:pt idx="224">
                  <c:v>169.68891443405801</c:v>
                </c:pt>
                <c:pt idx="225">
                  <c:v>168.18267075998801</c:v>
                </c:pt>
                <c:pt idx="226">
                  <c:v>166.377441909168</c:v>
                </c:pt>
                <c:pt idx="227">
                  <c:v>164.946318746213</c:v>
                </c:pt>
                <c:pt idx="228">
                  <c:v>166.81274480440101</c:v>
                </c:pt>
                <c:pt idx="229">
                  <c:v>170.57954828783201</c:v>
                </c:pt>
                <c:pt idx="230">
                  <c:v>174.81637537982601</c:v>
                </c:pt>
                <c:pt idx="231">
                  <c:v>175.907847667504</c:v>
                </c:pt>
                <c:pt idx="232">
                  <c:v>175.56574238319101</c:v>
                </c:pt>
                <c:pt idx="233">
                  <c:v>175.54457242175999</c:v>
                </c:pt>
                <c:pt idx="234">
                  <c:v>175.57080626164401</c:v>
                </c:pt>
                <c:pt idx="235">
                  <c:v>177.79358422335</c:v>
                </c:pt>
                <c:pt idx="236">
                  <c:v>179.54605025218601</c:v>
                </c:pt>
                <c:pt idx="237">
                  <c:v>181.67864152414299</c:v>
                </c:pt>
                <c:pt idx="238">
                  <c:v>180.415453900019</c:v>
                </c:pt>
                <c:pt idx="239">
                  <c:v>181.14323289992601</c:v>
                </c:pt>
                <c:pt idx="240">
                  <c:v>183.01284996751599</c:v>
                </c:pt>
                <c:pt idx="241">
                  <c:v>188.62666408387301</c:v>
                </c:pt>
                <c:pt idx="242">
                  <c:v>191.47627513593099</c:v>
                </c:pt>
                <c:pt idx="243">
                  <c:v>190.68396404077399</c:v>
                </c:pt>
                <c:pt idx="244">
                  <c:v>187.495649078181</c:v>
                </c:pt>
                <c:pt idx="245">
                  <c:v>187.248818858536</c:v>
                </c:pt>
                <c:pt idx="246">
                  <c:v>189.94166351747899</c:v>
                </c:pt>
                <c:pt idx="247">
                  <c:v>194.34402588752701</c:v>
                </c:pt>
                <c:pt idx="248">
                  <c:v>198.17372640226</c:v>
                </c:pt>
                <c:pt idx="249">
                  <c:v>198.74804157204201</c:v>
                </c:pt>
                <c:pt idx="250">
                  <c:v>197.281959708003</c:v>
                </c:pt>
                <c:pt idx="251">
                  <c:v>195.22699556168899</c:v>
                </c:pt>
                <c:pt idx="252">
                  <c:v>196.158520725248</c:v>
                </c:pt>
                <c:pt idx="253">
                  <c:v>199.53046062725201</c:v>
                </c:pt>
                <c:pt idx="254">
                  <c:v>203.944376716752</c:v>
                </c:pt>
                <c:pt idx="255">
                  <c:v>204.90623182089601</c:v>
                </c:pt>
                <c:pt idx="256">
                  <c:v>205.15467929699099</c:v>
                </c:pt>
                <c:pt idx="257">
                  <c:v>205.66193775690499</c:v>
                </c:pt>
                <c:pt idx="258">
                  <c:v>205.971230675312</c:v>
                </c:pt>
                <c:pt idx="259">
                  <c:v>204.509716942403</c:v>
                </c:pt>
                <c:pt idx="260">
                  <c:v>203.94563817745501</c:v>
                </c:pt>
                <c:pt idx="261">
                  <c:v>203.545877153654</c:v>
                </c:pt>
                <c:pt idx="262">
                  <c:v>206.65344947590199</c:v>
                </c:pt>
                <c:pt idx="263">
                  <c:v>210.60443244306501</c:v>
                </c:pt>
                <c:pt idx="264">
                  <c:v>216.93024889682701</c:v>
                </c:pt>
                <c:pt idx="265">
                  <c:v>221.09855402526901</c:v>
                </c:pt>
                <c:pt idx="266">
                  <c:v>221.64883796790301</c:v>
                </c:pt>
                <c:pt idx="267">
                  <c:v>214.81840007348001</c:v>
                </c:pt>
                <c:pt idx="268">
                  <c:v>207.341225941717</c:v>
                </c:pt>
                <c:pt idx="269">
                  <c:v>205.671886846391</c:v>
                </c:pt>
                <c:pt idx="270">
                  <c:v>208.58434598609301</c:v>
                </c:pt>
                <c:pt idx="271">
                  <c:v>214.39520052038799</c:v>
                </c:pt>
                <c:pt idx="272">
                  <c:v>218.20105029286</c:v>
                </c:pt>
                <c:pt idx="273">
                  <c:v>224.28066953216899</c:v>
                </c:pt>
                <c:pt idx="274">
                  <c:v>227.64603758130201</c:v>
                </c:pt>
                <c:pt idx="275">
                  <c:v>231.59918287339099</c:v>
                </c:pt>
                <c:pt idx="276">
                  <c:v>231.37947275473101</c:v>
                </c:pt>
                <c:pt idx="277">
                  <c:v>232.39488003625701</c:v>
                </c:pt>
                <c:pt idx="278">
                  <c:v>234.479284323776</c:v>
                </c:pt>
                <c:pt idx="279">
                  <c:v>238.862568504047</c:v>
                </c:pt>
                <c:pt idx="280">
                  <c:v>242.61073587695401</c:v>
                </c:pt>
                <c:pt idx="281">
                  <c:v>243.241911404456</c:v>
                </c:pt>
                <c:pt idx="282">
                  <c:v>247.470646527908</c:v>
                </c:pt>
                <c:pt idx="283">
                  <c:v>253.59348014951601</c:v>
                </c:pt>
                <c:pt idx="284">
                  <c:v>263.68514391501202</c:v>
                </c:pt>
                <c:pt idx="285">
                  <c:v>271.72560355825999</c:v>
                </c:pt>
                <c:pt idx="286">
                  <c:v>275.51832228395</c:v>
                </c:pt>
                <c:pt idx="287">
                  <c:v>273.08155422858101</c:v>
                </c:pt>
                <c:pt idx="288">
                  <c:v>266.194715936725</c:v>
                </c:pt>
                <c:pt idx="289">
                  <c:v>263.57529307316997</c:v>
                </c:pt>
                <c:pt idx="290">
                  <c:v>269.006853538543</c:v>
                </c:pt>
                <c:pt idx="291">
                  <c:v>286.17082387644302</c:v>
                </c:pt>
                <c:pt idx="292">
                  <c:v>295.29072720220302</c:v>
                </c:pt>
                <c:pt idx="293">
                  <c:v>297.74027513589903</c:v>
                </c:pt>
                <c:pt idx="294">
                  <c:v>291.54683063644501</c:v>
                </c:pt>
                <c:pt idx="295">
                  <c:v>292.85949404223601</c:v>
                </c:pt>
                <c:pt idx="296">
                  <c:v>293.33371093226901</c:v>
                </c:pt>
                <c:pt idx="297">
                  <c:v>296.83830833511098</c:v>
                </c:pt>
                <c:pt idx="298">
                  <c:v>286.31132265172198</c:v>
                </c:pt>
                <c:pt idx="299">
                  <c:v>274.361228403479</c:v>
                </c:pt>
                <c:pt idx="300">
                  <c:v>261.57760094859998</c:v>
                </c:pt>
                <c:pt idx="301">
                  <c:v>258.577512320594</c:v>
                </c:pt>
                <c:pt idx="302">
                  <c:v>258.48911909506899</c:v>
                </c:pt>
                <c:pt idx="303">
                  <c:v>260.627063523385</c:v>
                </c:pt>
                <c:pt idx="304">
                  <c:v>267.80453961382102</c:v>
                </c:pt>
                <c:pt idx="305">
                  <c:v>273.00394173340698</c:v>
                </c:pt>
                <c:pt idx="306">
                  <c:v>277.99125306292399</c:v>
                </c:pt>
                <c:pt idx="307">
                  <c:v>267.20682649432598</c:v>
                </c:pt>
                <c:pt idx="308">
                  <c:v>258.91561271730399</c:v>
                </c:pt>
                <c:pt idx="309">
                  <c:v>240.79540897512399</c:v>
                </c:pt>
                <c:pt idx="310">
                  <c:v>244.69627320537401</c:v>
                </c:pt>
                <c:pt idx="311">
                  <c:v>234.48442425578</c:v>
                </c:pt>
                <c:pt idx="312">
                  <c:v>237.92282068668499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96-4F22-9B21-4E45FDEEE6EB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'National-NonDistress'!$V$6:$V$117</c:f>
              <c:numCache>
                <c:formatCode>#,##0_);[Red]\(#,##0\)</c:formatCode>
                <c:ptCount val="112"/>
                <c:pt idx="0">
                  <c:v>64.268632676901902</c:v>
                </c:pt>
                <c:pt idx="1">
                  <c:v>63.577880418516898</c:v>
                </c:pt>
                <c:pt idx="2">
                  <c:v>69.919226618146496</c:v>
                </c:pt>
                <c:pt idx="3">
                  <c:v>71.907395131565494</c:v>
                </c:pt>
                <c:pt idx="4">
                  <c:v>71.750744113729098</c:v>
                </c:pt>
                <c:pt idx="5">
                  <c:v>74.343503853239795</c:v>
                </c:pt>
                <c:pt idx="6">
                  <c:v>79.640435803107906</c:v>
                </c:pt>
                <c:pt idx="7">
                  <c:v>83.803988248167201</c:v>
                </c:pt>
                <c:pt idx="8">
                  <c:v>82.665231811904604</c:v>
                </c:pt>
                <c:pt idx="9">
                  <c:v>85.440691179539101</c:v>
                </c:pt>
                <c:pt idx="10">
                  <c:v>84.026864480499</c:v>
                </c:pt>
                <c:pt idx="11">
                  <c:v>91.862236888265997</c:v>
                </c:pt>
                <c:pt idx="12">
                  <c:v>85.863344266041693</c:v>
                </c:pt>
                <c:pt idx="13">
                  <c:v>92.830061611747894</c:v>
                </c:pt>
                <c:pt idx="14">
                  <c:v>94.799898435131198</c:v>
                </c:pt>
                <c:pt idx="15">
                  <c:v>94.754143537990899</c:v>
                </c:pt>
                <c:pt idx="16">
                  <c:v>96.6941490415998</c:v>
                </c:pt>
                <c:pt idx="17">
                  <c:v>100.91116586980699</c:v>
                </c:pt>
                <c:pt idx="18">
                  <c:v>102.239935302308</c:v>
                </c:pt>
                <c:pt idx="19">
                  <c:v>100</c:v>
                </c:pt>
                <c:pt idx="20">
                  <c:v>103.594726724743</c:v>
                </c:pt>
                <c:pt idx="21">
                  <c:v>101.830410610342</c:v>
                </c:pt>
                <c:pt idx="22">
                  <c:v>107.055940473549</c:v>
                </c:pt>
                <c:pt idx="23">
                  <c:v>101.12045387681199</c:v>
                </c:pt>
                <c:pt idx="24">
                  <c:v>101.736588665139</c:v>
                </c:pt>
                <c:pt idx="25">
                  <c:v>99.450041067193595</c:v>
                </c:pt>
                <c:pt idx="26">
                  <c:v>106.688393647212</c:v>
                </c:pt>
                <c:pt idx="27">
                  <c:v>107.882466366008</c:v>
                </c:pt>
                <c:pt idx="28">
                  <c:v>110.597639774686</c:v>
                </c:pt>
                <c:pt idx="29">
                  <c:v>113.220517933439</c:v>
                </c:pt>
                <c:pt idx="30">
                  <c:v>113.162666867619</c:v>
                </c:pt>
                <c:pt idx="31">
                  <c:v>115.786538656565</c:v>
                </c:pt>
                <c:pt idx="32">
                  <c:v>121.38981032109101</c:v>
                </c:pt>
                <c:pt idx="33">
                  <c:v>124.964332065329</c:v>
                </c:pt>
                <c:pt idx="34">
                  <c:v>128.78266537869899</c:v>
                </c:pt>
                <c:pt idx="35">
                  <c:v>128.996538702604</c:v>
                </c:pt>
                <c:pt idx="36">
                  <c:v>134.79868309306201</c:v>
                </c:pt>
                <c:pt idx="37">
                  <c:v>139.145920657771</c:v>
                </c:pt>
                <c:pt idx="38">
                  <c:v>149.29559651450401</c:v>
                </c:pt>
                <c:pt idx="39">
                  <c:v>149.11284125611201</c:v>
                </c:pt>
                <c:pt idx="40">
                  <c:v>151.37138341769901</c:v>
                </c:pt>
                <c:pt idx="41">
                  <c:v>153.20685839067599</c:v>
                </c:pt>
                <c:pt idx="42">
                  <c:v>156.97737334435101</c:v>
                </c:pt>
                <c:pt idx="43">
                  <c:v>160.765875045348</c:v>
                </c:pt>
                <c:pt idx="44">
                  <c:v>166.321153456068</c:v>
                </c:pt>
                <c:pt idx="45">
                  <c:v>170.56184465443701</c:v>
                </c:pt>
                <c:pt idx="46">
                  <c:v>167.59418653031599</c:v>
                </c:pt>
                <c:pt idx="47">
                  <c:v>157.537049840073</c:v>
                </c:pt>
                <c:pt idx="48">
                  <c:v>162.84963127487799</c:v>
                </c:pt>
                <c:pt idx="49">
                  <c:v>158.79554275658199</c:v>
                </c:pt>
                <c:pt idx="50">
                  <c:v>162.546085813405</c:v>
                </c:pt>
                <c:pt idx="51">
                  <c:v>137.067053595967</c:v>
                </c:pt>
                <c:pt idx="52">
                  <c:v>118.837687366067</c:v>
                </c:pt>
                <c:pt idx="53">
                  <c:v>116.251819389554</c:v>
                </c:pt>
                <c:pt idx="54">
                  <c:v>104.129396601712</c:v>
                </c:pt>
                <c:pt idx="55">
                  <c:v>108.53695359511801</c:v>
                </c:pt>
                <c:pt idx="56">
                  <c:v>105.076792850297</c:v>
                </c:pt>
                <c:pt idx="57">
                  <c:v>116.23202387696</c:v>
                </c:pt>
                <c:pt idx="58">
                  <c:v>110.70158243738</c:v>
                </c:pt>
                <c:pt idx="59">
                  <c:v>124.101904042073</c:v>
                </c:pt>
                <c:pt idx="60">
                  <c:v>110.657482616317</c:v>
                </c:pt>
                <c:pt idx="61">
                  <c:v>115.91095252611601</c:v>
                </c:pt>
                <c:pt idx="62">
                  <c:v>120.431444560496</c:v>
                </c:pt>
                <c:pt idx="63">
                  <c:v>123.137162720558</c:v>
                </c:pt>
                <c:pt idx="64">
                  <c:v>117.47643809666199</c:v>
                </c:pt>
                <c:pt idx="65">
                  <c:v>124.059304915214</c:v>
                </c:pt>
                <c:pt idx="66">
                  <c:v>126.93784241417301</c:v>
                </c:pt>
                <c:pt idx="67">
                  <c:v>129.18774238009399</c:v>
                </c:pt>
                <c:pt idx="68">
                  <c:v>129.401666022787</c:v>
                </c:pt>
                <c:pt idx="69">
                  <c:v>136.087678472351</c:v>
                </c:pt>
                <c:pt idx="70">
                  <c:v>135.896659825798</c:v>
                </c:pt>
                <c:pt idx="71">
                  <c:v>143.06615075157899</c:v>
                </c:pt>
                <c:pt idx="72">
                  <c:v>144.69480979814</c:v>
                </c:pt>
                <c:pt idx="73">
                  <c:v>150.25951054176701</c:v>
                </c:pt>
                <c:pt idx="74">
                  <c:v>152.113108762606</c:v>
                </c:pt>
                <c:pt idx="75">
                  <c:v>158.282606854899</c:v>
                </c:pt>
                <c:pt idx="76">
                  <c:v>163.15020659982099</c:v>
                </c:pt>
                <c:pt idx="77">
                  <c:v>165.68564674368901</c:v>
                </c:pt>
                <c:pt idx="78">
                  <c:v>168.312524030833</c:v>
                </c:pt>
                <c:pt idx="79">
                  <c:v>170.36089409077499</c:v>
                </c:pt>
                <c:pt idx="80">
                  <c:v>175.30298421079601</c:v>
                </c:pt>
                <c:pt idx="81">
                  <c:v>178.069775139954</c:v>
                </c:pt>
                <c:pt idx="82">
                  <c:v>185.667777847369</c:v>
                </c:pt>
                <c:pt idx="83">
                  <c:v>181.04732763428501</c:v>
                </c:pt>
                <c:pt idx="84">
                  <c:v>190.22860341243</c:v>
                </c:pt>
                <c:pt idx="85">
                  <c:v>192.18954654732701</c:v>
                </c:pt>
                <c:pt idx="86">
                  <c:v>197.265932085717</c:v>
                </c:pt>
                <c:pt idx="87">
                  <c:v>198.024745204521</c:v>
                </c:pt>
                <c:pt idx="88">
                  <c:v>209.297766086942</c:v>
                </c:pt>
                <c:pt idx="89">
                  <c:v>206.40082817090499</c:v>
                </c:pt>
                <c:pt idx="90">
                  <c:v>217.066563206994</c:v>
                </c:pt>
                <c:pt idx="91">
                  <c:v>213.93710336411601</c:v>
                </c:pt>
                <c:pt idx="92">
                  <c:v>224.893297581448</c:v>
                </c:pt>
                <c:pt idx="93">
                  <c:v>225.25553886903299</c:v>
                </c:pt>
                <c:pt idx="94">
                  <c:v>224.49141966417699</c:v>
                </c:pt>
                <c:pt idx="95">
                  <c:v>229.87879528603301</c:v>
                </c:pt>
                <c:pt idx="96">
                  <c:v>243.749991608225</c:v>
                </c:pt>
                <c:pt idx="97">
                  <c:v>226.65797331073401</c:v>
                </c:pt>
                <c:pt idx="98">
                  <c:v>241.327363405451</c:v>
                </c:pt>
                <c:pt idx="99">
                  <c:v>256.35016950921499</c:v>
                </c:pt>
                <c:pt idx="100">
                  <c:v>258.37718901974</c:v>
                </c:pt>
                <c:pt idx="101">
                  <c:v>267.052763222419</c:v>
                </c:pt>
                <c:pt idx="102">
                  <c:v>289.20560196185397</c:v>
                </c:pt>
                <c:pt idx="103">
                  <c:v>298.973134194056</c:v>
                </c:pt>
                <c:pt idx="104">
                  <c:v>298.24026528904102</c:v>
                </c:pt>
                <c:pt idx="105">
                  <c:v>328.034668556908</c:v>
                </c:pt>
                <c:pt idx="106">
                  <c:v>326.73294245949398</c:v>
                </c:pt>
                <c:pt idx="107">
                  <c:v>310.18596739038099</c:v>
                </c:pt>
                <c:pt idx="108">
                  <c:v>288.11891393097699</c:v>
                </c:pt>
                <c:pt idx="109">
                  <c:v>307.79085967647001</c:v>
                </c:pt>
                <c:pt idx="110">
                  <c:v>289.23819451482802</c:v>
                </c:pt>
                <c:pt idx="111">
                  <c:v>258.40213780185098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96-4F22-9B21-4E45FDEEE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32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Segment'!$K$6:$K$318</c:f>
              <c:numCache>
                <c:formatCode>[$-409]mmm\-yy;@</c:formatCode>
                <c:ptCount val="31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</c:numCache>
            </c:numRef>
          </c:xVal>
          <c:yVal>
            <c:numRef>
              <c:f>'U.S. EW - By Segment'!$M$6:$M$318</c:f>
              <c:numCache>
                <c:formatCode>#,##0_);[Red]\(#,##0\)</c:formatCode>
                <c:ptCount val="313"/>
                <c:pt idx="0">
                  <c:v>84.230292554917398</c:v>
                </c:pt>
                <c:pt idx="1">
                  <c:v>83.150984750521104</c:v>
                </c:pt>
                <c:pt idx="2">
                  <c:v>83.077274698385295</c:v>
                </c:pt>
                <c:pt idx="3">
                  <c:v>84.284826460654102</c:v>
                </c:pt>
                <c:pt idx="4">
                  <c:v>85.827421580260093</c:v>
                </c:pt>
                <c:pt idx="5">
                  <c:v>85.777134781140106</c:v>
                </c:pt>
                <c:pt idx="6">
                  <c:v>85.134676145764004</c:v>
                </c:pt>
                <c:pt idx="7">
                  <c:v>83.300051046245599</c:v>
                </c:pt>
                <c:pt idx="8">
                  <c:v>84.4707010307811</c:v>
                </c:pt>
                <c:pt idx="9">
                  <c:v>85.476816458248706</c:v>
                </c:pt>
                <c:pt idx="10">
                  <c:v>89.559691795718706</c:v>
                </c:pt>
                <c:pt idx="11">
                  <c:v>91.338324766851201</c:v>
                </c:pt>
                <c:pt idx="12">
                  <c:v>91.906088760640998</c:v>
                </c:pt>
                <c:pt idx="13">
                  <c:v>87.978320666703993</c:v>
                </c:pt>
                <c:pt idx="14">
                  <c:v>86.221076708530106</c:v>
                </c:pt>
                <c:pt idx="15">
                  <c:v>86.142268247279702</c:v>
                </c:pt>
                <c:pt idx="16">
                  <c:v>91.100212238161603</c:v>
                </c:pt>
                <c:pt idx="17">
                  <c:v>93.760610185139896</c:v>
                </c:pt>
                <c:pt idx="18">
                  <c:v>96.767050842146304</c:v>
                </c:pt>
                <c:pt idx="19">
                  <c:v>94.802390953306499</c:v>
                </c:pt>
                <c:pt idx="20">
                  <c:v>94.770368052987905</c:v>
                </c:pt>
                <c:pt idx="21">
                  <c:v>93.089637585465198</c:v>
                </c:pt>
                <c:pt idx="22">
                  <c:v>95.3284091350056</c:v>
                </c:pt>
                <c:pt idx="23">
                  <c:v>95.594804230193404</c:v>
                </c:pt>
                <c:pt idx="24">
                  <c:v>98.169454508641195</c:v>
                </c:pt>
                <c:pt idx="25">
                  <c:v>97.468344258656799</c:v>
                </c:pt>
                <c:pt idx="26">
                  <c:v>98.078728338509407</c:v>
                </c:pt>
                <c:pt idx="27">
                  <c:v>96.529761661796101</c:v>
                </c:pt>
                <c:pt idx="28">
                  <c:v>98.1519917433167</c:v>
                </c:pt>
                <c:pt idx="29">
                  <c:v>101.14961380639799</c:v>
                </c:pt>
                <c:pt idx="30">
                  <c:v>105.09055679562501</c:v>
                </c:pt>
                <c:pt idx="31">
                  <c:v>105.86345301269</c:v>
                </c:pt>
                <c:pt idx="32">
                  <c:v>103.556751658233</c:v>
                </c:pt>
                <c:pt idx="33">
                  <c:v>100.925548087501</c:v>
                </c:pt>
                <c:pt idx="34">
                  <c:v>99.401962219960296</c:v>
                </c:pt>
                <c:pt idx="35">
                  <c:v>100</c:v>
                </c:pt>
                <c:pt idx="36">
                  <c:v>101.586561338244</c:v>
                </c:pt>
                <c:pt idx="37">
                  <c:v>103.610591016001</c:v>
                </c:pt>
                <c:pt idx="38">
                  <c:v>104.244055506724</c:v>
                </c:pt>
                <c:pt idx="39">
                  <c:v>102.925883052633</c:v>
                </c:pt>
                <c:pt idx="40">
                  <c:v>102.247115285413</c:v>
                </c:pt>
                <c:pt idx="41">
                  <c:v>102.958009814622</c:v>
                </c:pt>
                <c:pt idx="42">
                  <c:v>105.735210031577</c:v>
                </c:pt>
                <c:pt idx="43">
                  <c:v>107.908739085628</c:v>
                </c:pt>
                <c:pt idx="44">
                  <c:v>107.66851362889</c:v>
                </c:pt>
                <c:pt idx="45">
                  <c:v>103.76956413653799</c:v>
                </c:pt>
                <c:pt idx="46">
                  <c:v>102.256436640769</c:v>
                </c:pt>
                <c:pt idx="47">
                  <c:v>102.202456894769</c:v>
                </c:pt>
                <c:pt idx="48">
                  <c:v>104.326173638387</c:v>
                </c:pt>
                <c:pt idx="49">
                  <c:v>103.569709830842</c:v>
                </c:pt>
                <c:pt idx="50">
                  <c:v>102.05163756955299</c:v>
                </c:pt>
                <c:pt idx="51">
                  <c:v>100.531450341677</c:v>
                </c:pt>
                <c:pt idx="52">
                  <c:v>99.708812343062704</c:v>
                </c:pt>
                <c:pt idx="53">
                  <c:v>100.160892694273</c:v>
                </c:pt>
                <c:pt idx="54">
                  <c:v>101.077647116191</c:v>
                </c:pt>
                <c:pt idx="55">
                  <c:v>104.054997502554</c:v>
                </c:pt>
                <c:pt idx="56">
                  <c:v>106.64306156651</c:v>
                </c:pt>
                <c:pt idx="57">
                  <c:v>109.372409886024</c:v>
                </c:pt>
                <c:pt idx="58">
                  <c:v>109.396341356392</c:v>
                </c:pt>
                <c:pt idx="59">
                  <c:v>108.905433172782</c:v>
                </c:pt>
                <c:pt idx="60">
                  <c:v>107.456626620073</c:v>
                </c:pt>
                <c:pt idx="61">
                  <c:v>108.052071449601</c:v>
                </c:pt>
                <c:pt idx="62">
                  <c:v>110.37817604905401</c:v>
                </c:pt>
                <c:pt idx="63">
                  <c:v>112.910607008133</c:v>
                </c:pt>
                <c:pt idx="64">
                  <c:v>114.11303606353501</c:v>
                </c:pt>
                <c:pt idx="65">
                  <c:v>113.69363011348599</c:v>
                </c:pt>
                <c:pt idx="66">
                  <c:v>112.854440611187</c:v>
                </c:pt>
                <c:pt idx="67">
                  <c:v>112.281279982117</c:v>
                </c:pt>
                <c:pt idx="68">
                  <c:v>113.019658392929</c:v>
                </c:pt>
                <c:pt idx="69">
                  <c:v>114.209307570175</c:v>
                </c:pt>
                <c:pt idx="70">
                  <c:v>115.397565543735</c:v>
                </c:pt>
                <c:pt idx="71">
                  <c:v>116.065626471272</c:v>
                </c:pt>
                <c:pt idx="72">
                  <c:v>116.82993406549301</c:v>
                </c:pt>
                <c:pt idx="73">
                  <c:v>119.134091084864</c:v>
                </c:pt>
                <c:pt idx="74">
                  <c:v>121.81867065374399</c:v>
                </c:pt>
                <c:pt idx="75">
                  <c:v>123.92068882075699</c:v>
                </c:pt>
                <c:pt idx="76">
                  <c:v>124.38926856307501</c:v>
                </c:pt>
                <c:pt idx="77">
                  <c:v>125.253359613051</c:v>
                </c:pt>
                <c:pt idx="78">
                  <c:v>125.83222649977399</c:v>
                </c:pt>
                <c:pt idx="79">
                  <c:v>127.722793020464</c:v>
                </c:pt>
                <c:pt idx="80">
                  <c:v>129.24694211373301</c:v>
                </c:pt>
                <c:pt idx="81">
                  <c:v>130.6564015683</c:v>
                </c:pt>
                <c:pt idx="82">
                  <c:v>130.018637656127</c:v>
                </c:pt>
                <c:pt idx="83">
                  <c:v>130.36614042946499</c:v>
                </c:pt>
                <c:pt idx="84">
                  <c:v>129.96420220539699</c:v>
                </c:pt>
                <c:pt idx="85">
                  <c:v>132.99651149854699</c:v>
                </c:pt>
                <c:pt idx="86">
                  <c:v>135.16423217081999</c:v>
                </c:pt>
                <c:pt idx="87">
                  <c:v>137.768513915965</c:v>
                </c:pt>
                <c:pt idx="88">
                  <c:v>139.07713121076799</c:v>
                </c:pt>
                <c:pt idx="89">
                  <c:v>140.21666476563601</c:v>
                </c:pt>
                <c:pt idx="90">
                  <c:v>143.366088271384</c:v>
                </c:pt>
                <c:pt idx="91">
                  <c:v>146.94904314884499</c:v>
                </c:pt>
                <c:pt idx="92">
                  <c:v>151.26373294305401</c:v>
                </c:pt>
                <c:pt idx="93">
                  <c:v>152.038688034323</c:v>
                </c:pt>
                <c:pt idx="94">
                  <c:v>151.29920313427201</c:v>
                </c:pt>
                <c:pt idx="95">
                  <c:v>150.86563913670801</c:v>
                </c:pt>
                <c:pt idx="96">
                  <c:v>151.41821595408899</c:v>
                </c:pt>
                <c:pt idx="97">
                  <c:v>153.31968840332399</c:v>
                </c:pt>
                <c:pt idx="98">
                  <c:v>153.767714502735</c:v>
                </c:pt>
                <c:pt idx="99">
                  <c:v>154.60378809456</c:v>
                </c:pt>
                <c:pt idx="100">
                  <c:v>154.17719760160799</c:v>
                </c:pt>
                <c:pt idx="101">
                  <c:v>155.36154993286601</c:v>
                </c:pt>
                <c:pt idx="102">
                  <c:v>155.103111761843</c:v>
                </c:pt>
                <c:pt idx="103">
                  <c:v>156.23401281581599</c:v>
                </c:pt>
                <c:pt idx="104">
                  <c:v>155.91031369018501</c:v>
                </c:pt>
                <c:pt idx="105">
                  <c:v>157.30730704654599</c:v>
                </c:pt>
                <c:pt idx="106">
                  <c:v>158.42372446903201</c:v>
                </c:pt>
                <c:pt idx="107">
                  <c:v>162.186151775399</c:v>
                </c:pt>
                <c:pt idx="108">
                  <c:v>164.415597715827</c:v>
                </c:pt>
                <c:pt idx="109">
                  <c:v>167.07362360125401</c:v>
                </c:pt>
                <c:pt idx="110">
                  <c:v>166.861196412563</c:v>
                </c:pt>
                <c:pt idx="111">
                  <c:v>168.255480897985</c:v>
                </c:pt>
                <c:pt idx="112">
                  <c:v>168.001897874604</c:v>
                </c:pt>
                <c:pt idx="113">
                  <c:v>170.211693201034</c:v>
                </c:pt>
                <c:pt idx="114">
                  <c:v>169.77446380735299</c:v>
                </c:pt>
                <c:pt idx="115">
                  <c:v>170.02860384553401</c:v>
                </c:pt>
                <c:pt idx="116">
                  <c:v>166.09494217385401</c:v>
                </c:pt>
                <c:pt idx="117">
                  <c:v>162.06027951084201</c:v>
                </c:pt>
                <c:pt idx="118">
                  <c:v>155.90062993880801</c:v>
                </c:pt>
                <c:pt idx="119">
                  <c:v>153.64776209855799</c:v>
                </c:pt>
                <c:pt idx="120">
                  <c:v>153.565766745026</c:v>
                </c:pt>
                <c:pt idx="121">
                  <c:v>158.452681127658</c:v>
                </c:pt>
                <c:pt idx="122">
                  <c:v>161.49699866006699</c:v>
                </c:pt>
                <c:pt idx="123">
                  <c:v>161.354667502556</c:v>
                </c:pt>
                <c:pt idx="124">
                  <c:v>156.94352934788299</c:v>
                </c:pt>
                <c:pt idx="125">
                  <c:v>154.05658416122799</c:v>
                </c:pt>
                <c:pt idx="126">
                  <c:v>154.14979679152501</c:v>
                </c:pt>
                <c:pt idx="127">
                  <c:v>155.64995426377499</c:v>
                </c:pt>
                <c:pt idx="128">
                  <c:v>153.088770554956</c:v>
                </c:pt>
                <c:pt idx="129">
                  <c:v>144.51299301388099</c:v>
                </c:pt>
                <c:pt idx="130">
                  <c:v>135.030309406323</c:v>
                </c:pt>
                <c:pt idx="131">
                  <c:v>131.38669681184501</c:v>
                </c:pt>
                <c:pt idx="132">
                  <c:v>129.90901434553399</c:v>
                </c:pt>
                <c:pt idx="133">
                  <c:v>127.004292799672</c:v>
                </c:pt>
                <c:pt idx="134">
                  <c:v>118.576182822383</c:v>
                </c:pt>
                <c:pt idx="135">
                  <c:v>113.84233164265601</c:v>
                </c:pt>
                <c:pt idx="136">
                  <c:v>110.382553365359</c:v>
                </c:pt>
                <c:pt idx="137">
                  <c:v>111.38608030469</c:v>
                </c:pt>
                <c:pt idx="138">
                  <c:v>109.788225308804</c:v>
                </c:pt>
                <c:pt idx="139">
                  <c:v>107.90752565040999</c:v>
                </c:pt>
                <c:pt idx="140">
                  <c:v>104.304806242269</c:v>
                </c:pt>
                <c:pt idx="141">
                  <c:v>101.66572092646101</c:v>
                </c:pt>
                <c:pt idx="142">
                  <c:v>100.83422337345399</c:v>
                </c:pt>
                <c:pt idx="143">
                  <c:v>100.94341330056901</c:v>
                </c:pt>
                <c:pt idx="144">
                  <c:v>100.553790703277</c:v>
                </c:pt>
                <c:pt idx="145">
                  <c:v>99.814465202614997</c:v>
                </c:pt>
                <c:pt idx="146">
                  <c:v>101.25493341866699</c:v>
                </c:pt>
                <c:pt idx="147">
                  <c:v>105.209866433393</c:v>
                </c:pt>
                <c:pt idx="148">
                  <c:v>107.859553533153</c:v>
                </c:pt>
                <c:pt idx="149">
                  <c:v>108.014820311287</c:v>
                </c:pt>
                <c:pt idx="150">
                  <c:v>104.97299837346</c:v>
                </c:pt>
                <c:pt idx="151">
                  <c:v>103.286387532323</c:v>
                </c:pt>
                <c:pt idx="152">
                  <c:v>103.097474517564</c:v>
                </c:pt>
                <c:pt idx="153">
                  <c:v>105.81965755558799</c:v>
                </c:pt>
                <c:pt idx="154">
                  <c:v>108.95574958279001</c:v>
                </c:pt>
                <c:pt idx="155">
                  <c:v>111.851965295189</c:v>
                </c:pt>
                <c:pt idx="156">
                  <c:v>111.120172890813</c:v>
                </c:pt>
                <c:pt idx="157">
                  <c:v>106.326795957844</c:v>
                </c:pt>
                <c:pt idx="158">
                  <c:v>102.203863863322</c:v>
                </c:pt>
                <c:pt idx="159">
                  <c:v>100.930157507735</c:v>
                </c:pt>
                <c:pt idx="160">
                  <c:v>102.86631306356</c:v>
                </c:pt>
                <c:pt idx="161">
                  <c:v>105.204231692438</c:v>
                </c:pt>
                <c:pt idx="162">
                  <c:v>108.01713914059501</c:v>
                </c:pt>
                <c:pt idx="163">
                  <c:v>110.10720812511801</c:v>
                </c:pt>
                <c:pt idx="164">
                  <c:v>111.520164850386</c:v>
                </c:pt>
                <c:pt idx="165">
                  <c:v>113.507708547845</c:v>
                </c:pt>
                <c:pt idx="166">
                  <c:v>113.515131564282</c:v>
                </c:pt>
                <c:pt idx="167">
                  <c:v>114.059561896549</c:v>
                </c:pt>
                <c:pt idx="168">
                  <c:v>111.21246522080099</c:v>
                </c:pt>
                <c:pt idx="169">
                  <c:v>109.56201842193801</c:v>
                </c:pt>
                <c:pt idx="170">
                  <c:v>108.49128374997299</c:v>
                </c:pt>
                <c:pt idx="171">
                  <c:v>109.878137099295</c:v>
                </c:pt>
                <c:pt idx="172">
                  <c:v>110.617324858979</c:v>
                </c:pt>
                <c:pt idx="173">
                  <c:v>112.173820245928</c:v>
                </c:pt>
                <c:pt idx="174">
                  <c:v>114.21109610917399</c:v>
                </c:pt>
                <c:pt idx="175">
                  <c:v>116.775083737527</c:v>
                </c:pt>
                <c:pt idx="176">
                  <c:v>117.140162651282</c:v>
                </c:pt>
                <c:pt idx="177">
                  <c:v>116.99324209907699</c:v>
                </c:pt>
                <c:pt idx="178">
                  <c:v>115.747279171486</c:v>
                </c:pt>
                <c:pt idx="179">
                  <c:v>116.405961377235</c:v>
                </c:pt>
                <c:pt idx="180">
                  <c:v>115.408825009878</c:v>
                </c:pt>
                <c:pt idx="181">
                  <c:v>116.722213128506</c:v>
                </c:pt>
                <c:pt idx="182">
                  <c:v>118.29694121755099</c:v>
                </c:pt>
                <c:pt idx="183">
                  <c:v>122.321085464582</c:v>
                </c:pt>
                <c:pt idx="184">
                  <c:v>123.61838341958</c:v>
                </c:pt>
                <c:pt idx="185">
                  <c:v>124.575915203013</c:v>
                </c:pt>
                <c:pt idx="186">
                  <c:v>123.49988940784399</c:v>
                </c:pt>
                <c:pt idx="187">
                  <c:v>123.661245610508</c:v>
                </c:pt>
                <c:pt idx="188">
                  <c:v>124.20936585451901</c:v>
                </c:pt>
                <c:pt idx="189">
                  <c:v>125.52309856296</c:v>
                </c:pt>
                <c:pt idx="190">
                  <c:v>127.054685826068</c:v>
                </c:pt>
                <c:pt idx="191">
                  <c:v>128.07902767587501</c:v>
                </c:pt>
                <c:pt idx="192">
                  <c:v>129.74655691785301</c:v>
                </c:pt>
                <c:pt idx="193">
                  <c:v>130.190651651477</c:v>
                </c:pt>
                <c:pt idx="194">
                  <c:v>132.711912158871</c:v>
                </c:pt>
                <c:pt idx="195">
                  <c:v>134.28993084016699</c:v>
                </c:pt>
                <c:pt idx="196">
                  <c:v>135.80316054209399</c:v>
                </c:pt>
                <c:pt idx="197">
                  <c:v>136.03796621752301</c:v>
                </c:pt>
                <c:pt idx="198">
                  <c:v>136.279437809916</c:v>
                </c:pt>
                <c:pt idx="199">
                  <c:v>137.282845550253</c:v>
                </c:pt>
                <c:pt idx="200">
                  <c:v>139.436729718365</c:v>
                </c:pt>
                <c:pt idx="201">
                  <c:v>141.232356663877</c:v>
                </c:pt>
                <c:pt idx="202">
                  <c:v>143.10166560297901</c:v>
                </c:pt>
                <c:pt idx="203">
                  <c:v>145.26447250374599</c:v>
                </c:pt>
                <c:pt idx="204">
                  <c:v>148.18810881221</c:v>
                </c:pt>
                <c:pt idx="205">
                  <c:v>148.66606796876499</c:v>
                </c:pt>
                <c:pt idx="206">
                  <c:v>149.72848356783001</c:v>
                </c:pt>
                <c:pt idx="207">
                  <c:v>149.456352221017</c:v>
                </c:pt>
                <c:pt idx="208">
                  <c:v>150.962076299605</c:v>
                </c:pt>
                <c:pt idx="209">
                  <c:v>151.460306990112</c:v>
                </c:pt>
                <c:pt idx="210">
                  <c:v>153.223492074402</c:v>
                </c:pt>
                <c:pt idx="211">
                  <c:v>154.494235762225</c:v>
                </c:pt>
                <c:pt idx="212">
                  <c:v>154.88571590202801</c:v>
                </c:pt>
                <c:pt idx="213">
                  <c:v>153.23806266116</c:v>
                </c:pt>
                <c:pt idx="214">
                  <c:v>152.719432258708</c:v>
                </c:pt>
                <c:pt idx="215">
                  <c:v>154.92594875739201</c:v>
                </c:pt>
                <c:pt idx="216">
                  <c:v>159.333490522598</c:v>
                </c:pt>
                <c:pt idx="217">
                  <c:v>161.18819677459501</c:v>
                </c:pt>
                <c:pt idx="218">
                  <c:v>160.79414810274201</c:v>
                </c:pt>
                <c:pt idx="219">
                  <c:v>158.458396454423</c:v>
                </c:pt>
                <c:pt idx="220">
                  <c:v>159.51813127400899</c:v>
                </c:pt>
                <c:pt idx="221">
                  <c:v>162.08173384462401</c:v>
                </c:pt>
                <c:pt idx="222">
                  <c:v>166.06676094943199</c:v>
                </c:pt>
                <c:pt idx="223">
                  <c:v>168.507165830568</c:v>
                </c:pt>
                <c:pt idx="224">
                  <c:v>169.68891443405801</c:v>
                </c:pt>
                <c:pt idx="225">
                  <c:v>168.18267075998801</c:v>
                </c:pt>
                <c:pt idx="226">
                  <c:v>166.377441909168</c:v>
                </c:pt>
                <c:pt idx="227">
                  <c:v>164.946318746213</c:v>
                </c:pt>
                <c:pt idx="228">
                  <c:v>166.81274480440101</c:v>
                </c:pt>
                <c:pt idx="229">
                  <c:v>170.57954828783201</c:v>
                </c:pt>
                <c:pt idx="230">
                  <c:v>174.81637537982601</c:v>
                </c:pt>
                <c:pt idx="231">
                  <c:v>175.907847667504</c:v>
                </c:pt>
                <c:pt idx="232">
                  <c:v>175.56574238319101</c:v>
                </c:pt>
                <c:pt idx="233">
                  <c:v>175.54457242175999</c:v>
                </c:pt>
                <c:pt idx="234">
                  <c:v>175.57080626164401</c:v>
                </c:pt>
                <c:pt idx="235">
                  <c:v>177.79358422335</c:v>
                </c:pt>
                <c:pt idx="236">
                  <c:v>179.54605025218601</c:v>
                </c:pt>
                <c:pt idx="237">
                  <c:v>181.67864152414299</c:v>
                </c:pt>
                <c:pt idx="238">
                  <c:v>180.415453900019</c:v>
                </c:pt>
                <c:pt idx="239">
                  <c:v>181.14323289992601</c:v>
                </c:pt>
                <c:pt idx="240">
                  <c:v>183.01284996751599</c:v>
                </c:pt>
                <c:pt idx="241">
                  <c:v>188.62666408387301</c:v>
                </c:pt>
                <c:pt idx="242">
                  <c:v>191.47627513593099</c:v>
                </c:pt>
                <c:pt idx="243">
                  <c:v>190.68396404077399</c:v>
                </c:pt>
                <c:pt idx="244">
                  <c:v>187.495649078181</c:v>
                </c:pt>
                <c:pt idx="245">
                  <c:v>187.248818858536</c:v>
                </c:pt>
                <c:pt idx="246">
                  <c:v>189.94166351747899</c:v>
                </c:pt>
                <c:pt idx="247">
                  <c:v>194.34402588752701</c:v>
                </c:pt>
                <c:pt idx="248">
                  <c:v>198.17372640226</c:v>
                </c:pt>
                <c:pt idx="249">
                  <c:v>198.74804157204201</c:v>
                </c:pt>
                <c:pt idx="250">
                  <c:v>197.281959708003</c:v>
                </c:pt>
                <c:pt idx="251">
                  <c:v>195.22699556168899</c:v>
                </c:pt>
                <c:pt idx="252">
                  <c:v>196.158520725248</c:v>
                </c:pt>
                <c:pt idx="253">
                  <c:v>199.53046062725201</c:v>
                </c:pt>
                <c:pt idx="254">
                  <c:v>203.944376716752</c:v>
                </c:pt>
                <c:pt idx="255">
                  <c:v>204.90623182089601</c:v>
                </c:pt>
                <c:pt idx="256">
                  <c:v>205.15467929699099</c:v>
                </c:pt>
                <c:pt idx="257">
                  <c:v>205.66193775690499</c:v>
                </c:pt>
                <c:pt idx="258">
                  <c:v>205.971230675312</c:v>
                </c:pt>
                <c:pt idx="259">
                  <c:v>204.509716942403</c:v>
                </c:pt>
                <c:pt idx="260">
                  <c:v>203.94563817745501</c:v>
                </c:pt>
                <c:pt idx="261">
                  <c:v>203.545877153654</c:v>
                </c:pt>
                <c:pt idx="262">
                  <c:v>206.65344947590199</c:v>
                </c:pt>
                <c:pt idx="263">
                  <c:v>210.60443244306501</c:v>
                </c:pt>
                <c:pt idx="264">
                  <c:v>216.93024889682701</c:v>
                </c:pt>
                <c:pt idx="265">
                  <c:v>221.09855402526901</c:v>
                </c:pt>
                <c:pt idx="266">
                  <c:v>221.64883796790301</c:v>
                </c:pt>
                <c:pt idx="267">
                  <c:v>214.81840007348001</c:v>
                </c:pt>
                <c:pt idx="268">
                  <c:v>207.341225941717</c:v>
                </c:pt>
                <c:pt idx="269">
                  <c:v>205.671886846391</c:v>
                </c:pt>
                <c:pt idx="270">
                  <c:v>208.58434598609301</c:v>
                </c:pt>
                <c:pt idx="271">
                  <c:v>214.39520052038799</c:v>
                </c:pt>
                <c:pt idx="272">
                  <c:v>218.20105029286</c:v>
                </c:pt>
                <c:pt idx="273">
                  <c:v>224.28066953216899</c:v>
                </c:pt>
                <c:pt idx="274">
                  <c:v>227.64603758130201</c:v>
                </c:pt>
                <c:pt idx="275">
                  <c:v>231.59918287339099</c:v>
                </c:pt>
                <c:pt idx="276">
                  <c:v>231.37947275473101</c:v>
                </c:pt>
                <c:pt idx="277">
                  <c:v>232.39488003625701</c:v>
                </c:pt>
                <c:pt idx="278">
                  <c:v>234.479284323776</c:v>
                </c:pt>
                <c:pt idx="279">
                  <c:v>238.862568504047</c:v>
                </c:pt>
                <c:pt idx="280">
                  <c:v>242.61073587695401</c:v>
                </c:pt>
                <c:pt idx="281">
                  <c:v>243.241911404456</c:v>
                </c:pt>
                <c:pt idx="282">
                  <c:v>247.470646527908</c:v>
                </c:pt>
                <c:pt idx="283">
                  <c:v>253.59348014951601</c:v>
                </c:pt>
                <c:pt idx="284">
                  <c:v>263.68514391501202</c:v>
                </c:pt>
                <c:pt idx="285">
                  <c:v>271.72560355825999</c:v>
                </c:pt>
                <c:pt idx="286">
                  <c:v>275.51832228395</c:v>
                </c:pt>
                <c:pt idx="287">
                  <c:v>273.08155422858101</c:v>
                </c:pt>
                <c:pt idx="288">
                  <c:v>266.194715936725</c:v>
                </c:pt>
                <c:pt idx="289">
                  <c:v>263.57529307316997</c:v>
                </c:pt>
                <c:pt idx="290">
                  <c:v>269.006853538543</c:v>
                </c:pt>
                <c:pt idx="291">
                  <c:v>286.17082387644302</c:v>
                </c:pt>
                <c:pt idx="292">
                  <c:v>295.29072720220302</c:v>
                </c:pt>
                <c:pt idx="293">
                  <c:v>297.74027513589903</c:v>
                </c:pt>
                <c:pt idx="294">
                  <c:v>291.54683063644501</c:v>
                </c:pt>
                <c:pt idx="295">
                  <c:v>292.85949404223601</c:v>
                </c:pt>
                <c:pt idx="296">
                  <c:v>293.33371093226901</c:v>
                </c:pt>
                <c:pt idx="297">
                  <c:v>296.83830833511098</c:v>
                </c:pt>
                <c:pt idx="298">
                  <c:v>286.31132265172198</c:v>
                </c:pt>
                <c:pt idx="299">
                  <c:v>274.361228403479</c:v>
                </c:pt>
                <c:pt idx="300">
                  <c:v>261.57760094859998</c:v>
                </c:pt>
                <c:pt idx="301">
                  <c:v>258.577512320594</c:v>
                </c:pt>
                <c:pt idx="302">
                  <c:v>258.48911909506899</c:v>
                </c:pt>
                <c:pt idx="303">
                  <c:v>260.627063523385</c:v>
                </c:pt>
                <c:pt idx="304">
                  <c:v>267.80453961382102</c:v>
                </c:pt>
                <c:pt idx="305">
                  <c:v>273.00394173340698</c:v>
                </c:pt>
                <c:pt idx="306">
                  <c:v>277.99125306292399</c:v>
                </c:pt>
                <c:pt idx="307">
                  <c:v>267.20682649432598</c:v>
                </c:pt>
                <c:pt idx="308">
                  <c:v>258.91561271730399</c:v>
                </c:pt>
                <c:pt idx="309">
                  <c:v>240.79540897512399</c:v>
                </c:pt>
                <c:pt idx="310">
                  <c:v>244.69627320537401</c:v>
                </c:pt>
                <c:pt idx="311">
                  <c:v>234.48442425578</c:v>
                </c:pt>
                <c:pt idx="312">
                  <c:v>237.92282068668499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DB-450F-B30E-9DA40AC8401D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Segment'!$K$6:$K$318</c:f>
              <c:numCache>
                <c:formatCode>[$-409]mmm\-yy;@</c:formatCode>
                <c:ptCount val="31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</c:numCache>
            </c:numRef>
          </c:xVal>
          <c:yVal>
            <c:numRef>
              <c:f>'U.S. EW - By Segment'!$Q$6:$Q$318</c:f>
              <c:numCache>
                <c:formatCode>#,##0_);[Red]\(#,##0\)</c:formatCode>
                <c:ptCount val="313"/>
                <c:pt idx="0">
                  <c:v>76.207348621501097</c:v>
                </c:pt>
                <c:pt idx="1">
                  <c:v>76.295859600260101</c:v>
                </c:pt>
                <c:pt idx="2">
                  <c:v>76.129076351646702</c:v>
                </c:pt>
                <c:pt idx="3">
                  <c:v>76.866749904594897</c:v>
                </c:pt>
                <c:pt idx="4">
                  <c:v>77.778500522318893</c:v>
                </c:pt>
                <c:pt idx="5">
                  <c:v>79.305500925538396</c:v>
                </c:pt>
                <c:pt idx="6">
                  <c:v>79.311858649981104</c:v>
                </c:pt>
                <c:pt idx="7">
                  <c:v>79.001877090742795</c:v>
                </c:pt>
                <c:pt idx="8">
                  <c:v>78.337585875015606</c:v>
                </c:pt>
                <c:pt idx="9">
                  <c:v>79.346895515861306</c:v>
                </c:pt>
                <c:pt idx="10">
                  <c:v>80.7388117129953</c:v>
                </c:pt>
                <c:pt idx="11">
                  <c:v>82.219985940891306</c:v>
                </c:pt>
                <c:pt idx="12">
                  <c:v>82.482460372764606</c:v>
                </c:pt>
                <c:pt idx="13">
                  <c:v>82.7202210035977</c:v>
                </c:pt>
                <c:pt idx="14">
                  <c:v>83.234321095443207</c:v>
                </c:pt>
                <c:pt idx="15">
                  <c:v>84.521863153470704</c:v>
                </c:pt>
                <c:pt idx="16">
                  <c:v>85.414060239315702</c:v>
                </c:pt>
                <c:pt idx="17">
                  <c:v>86.305833620662696</c:v>
                </c:pt>
                <c:pt idx="18">
                  <c:v>86.439917317845996</c:v>
                </c:pt>
                <c:pt idx="19">
                  <c:v>87.010178454554193</c:v>
                </c:pt>
                <c:pt idx="20">
                  <c:v>87.4913096590751</c:v>
                </c:pt>
                <c:pt idx="21">
                  <c:v>88.393793675028505</c:v>
                </c:pt>
                <c:pt idx="22">
                  <c:v>89.273215529061503</c:v>
                </c:pt>
                <c:pt idx="23">
                  <c:v>90.144986076237402</c:v>
                </c:pt>
                <c:pt idx="24">
                  <c:v>91.111139281500002</c:v>
                </c:pt>
                <c:pt idx="25">
                  <c:v>91.696007390444194</c:v>
                </c:pt>
                <c:pt idx="26">
                  <c:v>92.229794120381101</c:v>
                </c:pt>
                <c:pt idx="27">
                  <c:v>93.231467928664202</c:v>
                </c:pt>
                <c:pt idx="28">
                  <c:v>95.018272251012306</c:v>
                </c:pt>
                <c:pt idx="29">
                  <c:v>96.832406875242199</c:v>
                </c:pt>
                <c:pt idx="30">
                  <c:v>96.706561361553298</c:v>
                </c:pt>
                <c:pt idx="31">
                  <c:v>95.875723918186793</c:v>
                </c:pt>
                <c:pt idx="32">
                  <c:v>95.512234546189504</c:v>
                </c:pt>
                <c:pt idx="33">
                  <c:v>97.202557857230701</c:v>
                </c:pt>
                <c:pt idx="34">
                  <c:v>98.9613111965851</c:v>
                </c:pt>
                <c:pt idx="35">
                  <c:v>100</c:v>
                </c:pt>
                <c:pt idx="36">
                  <c:v>100.037006758654</c:v>
                </c:pt>
                <c:pt idx="37">
                  <c:v>99.852541187496797</c:v>
                </c:pt>
                <c:pt idx="38">
                  <c:v>99.694021514574601</c:v>
                </c:pt>
                <c:pt idx="39">
                  <c:v>99.756577016668402</c:v>
                </c:pt>
                <c:pt idx="40">
                  <c:v>100.32964509677601</c:v>
                </c:pt>
                <c:pt idx="41">
                  <c:v>101.878775098611</c:v>
                </c:pt>
                <c:pt idx="42">
                  <c:v>103.63305741722</c:v>
                </c:pt>
                <c:pt idx="43">
                  <c:v>105.523031287587</c:v>
                </c:pt>
                <c:pt idx="44">
                  <c:v>106.590780698949</c:v>
                </c:pt>
                <c:pt idx="45">
                  <c:v>106.41143842420701</c:v>
                </c:pt>
                <c:pt idx="46">
                  <c:v>105.38411333168</c:v>
                </c:pt>
                <c:pt idx="47">
                  <c:v>104.096790049562</c:v>
                </c:pt>
                <c:pt idx="48">
                  <c:v>104.561675583857</c:v>
                </c:pt>
                <c:pt idx="49">
                  <c:v>106.119226745665</c:v>
                </c:pt>
                <c:pt idx="50">
                  <c:v>108.489624196446</c:v>
                </c:pt>
                <c:pt idx="51">
                  <c:v>109.662482837753</c:v>
                </c:pt>
                <c:pt idx="52">
                  <c:v>110.486160210413</c:v>
                </c:pt>
                <c:pt idx="53">
                  <c:v>111.002780065913</c:v>
                </c:pt>
                <c:pt idx="54">
                  <c:v>111.993816927541</c:v>
                </c:pt>
                <c:pt idx="55">
                  <c:v>112.905300113179</c:v>
                </c:pt>
                <c:pt idx="56">
                  <c:v>114.173611326966</c:v>
                </c:pt>
                <c:pt idx="57">
                  <c:v>115.827699088166</c:v>
                </c:pt>
                <c:pt idx="58">
                  <c:v>117.952891309281</c:v>
                </c:pt>
                <c:pt idx="59">
                  <c:v>119.37156386411201</c:v>
                </c:pt>
                <c:pt idx="60">
                  <c:v>119.475434318998</c:v>
                </c:pt>
                <c:pt idx="61">
                  <c:v>119.083002636529</c:v>
                </c:pt>
                <c:pt idx="62">
                  <c:v>119.577995967831</c:v>
                </c:pt>
                <c:pt idx="63">
                  <c:v>121.13650359730499</c:v>
                </c:pt>
                <c:pt idx="64">
                  <c:v>122.852676535171</c:v>
                </c:pt>
                <c:pt idx="65">
                  <c:v>124.121974188648</c:v>
                </c:pt>
                <c:pt idx="66">
                  <c:v>125.507092219581</c:v>
                </c:pt>
                <c:pt idx="67">
                  <c:v>127.142216653623</c:v>
                </c:pt>
                <c:pt idx="68">
                  <c:v>128.93413180510899</c:v>
                </c:pt>
                <c:pt idx="69">
                  <c:v>129.95236166068301</c:v>
                </c:pt>
                <c:pt idx="70">
                  <c:v>130.34054758214899</c:v>
                </c:pt>
                <c:pt idx="71">
                  <c:v>130.96195369352</c:v>
                </c:pt>
                <c:pt idx="72">
                  <c:v>132.14312740970499</c:v>
                </c:pt>
                <c:pt idx="73">
                  <c:v>134.61001113505799</c:v>
                </c:pt>
                <c:pt idx="74">
                  <c:v>137.05040876702199</c:v>
                </c:pt>
                <c:pt idx="75">
                  <c:v>139.7286077265</c:v>
                </c:pt>
                <c:pt idx="76">
                  <c:v>141.56459203036499</c:v>
                </c:pt>
                <c:pt idx="77">
                  <c:v>144.00145917685199</c:v>
                </c:pt>
                <c:pt idx="78">
                  <c:v>146.15173363304001</c:v>
                </c:pt>
                <c:pt idx="79">
                  <c:v>148.457264288</c:v>
                </c:pt>
                <c:pt idx="80">
                  <c:v>149.106807693478</c:v>
                </c:pt>
                <c:pt idx="81">
                  <c:v>148.466483913514</c:v>
                </c:pt>
                <c:pt idx="82">
                  <c:v>148.36224298990001</c:v>
                </c:pt>
                <c:pt idx="83">
                  <c:v>149.98116864789901</c:v>
                </c:pt>
                <c:pt idx="84">
                  <c:v>153.849811357889</c:v>
                </c:pt>
                <c:pt idx="85">
                  <c:v>157.73825621061499</c:v>
                </c:pt>
                <c:pt idx="86">
                  <c:v>161.323831897692</c:v>
                </c:pt>
                <c:pt idx="87">
                  <c:v>163.56148114687801</c:v>
                </c:pt>
                <c:pt idx="88">
                  <c:v>165.659270738202</c:v>
                </c:pt>
                <c:pt idx="89">
                  <c:v>167.530168190046</c:v>
                </c:pt>
                <c:pt idx="90">
                  <c:v>169.048008270417</c:v>
                </c:pt>
                <c:pt idx="91">
                  <c:v>170.850094146245</c:v>
                </c:pt>
                <c:pt idx="92">
                  <c:v>171.73534159120399</c:v>
                </c:pt>
                <c:pt idx="93">
                  <c:v>172.93798052557401</c:v>
                </c:pt>
                <c:pt idx="94">
                  <c:v>173.11229969810501</c:v>
                </c:pt>
                <c:pt idx="95">
                  <c:v>175.209233049945</c:v>
                </c:pt>
                <c:pt idx="96">
                  <c:v>177.10200325228701</c:v>
                </c:pt>
                <c:pt idx="97">
                  <c:v>179.76845370616101</c:v>
                </c:pt>
                <c:pt idx="98">
                  <c:v>180.355197405794</c:v>
                </c:pt>
                <c:pt idx="99">
                  <c:v>181.453866096171</c:v>
                </c:pt>
                <c:pt idx="100">
                  <c:v>182.314724866072</c:v>
                </c:pt>
                <c:pt idx="101">
                  <c:v>184.22447025544599</c:v>
                </c:pt>
                <c:pt idx="102">
                  <c:v>184.149456101987</c:v>
                </c:pt>
                <c:pt idx="103">
                  <c:v>183.055806667415</c:v>
                </c:pt>
                <c:pt idx="104">
                  <c:v>180.704992959333</c:v>
                </c:pt>
                <c:pt idx="105">
                  <c:v>178.60642103889401</c:v>
                </c:pt>
                <c:pt idx="106">
                  <c:v>178.531429322218</c:v>
                </c:pt>
                <c:pt idx="107">
                  <c:v>179.54787443859701</c:v>
                </c:pt>
                <c:pt idx="108">
                  <c:v>182.515323924646</c:v>
                </c:pt>
                <c:pt idx="109">
                  <c:v>184.76920324633201</c:v>
                </c:pt>
                <c:pt idx="110">
                  <c:v>187.032211827629</c:v>
                </c:pt>
                <c:pt idx="111">
                  <c:v>188.61857058074099</c:v>
                </c:pt>
                <c:pt idx="112">
                  <c:v>188.85076990960599</c:v>
                </c:pt>
                <c:pt idx="113">
                  <c:v>189.552235387862</c:v>
                </c:pt>
                <c:pt idx="114">
                  <c:v>189.38093795058199</c:v>
                </c:pt>
                <c:pt idx="115">
                  <c:v>190.55413327721601</c:v>
                </c:pt>
                <c:pt idx="116">
                  <c:v>189.28730079502901</c:v>
                </c:pt>
                <c:pt idx="117">
                  <c:v>186.35976885703599</c:v>
                </c:pt>
                <c:pt idx="118">
                  <c:v>183.91307120519599</c:v>
                </c:pt>
                <c:pt idx="119">
                  <c:v>183.67080615641001</c:v>
                </c:pt>
                <c:pt idx="120">
                  <c:v>185.51900950542301</c:v>
                </c:pt>
                <c:pt idx="121">
                  <c:v>184.52913502634701</c:v>
                </c:pt>
                <c:pt idx="122">
                  <c:v>181.80570989822701</c:v>
                </c:pt>
                <c:pt idx="123">
                  <c:v>178.19685253385001</c:v>
                </c:pt>
                <c:pt idx="124">
                  <c:v>177.12017114154199</c:v>
                </c:pt>
                <c:pt idx="125">
                  <c:v>177.06048157545899</c:v>
                </c:pt>
                <c:pt idx="126">
                  <c:v>176.770027530741</c:v>
                </c:pt>
                <c:pt idx="127">
                  <c:v>175.27517126463599</c:v>
                </c:pt>
                <c:pt idx="128">
                  <c:v>171.36777482634699</c:v>
                </c:pt>
                <c:pt idx="129">
                  <c:v>167.648119142468</c:v>
                </c:pt>
                <c:pt idx="130">
                  <c:v>162.21710117767901</c:v>
                </c:pt>
                <c:pt idx="131">
                  <c:v>159.41622789290301</c:v>
                </c:pt>
                <c:pt idx="132">
                  <c:v>155.31370607813301</c:v>
                </c:pt>
                <c:pt idx="133">
                  <c:v>152.73496270227301</c:v>
                </c:pt>
                <c:pt idx="134">
                  <c:v>148.395234279025</c:v>
                </c:pt>
                <c:pt idx="135">
                  <c:v>145.43222402384899</c:v>
                </c:pt>
                <c:pt idx="136">
                  <c:v>143.838807084682</c:v>
                </c:pt>
                <c:pt idx="137">
                  <c:v>144.33673268598</c:v>
                </c:pt>
                <c:pt idx="138">
                  <c:v>145.455563630581</c:v>
                </c:pt>
                <c:pt idx="139">
                  <c:v>145.14866014367601</c:v>
                </c:pt>
                <c:pt idx="140">
                  <c:v>141.84613442339901</c:v>
                </c:pt>
                <c:pt idx="141">
                  <c:v>136.88796634052301</c:v>
                </c:pt>
                <c:pt idx="142">
                  <c:v>134.42573417486301</c:v>
                </c:pt>
                <c:pt idx="143">
                  <c:v>134.58181154808199</c:v>
                </c:pt>
                <c:pt idx="144">
                  <c:v>136.89345850048699</c:v>
                </c:pt>
                <c:pt idx="145">
                  <c:v>138.31094322588001</c:v>
                </c:pt>
                <c:pt idx="146">
                  <c:v>137.351340208625</c:v>
                </c:pt>
                <c:pt idx="147">
                  <c:v>133.79909138725901</c:v>
                </c:pt>
                <c:pt idx="148">
                  <c:v>129.429890092432</c:v>
                </c:pt>
                <c:pt idx="149">
                  <c:v>127.335912182307</c:v>
                </c:pt>
                <c:pt idx="150">
                  <c:v>127.92525447004</c:v>
                </c:pt>
                <c:pt idx="151">
                  <c:v>129.340233550498</c:v>
                </c:pt>
                <c:pt idx="152">
                  <c:v>128.78716205292099</c:v>
                </c:pt>
                <c:pt idx="153">
                  <c:v>126.603810912659</c:v>
                </c:pt>
                <c:pt idx="154">
                  <c:v>124.88118984672801</c:v>
                </c:pt>
                <c:pt idx="155">
                  <c:v>124.858438862291</c:v>
                </c:pt>
                <c:pt idx="156">
                  <c:v>124.15185997804799</c:v>
                </c:pt>
                <c:pt idx="157">
                  <c:v>123.526140032572</c:v>
                </c:pt>
                <c:pt idx="158">
                  <c:v>122.989607961845</c:v>
                </c:pt>
                <c:pt idx="159">
                  <c:v>123.99409630650599</c:v>
                </c:pt>
                <c:pt idx="160">
                  <c:v>124.42697488799099</c:v>
                </c:pt>
                <c:pt idx="161">
                  <c:v>123.81439150383299</c:v>
                </c:pt>
                <c:pt idx="162">
                  <c:v>122.90751210125801</c:v>
                </c:pt>
                <c:pt idx="163">
                  <c:v>123.509274341603</c:v>
                </c:pt>
                <c:pt idx="164">
                  <c:v>124.93325488209599</c:v>
                </c:pt>
                <c:pt idx="165">
                  <c:v>125.829739660451</c:v>
                </c:pt>
                <c:pt idx="166">
                  <c:v>125.797151893454</c:v>
                </c:pt>
                <c:pt idx="167">
                  <c:v>125.082001004459</c:v>
                </c:pt>
                <c:pt idx="168">
                  <c:v>123.94931405945999</c:v>
                </c:pt>
                <c:pt idx="169">
                  <c:v>122.208448906466</c:v>
                </c:pt>
                <c:pt idx="170">
                  <c:v>122.441872839952</c:v>
                </c:pt>
                <c:pt idx="171">
                  <c:v>122.977169821437</c:v>
                </c:pt>
                <c:pt idx="172">
                  <c:v>124.62421962837</c:v>
                </c:pt>
                <c:pt idx="173">
                  <c:v>125.061618086877</c:v>
                </c:pt>
                <c:pt idx="174">
                  <c:v>125.864737277251</c:v>
                </c:pt>
                <c:pt idx="175">
                  <c:v>126.757380264115</c:v>
                </c:pt>
                <c:pt idx="176">
                  <c:v>128.12326463322799</c:v>
                </c:pt>
                <c:pt idx="177">
                  <c:v>130.38076994897199</c:v>
                </c:pt>
                <c:pt idx="178">
                  <c:v>131.89502446631599</c:v>
                </c:pt>
                <c:pt idx="179">
                  <c:v>132.80061271561601</c:v>
                </c:pt>
                <c:pt idx="180">
                  <c:v>131.16832876967001</c:v>
                </c:pt>
                <c:pt idx="181">
                  <c:v>128.92860175733199</c:v>
                </c:pt>
                <c:pt idx="182">
                  <c:v>128.28632682446101</c:v>
                </c:pt>
                <c:pt idx="183">
                  <c:v>130.16598653138101</c:v>
                </c:pt>
                <c:pt idx="184">
                  <c:v>133.321392262026</c:v>
                </c:pt>
                <c:pt idx="185">
                  <c:v>136.10569403142199</c:v>
                </c:pt>
                <c:pt idx="186">
                  <c:v>137.64101747388801</c:v>
                </c:pt>
                <c:pt idx="187">
                  <c:v>138.46450921220901</c:v>
                </c:pt>
                <c:pt idx="188">
                  <c:v>139.16055573400999</c:v>
                </c:pt>
                <c:pt idx="189">
                  <c:v>139.51569487883</c:v>
                </c:pt>
                <c:pt idx="190">
                  <c:v>140.136276557153</c:v>
                </c:pt>
                <c:pt idx="191">
                  <c:v>141.55463591015101</c:v>
                </c:pt>
                <c:pt idx="192">
                  <c:v>143.80566175531399</c:v>
                </c:pt>
                <c:pt idx="193">
                  <c:v>144.733271721878</c:v>
                </c:pt>
                <c:pt idx="194">
                  <c:v>144.83803588131499</c:v>
                </c:pt>
                <c:pt idx="195">
                  <c:v>144.798144352393</c:v>
                </c:pt>
                <c:pt idx="196">
                  <c:v>146.85216481128299</c:v>
                </c:pt>
                <c:pt idx="197">
                  <c:v>149.56719036106</c:v>
                </c:pt>
                <c:pt idx="198">
                  <c:v>152.63728315342601</c:v>
                </c:pt>
                <c:pt idx="199">
                  <c:v>154.14565122459899</c:v>
                </c:pt>
                <c:pt idx="200">
                  <c:v>155.348413559031</c:v>
                </c:pt>
                <c:pt idx="201">
                  <c:v>155.61096382865199</c:v>
                </c:pt>
                <c:pt idx="202">
                  <c:v>156.634417495912</c:v>
                </c:pt>
                <c:pt idx="203">
                  <c:v>157.28554786019001</c:v>
                </c:pt>
                <c:pt idx="204">
                  <c:v>158.625325325392</c:v>
                </c:pt>
                <c:pt idx="205">
                  <c:v>159.01574637565901</c:v>
                </c:pt>
                <c:pt idx="206">
                  <c:v>159.857674369748</c:v>
                </c:pt>
                <c:pt idx="207">
                  <c:v>160.68216689472899</c:v>
                </c:pt>
                <c:pt idx="208">
                  <c:v>162.98612189609301</c:v>
                </c:pt>
                <c:pt idx="209">
                  <c:v>165.68370243852701</c:v>
                </c:pt>
                <c:pt idx="210">
                  <c:v>168.303200801142</c:v>
                </c:pt>
                <c:pt idx="211">
                  <c:v>169.53434956679601</c:v>
                </c:pt>
                <c:pt idx="212">
                  <c:v>169.45749558698199</c:v>
                </c:pt>
                <c:pt idx="213">
                  <c:v>168.09357913534501</c:v>
                </c:pt>
                <c:pt idx="214">
                  <c:v>168.048024413783</c:v>
                </c:pt>
                <c:pt idx="215">
                  <c:v>169.42384517265</c:v>
                </c:pt>
                <c:pt idx="216">
                  <c:v>172.772678626718</c:v>
                </c:pt>
                <c:pt idx="217">
                  <c:v>174.18201084010499</c:v>
                </c:pt>
                <c:pt idx="218">
                  <c:v>174.45045491937</c:v>
                </c:pt>
                <c:pt idx="219">
                  <c:v>173.21866725772401</c:v>
                </c:pt>
                <c:pt idx="220">
                  <c:v>174.72280515481401</c:v>
                </c:pt>
                <c:pt idx="221">
                  <c:v>177.21703017542799</c:v>
                </c:pt>
                <c:pt idx="222">
                  <c:v>181.80467789049399</c:v>
                </c:pt>
                <c:pt idx="223">
                  <c:v>184.24678740996299</c:v>
                </c:pt>
                <c:pt idx="224">
                  <c:v>185.760993786325</c:v>
                </c:pt>
                <c:pt idx="225">
                  <c:v>184.573161632031</c:v>
                </c:pt>
                <c:pt idx="226">
                  <c:v>184.57694631553201</c:v>
                </c:pt>
                <c:pt idx="227">
                  <c:v>186.20233819555199</c:v>
                </c:pt>
                <c:pt idx="228">
                  <c:v>190.41255485038701</c:v>
                </c:pt>
                <c:pt idx="229">
                  <c:v>195.03925173343299</c:v>
                </c:pt>
                <c:pt idx="230">
                  <c:v>197.55615432691201</c:v>
                </c:pt>
                <c:pt idx="231">
                  <c:v>199.51617398292501</c:v>
                </c:pt>
                <c:pt idx="232">
                  <c:v>202.68723375719901</c:v>
                </c:pt>
                <c:pt idx="233">
                  <c:v>208.94114427543201</c:v>
                </c:pt>
                <c:pt idx="234">
                  <c:v>212.82827931845699</c:v>
                </c:pt>
                <c:pt idx="235">
                  <c:v>212.275794203262</c:v>
                </c:pt>
                <c:pt idx="236">
                  <c:v>208.75765163554701</c:v>
                </c:pt>
                <c:pt idx="237">
                  <c:v>206.72232122576401</c:v>
                </c:pt>
                <c:pt idx="238">
                  <c:v>208.98083452790999</c:v>
                </c:pt>
                <c:pt idx="239">
                  <c:v>212.94523433568401</c:v>
                </c:pt>
                <c:pt idx="240">
                  <c:v>215.86354318732799</c:v>
                </c:pt>
                <c:pt idx="241">
                  <c:v>213.39122370775601</c:v>
                </c:pt>
                <c:pt idx="242">
                  <c:v>209.64439484520699</c:v>
                </c:pt>
                <c:pt idx="243">
                  <c:v>208.86967838184199</c:v>
                </c:pt>
                <c:pt idx="244">
                  <c:v>212.219907410156</c:v>
                </c:pt>
                <c:pt idx="245">
                  <c:v>218.320156093892</c:v>
                </c:pt>
                <c:pt idx="246">
                  <c:v>220.78475880315801</c:v>
                </c:pt>
                <c:pt idx="247">
                  <c:v>220.80059561773601</c:v>
                </c:pt>
                <c:pt idx="248">
                  <c:v>218.18552914513899</c:v>
                </c:pt>
                <c:pt idx="249">
                  <c:v>218.67544400991099</c:v>
                </c:pt>
                <c:pt idx="250">
                  <c:v>220.60133147398801</c:v>
                </c:pt>
                <c:pt idx="251">
                  <c:v>223.725276833582</c:v>
                </c:pt>
                <c:pt idx="252">
                  <c:v>225.162370874191</c:v>
                </c:pt>
                <c:pt idx="253">
                  <c:v>224.386372363541</c:v>
                </c:pt>
                <c:pt idx="254">
                  <c:v>224.03252475269201</c:v>
                </c:pt>
                <c:pt idx="255">
                  <c:v>224.42152085297101</c:v>
                </c:pt>
                <c:pt idx="256">
                  <c:v>226.28275196615499</c:v>
                </c:pt>
                <c:pt idx="257">
                  <c:v>227.80316518191</c:v>
                </c:pt>
                <c:pt idx="258">
                  <c:v>229.88032779232901</c:v>
                </c:pt>
                <c:pt idx="259">
                  <c:v>232.57262521281999</c:v>
                </c:pt>
                <c:pt idx="260">
                  <c:v>233.936102128806</c:v>
                </c:pt>
                <c:pt idx="261">
                  <c:v>233.224558666409</c:v>
                </c:pt>
                <c:pt idx="262">
                  <c:v>230.699664431619</c:v>
                </c:pt>
                <c:pt idx="263">
                  <c:v>231.09323535078801</c:v>
                </c:pt>
                <c:pt idx="264">
                  <c:v>233.10591286003901</c:v>
                </c:pt>
                <c:pt idx="265">
                  <c:v>237.494706482206</c:v>
                </c:pt>
                <c:pt idx="266">
                  <c:v>239.759127203888</c:v>
                </c:pt>
                <c:pt idx="267">
                  <c:v>240.39410117883401</c:v>
                </c:pt>
                <c:pt idx="268">
                  <c:v>238.83485993727399</c:v>
                </c:pt>
                <c:pt idx="269">
                  <c:v>237.44774089923999</c:v>
                </c:pt>
                <c:pt idx="270">
                  <c:v>236.940957300794</c:v>
                </c:pt>
                <c:pt idx="271">
                  <c:v>238.772554660395</c:v>
                </c:pt>
                <c:pt idx="272">
                  <c:v>242.587221513087</c:v>
                </c:pt>
                <c:pt idx="273">
                  <c:v>248.01536485925001</c:v>
                </c:pt>
                <c:pt idx="274">
                  <c:v>251.88374378761699</c:v>
                </c:pt>
                <c:pt idx="275">
                  <c:v>252.875486453706</c:v>
                </c:pt>
                <c:pt idx="276">
                  <c:v>252.25770423540899</c:v>
                </c:pt>
                <c:pt idx="277">
                  <c:v>251.84743610835099</c:v>
                </c:pt>
                <c:pt idx="278">
                  <c:v>254.45774828714599</c:v>
                </c:pt>
                <c:pt idx="279">
                  <c:v>258.409060934254</c:v>
                </c:pt>
                <c:pt idx="280">
                  <c:v>262.414252407616</c:v>
                </c:pt>
                <c:pt idx="281">
                  <c:v>266.560481760073</c:v>
                </c:pt>
                <c:pt idx="282">
                  <c:v>270.08295487276803</c:v>
                </c:pt>
                <c:pt idx="283">
                  <c:v>274.18625980972098</c:v>
                </c:pt>
                <c:pt idx="284">
                  <c:v>277.05001443304599</c:v>
                </c:pt>
                <c:pt idx="285">
                  <c:v>282.19882887667399</c:v>
                </c:pt>
                <c:pt idx="286">
                  <c:v>287.53524031094503</c:v>
                </c:pt>
                <c:pt idx="287">
                  <c:v>291.20930439812997</c:v>
                </c:pt>
                <c:pt idx="288">
                  <c:v>291.75386068461398</c:v>
                </c:pt>
                <c:pt idx="289">
                  <c:v>291.26254525482699</c:v>
                </c:pt>
                <c:pt idx="290">
                  <c:v>295.25160970061899</c:v>
                </c:pt>
                <c:pt idx="291">
                  <c:v>302.86319769681199</c:v>
                </c:pt>
                <c:pt idx="292">
                  <c:v>310.09337578676701</c:v>
                </c:pt>
                <c:pt idx="293">
                  <c:v>313.14316310945401</c:v>
                </c:pt>
                <c:pt idx="294">
                  <c:v>313.35484231496002</c:v>
                </c:pt>
                <c:pt idx="295">
                  <c:v>314.19554600902501</c:v>
                </c:pt>
                <c:pt idx="296">
                  <c:v>313.60981457789097</c:v>
                </c:pt>
                <c:pt idx="297">
                  <c:v>314.498155944237</c:v>
                </c:pt>
                <c:pt idx="298">
                  <c:v>313.91368260838902</c:v>
                </c:pt>
                <c:pt idx="299">
                  <c:v>311.76660036083399</c:v>
                </c:pt>
                <c:pt idx="300">
                  <c:v>311.52206127165499</c:v>
                </c:pt>
                <c:pt idx="301">
                  <c:v>313.22979964611397</c:v>
                </c:pt>
                <c:pt idx="302">
                  <c:v>317.59187737975702</c:v>
                </c:pt>
                <c:pt idx="303">
                  <c:v>317.91293614675101</c:v>
                </c:pt>
                <c:pt idx="304">
                  <c:v>319.33446581102203</c:v>
                </c:pt>
                <c:pt idx="305">
                  <c:v>318.54147559011801</c:v>
                </c:pt>
                <c:pt idx="306">
                  <c:v>323.03431106462199</c:v>
                </c:pt>
                <c:pt idx="307">
                  <c:v>325.07087869839501</c:v>
                </c:pt>
                <c:pt idx="308">
                  <c:v>329.59702138503201</c:v>
                </c:pt>
                <c:pt idx="309">
                  <c:v>327.839797210977</c:v>
                </c:pt>
                <c:pt idx="310">
                  <c:v>328.344203293931</c:v>
                </c:pt>
                <c:pt idx="311">
                  <c:v>323.69392076319298</c:v>
                </c:pt>
                <c:pt idx="312">
                  <c:v>328.18814625336302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DB-450F-B30E-9DA40AC84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32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Segment'!$K$6:$K$342</c:f>
              <c:numCache>
                <c:formatCode>[$-409]mmm\-yy;@</c:formatCode>
                <c:ptCount val="33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</c:numCache>
            </c:numRef>
          </c:xVal>
          <c:yVal>
            <c:numRef>
              <c:f>'U.S. VW - By Segment'!$L$6:$L$342</c:f>
              <c:numCache>
                <c:formatCode>0</c:formatCode>
                <c:ptCount val="337"/>
                <c:pt idx="0">
                  <c:v>64.257752628037395</c:v>
                </c:pt>
                <c:pt idx="1">
                  <c:v>63.7893556381593</c:v>
                </c:pt>
                <c:pt idx="2">
                  <c:v>63.639777092213997</c:v>
                </c:pt>
                <c:pt idx="3">
                  <c:v>63.797294132451697</c:v>
                </c:pt>
                <c:pt idx="4">
                  <c:v>63.665163141697903</c:v>
                </c:pt>
                <c:pt idx="5">
                  <c:v>63.794539729491298</c:v>
                </c:pt>
                <c:pt idx="6">
                  <c:v>63.816579068738001</c:v>
                </c:pt>
                <c:pt idx="7">
                  <c:v>63.436518144073602</c:v>
                </c:pt>
                <c:pt idx="8">
                  <c:v>63.165756505836399</c:v>
                </c:pt>
                <c:pt idx="9">
                  <c:v>62.697946380931</c:v>
                </c:pt>
                <c:pt idx="10">
                  <c:v>64.355536430931295</c:v>
                </c:pt>
                <c:pt idx="11">
                  <c:v>67.017566552039</c:v>
                </c:pt>
                <c:pt idx="12">
                  <c:v>70.511719893778903</c:v>
                </c:pt>
                <c:pt idx="13">
                  <c:v>71.997863731213002</c:v>
                </c:pt>
                <c:pt idx="14">
                  <c:v>72.308568607064501</c:v>
                </c:pt>
                <c:pt idx="15">
                  <c:v>71.686999235033994</c:v>
                </c:pt>
                <c:pt idx="16">
                  <c:v>71.8731135506128</c:v>
                </c:pt>
                <c:pt idx="17">
                  <c:v>72.492412133911998</c:v>
                </c:pt>
                <c:pt idx="18">
                  <c:v>73.544400297104303</c:v>
                </c:pt>
                <c:pt idx="19">
                  <c:v>73.838016794669102</c:v>
                </c:pt>
                <c:pt idx="20">
                  <c:v>74.904510834655795</c:v>
                </c:pt>
                <c:pt idx="21">
                  <c:v>75.701017172099796</c:v>
                </c:pt>
                <c:pt idx="22">
                  <c:v>79.103329517132394</c:v>
                </c:pt>
                <c:pt idx="23">
                  <c:v>81.520533722414001</c:v>
                </c:pt>
                <c:pt idx="24">
                  <c:v>85.6832207037925</c:v>
                </c:pt>
                <c:pt idx="25">
                  <c:v>84.467518030671897</c:v>
                </c:pt>
                <c:pt idx="26">
                  <c:v>82.968843512415106</c:v>
                </c:pt>
                <c:pt idx="27">
                  <c:v>81.052968109246606</c:v>
                </c:pt>
                <c:pt idx="28">
                  <c:v>83.136966402566998</c:v>
                </c:pt>
                <c:pt idx="29">
                  <c:v>86.313056802983198</c:v>
                </c:pt>
                <c:pt idx="30">
                  <c:v>86.943406448961795</c:v>
                </c:pt>
                <c:pt idx="31">
                  <c:v>87.005391961768794</c:v>
                </c:pt>
                <c:pt idx="32">
                  <c:v>86.348893802671398</c:v>
                </c:pt>
                <c:pt idx="33">
                  <c:v>87.576012386421596</c:v>
                </c:pt>
                <c:pt idx="34">
                  <c:v>87.867857417058801</c:v>
                </c:pt>
                <c:pt idx="35">
                  <c:v>87.880996233298802</c:v>
                </c:pt>
                <c:pt idx="36">
                  <c:v>87.4699796756355</c:v>
                </c:pt>
                <c:pt idx="37">
                  <c:v>86.569039577950804</c:v>
                </c:pt>
                <c:pt idx="38">
                  <c:v>85.112064631869899</c:v>
                </c:pt>
                <c:pt idx="39">
                  <c:v>83.8681899327633</c:v>
                </c:pt>
                <c:pt idx="40">
                  <c:v>83.730093268675901</c:v>
                </c:pt>
                <c:pt idx="41">
                  <c:v>85.0629124443103</c:v>
                </c:pt>
                <c:pt idx="42">
                  <c:v>86.469141271649903</c:v>
                </c:pt>
                <c:pt idx="43">
                  <c:v>88.153123496186694</c:v>
                </c:pt>
                <c:pt idx="44">
                  <c:v>88.943323765783603</c:v>
                </c:pt>
                <c:pt idx="45">
                  <c:v>89.860543261389097</c:v>
                </c:pt>
                <c:pt idx="46">
                  <c:v>90.217160308898698</c:v>
                </c:pt>
                <c:pt idx="47">
                  <c:v>90.505616604515197</c:v>
                </c:pt>
                <c:pt idx="48">
                  <c:v>91.205757836815494</c:v>
                </c:pt>
                <c:pt idx="49">
                  <c:v>88.321001382062605</c:v>
                </c:pt>
                <c:pt idx="50">
                  <c:v>85.996332075190907</c:v>
                </c:pt>
                <c:pt idx="51">
                  <c:v>84.153351687138795</c:v>
                </c:pt>
                <c:pt idx="52">
                  <c:v>87.730938847144699</c:v>
                </c:pt>
                <c:pt idx="53">
                  <c:v>92.012348337911902</c:v>
                </c:pt>
                <c:pt idx="54">
                  <c:v>95.091270345880503</c:v>
                </c:pt>
                <c:pt idx="55">
                  <c:v>96.598359738703493</c:v>
                </c:pt>
                <c:pt idx="56">
                  <c:v>98.003117290624502</c:v>
                </c:pt>
                <c:pt idx="57">
                  <c:v>99.467142394287606</c:v>
                </c:pt>
                <c:pt idx="58">
                  <c:v>100.312037569372</c:v>
                </c:pt>
                <c:pt idx="59">
                  <c:v>100</c:v>
                </c:pt>
                <c:pt idx="60">
                  <c:v>99.8465191439535</c:v>
                </c:pt>
                <c:pt idx="61">
                  <c:v>99.226794561008305</c:v>
                </c:pt>
                <c:pt idx="62">
                  <c:v>99.247423480808195</c:v>
                </c:pt>
                <c:pt idx="63">
                  <c:v>99.163724720110096</c:v>
                </c:pt>
                <c:pt idx="64">
                  <c:v>99.471966137787206</c:v>
                </c:pt>
                <c:pt idx="65">
                  <c:v>99.649608836914595</c:v>
                </c:pt>
                <c:pt idx="66">
                  <c:v>100.335616907976</c:v>
                </c:pt>
                <c:pt idx="67">
                  <c:v>100.48311840951401</c:v>
                </c:pt>
                <c:pt idx="68">
                  <c:v>100.323394622756</c:v>
                </c:pt>
                <c:pt idx="69">
                  <c:v>98.5756928358294</c:v>
                </c:pt>
                <c:pt idx="70">
                  <c:v>96.885583592831395</c:v>
                </c:pt>
                <c:pt idx="71">
                  <c:v>95.282712886122198</c:v>
                </c:pt>
                <c:pt idx="72">
                  <c:v>95.869935909266204</c:v>
                </c:pt>
                <c:pt idx="73">
                  <c:v>97.070051929415698</c:v>
                </c:pt>
                <c:pt idx="74">
                  <c:v>98.201125709210103</c:v>
                </c:pt>
                <c:pt idx="75">
                  <c:v>97.444900841768998</c:v>
                </c:pt>
                <c:pt idx="76">
                  <c:v>96.891342209221605</c:v>
                </c:pt>
                <c:pt idx="77">
                  <c:v>96.774502753675407</c:v>
                </c:pt>
                <c:pt idx="78">
                  <c:v>97.574409424871902</c:v>
                </c:pt>
                <c:pt idx="79">
                  <c:v>98.095708365994795</c:v>
                </c:pt>
                <c:pt idx="80">
                  <c:v>98.523502028717104</c:v>
                </c:pt>
                <c:pt idx="81">
                  <c:v>99.113305544994006</c:v>
                </c:pt>
                <c:pt idx="82">
                  <c:v>100.706699688052</c:v>
                </c:pt>
                <c:pt idx="83">
                  <c:v>102.83933509604201</c:v>
                </c:pt>
                <c:pt idx="84">
                  <c:v>105.6114415105</c:v>
                </c:pt>
                <c:pt idx="85">
                  <c:v>106.57431511327501</c:v>
                </c:pt>
                <c:pt idx="86">
                  <c:v>106.63941241269301</c:v>
                </c:pt>
                <c:pt idx="87">
                  <c:v>105.016212486054</c:v>
                </c:pt>
                <c:pt idx="88">
                  <c:v>105.39081661258599</c:v>
                </c:pt>
                <c:pt idx="89">
                  <c:v>105.32360108120599</c:v>
                </c:pt>
                <c:pt idx="90">
                  <c:v>105.76097612779699</c:v>
                </c:pt>
                <c:pt idx="91">
                  <c:v>103.59330825086001</c:v>
                </c:pt>
                <c:pt idx="92">
                  <c:v>102.50135742620699</c:v>
                </c:pt>
                <c:pt idx="93">
                  <c:v>102.26218406357999</c:v>
                </c:pt>
                <c:pt idx="94">
                  <c:v>103.02944744628</c:v>
                </c:pt>
                <c:pt idx="95">
                  <c:v>103.99722424518799</c:v>
                </c:pt>
                <c:pt idx="96">
                  <c:v>104.52242616302</c:v>
                </c:pt>
                <c:pt idx="97">
                  <c:v>108.17861254418099</c:v>
                </c:pt>
                <c:pt idx="98">
                  <c:v>110.509159912331</c:v>
                </c:pt>
                <c:pt idx="99">
                  <c:v>113.373675269448</c:v>
                </c:pt>
                <c:pt idx="100">
                  <c:v>113.53867901520201</c:v>
                </c:pt>
                <c:pt idx="101">
                  <c:v>116.020657398872</c:v>
                </c:pt>
                <c:pt idx="102">
                  <c:v>118.738139321438</c:v>
                </c:pt>
                <c:pt idx="103">
                  <c:v>121.660672415078</c:v>
                </c:pt>
                <c:pt idx="104">
                  <c:v>123.507375787847</c:v>
                </c:pt>
                <c:pt idx="105">
                  <c:v>124.617520202078</c:v>
                </c:pt>
                <c:pt idx="106">
                  <c:v>124.107180516041</c:v>
                </c:pt>
                <c:pt idx="107">
                  <c:v>123.442213371254</c:v>
                </c:pt>
                <c:pt idx="108">
                  <c:v>122.639935461413</c:v>
                </c:pt>
                <c:pt idx="109">
                  <c:v>125.79826139082</c:v>
                </c:pt>
                <c:pt idx="110">
                  <c:v>127.84747675980501</c:v>
                </c:pt>
                <c:pt idx="111">
                  <c:v>129.86993719425499</c:v>
                </c:pt>
                <c:pt idx="112">
                  <c:v>129.24419104098399</c:v>
                </c:pt>
                <c:pt idx="113">
                  <c:v>130.08556750300599</c:v>
                </c:pt>
                <c:pt idx="114">
                  <c:v>131.80545502519999</c:v>
                </c:pt>
                <c:pt idx="115">
                  <c:v>133.638522458122</c:v>
                </c:pt>
                <c:pt idx="116">
                  <c:v>135.91926330278801</c:v>
                </c:pt>
                <c:pt idx="117">
                  <c:v>138.013360954082</c:v>
                </c:pt>
                <c:pt idx="118">
                  <c:v>140.02050782946301</c:v>
                </c:pt>
                <c:pt idx="119">
                  <c:v>140.395619076515</c:v>
                </c:pt>
                <c:pt idx="120">
                  <c:v>140.74569293798899</c:v>
                </c:pt>
                <c:pt idx="121">
                  <c:v>141.753686089578</c:v>
                </c:pt>
                <c:pt idx="122">
                  <c:v>144.39813449902101</c:v>
                </c:pt>
                <c:pt idx="123">
                  <c:v>146.831090442468</c:v>
                </c:pt>
                <c:pt idx="124">
                  <c:v>148.95060817363401</c:v>
                </c:pt>
                <c:pt idx="125">
                  <c:v>150.79625096301899</c:v>
                </c:pt>
                <c:pt idx="126">
                  <c:v>153.133474683364</c:v>
                </c:pt>
                <c:pt idx="127">
                  <c:v>154.64760419582501</c:v>
                </c:pt>
                <c:pt idx="128">
                  <c:v>154.60276965384401</c:v>
                </c:pt>
                <c:pt idx="129">
                  <c:v>154.22571001296399</c:v>
                </c:pt>
                <c:pt idx="130">
                  <c:v>155.030814177038</c:v>
                </c:pt>
                <c:pt idx="131">
                  <c:v>157.84957306545201</c:v>
                </c:pt>
                <c:pt idx="132">
                  <c:v>159.85044967846099</c:v>
                </c:pt>
                <c:pt idx="133">
                  <c:v>161.88432844189199</c:v>
                </c:pt>
                <c:pt idx="134">
                  <c:v>162.446701077543</c:v>
                </c:pt>
                <c:pt idx="135">
                  <c:v>164.81580532180499</c:v>
                </c:pt>
                <c:pt idx="136">
                  <c:v>166.70481506514</c:v>
                </c:pt>
                <c:pt idx="137">
                  <c:v>169.38787214282101</c:v>
                </c:pt>
                <c:pt idx="138">
                  <c:v>171.07046843998299</c:v>
                </c:pt>
                <c:pt idx="139">
                  <c:v>172.364268355668</c:v>
                </c:pt>
                <c:pt idx="140">
                  <c:v>172.85834071839199</c:v>
                </c:pt>
                <c:pt idx="141">
                  <c:v>172.597388010918</c:v>
                </c:pt>
                <c:pt idx="142">
                  <c:v>172.40059123014001</c:v>
                </c:pt>
                <c:pt idx="143">
                  <c:v>171.13975470209601</c:v>
                </c:pt>
                <c:pt idx="144">
                  <c:v>169.23366063097399</c:v>
                </c:pt>
                <c:pt idx="145">
                  <c:v>163.134319331261</c:v>
                </c:pt>
                <c:pt idx="146">
                  <c:v>157.63382167774199</c:v>
                </c:pt>
                <c:pt idx="147">
                  <c:v>152.86308902410599</c:v>
                </c:pt>
                <c:pt idx="148">
                  <c:v>156.03368855102499</c:v>
                </c:pt>
                <c:pt idx="149">
                  <c:v>160.36369062946099</c:v>
                </c:pt>
                <c:pt idx="150">
                  <c:v>164.07809793992399</c:v>
                </c:pt>
                <c:pt idx="151">
                  <c:v>160.18555145804001</c:v>
                </c:pt>
                <c:pt idx="152">
                  <c:v>156.556174961902</c:v>
                </c:pt>
                <c:pt idx="153">
                  <c:v>153.73675749786901</c:v>
                </c:pt>
                <c:pt idx="154">
                  <c:v>153.24532479174999</c:v>
                </c:pt>
                <c:pt idx="155">
                  <c:v>151.90413543679099</c:v>
                </c:pt>
                <c:pt idx="156">
                  <c:v>151.166233562668</c:v>
                </c:pt>
                <c:pt idx="157">
                  <c:v>148.068048426806</c:v>
                </c:pt>
                <c:pt idx="158">
                  <c:v>142.512627851964</c:v>
                </c:pt>
                <c:pt idx="159">
                  <c:v>134.716073437966</c:v>
                </c:pt>
                <c:pt idx="160">
                  <c:v>124.551633707999</c:v>
                </c:pt>
                <c:pt idx="161">
                  <c:v>117.029308898381</c:v>
                </c:pt>
                <c:pt idx="162">
                  <c:v>111.380426790789</c:v>
                </c:pt>
                <c:pt idx="163">
                  <c:v>112.536693535914</c:v>
                </c:pt>
                <c:pt idx="164">
                  <c:v>113.578715022854</c:v>
                </c:pt>
                <c:pt idx="165">
                  <c:v>113.03840638490701</c:v>
                </c:pt>
                <c:pt idx="166">
                  <c:v>109.424623362681</c:v>
                </c:pt>
                <c:pt idx="167">
                  <c:v>105.706076291852</c:v>
                </c:pt>
                <c:pt idx="168">
                  <c:v>104.52941342936001</c:v>
                </c:pt>
                <c:pt idx="169">
                  <c:v>105.880800991252</c:v>
                </c:pt>
                <c:pt idx="170">
                  <c:v>109.405229287355</c:v>
                </c:pt>
                <c:pt idx="171">
                  <c:v>114.101147646059</c:v>
                </c:pt>
                <c:pt idx="172">
                  <c:v>117.260108770515</c:v>
                </c:pt>
                <c:pt idx="173">
                  <c:v>117.82925650403401</c:v>
                </c:pt>
                <c:pt idx="174">
                  <c:v>116.349054585535</c:v>
                </c:pt>
                <c:pt idx="175">
                  <c:v>115.943993993777</c:v>
                </c:pt>
                <c:pt idx="176">
                  <c:v>116.704163275875</c:v>
                </c:pt>
                <c:pt idx="177">
                  <c:v>118.126132970028</c:v>
                </c:pt>
                <c:pt idx="178">
                  <c:v>117.430736255106</c:v>
                </c:pt>
                <c:pt idx="179">
                  <c:v>118.09473052673501</c:v>
                </c:pt>
                <c:pt idx="180">
                  <c:v>119.283448088687</c:v>
                </c:pt>
                <c:pt idx="181">
                  <c:v>122.410338834258</c:v>
                </c:pt>
                <c:pt idx="182">
                  <c:v>122.613744759551</c:v>
                </c:pt>
                <c:pt idx="183">
                  <c:v>121.587984075005</c:v>
                </c:pt>
                <c:pt idx="184">
                  <c:v>120.187280868074</c:v>
                </c:pt>
                <c:pt idx="185">
                  <c:v>120.05719055018101</c:v>
                </c:pt>
                <c:pt idx="186">
                  <c:v>118.677493654584</c:v>
                </c:pt>
                <c:pt idx="187">
                  <c:v>118.017253795128</c:v>
                </c:pt>
                <c:pt idx="188">
                  <c:v>118.41415098969</c:v>
                </c:pt>
                <c:pt idx="189">
                  <c:v>121.33151336095</c:v>
                </c:pt>
                <c:pt idx="190">
                  <c:v>123.64446011911799</c:v>
                </c:pt>
                <c:pt idx="191">
                  <c:v>125.722326446468</c:v>
                </c:pt>
                <c:pt idx="192">
                  <c:v>126.346222942257</c:v>
                </c:pt>
                <c:pt idx="193">
                  <c:v>127.154002844058</c:v>
                </c:pt>
                <c:pt idx="194">
                  <c:v>125.673966587303</c:v>
                </c:pt>
                <c:pt idx="195">
                  <c:v>125.144282654007</c:v>
                </c:pt>
                <c:pt idx="196">
                  <c:v>123.751126136737</c:v>
                </c:pt>
                <c:pt idx="197">
                  <c:v>124.97100669453501</c:v>
                </c:pt>
                <c:pt idx="198">
                  <c:v>125.928605275872</c:v>
                </c:pt>
                <c:pt idx="199">
                  <c:v>127.42191573870301</c:v>
                </c:pt>
                <c:pt idx="200">
                  <c:v>127.33033399528399</c:v>
                </c:pt>
                <c:pt idx="201">
                  <c:v>127.682016949013</c:v>
                </c:pt>
                <c:pt idx="202">
                  <c:v>127.94030454844901</c:v>
                </c:pt>
                <c:pt idx="203">
                  <c:v>129.192945542736</c:v>
                </c:pt>
                <c:pt idx="204">
                  <c:v>129.047695920998</c:v>
                </c:pt>
                <c:pt idx="205">
                  <c:v>129.454027793607</c:v>
                </c:pt>
                <c:pt idx="206">
                  <c:v>130.56204125793101</c:v>
                </c:pt>
                <c:pt idx="207">
                  <c:v>132.39638820949099</c:v>
                </c:pt>
                <c:pt idx="208">
                  <c:v>135.499167089634</c:v>
                </c:pt>
                <c:pt idx="209">
                  <c:v>137.81274354468201</c:v>
                </c:pt>
                <c:pt idx="210">
                  <c:v>142.05318158514399</c:v>
                </c:pt>
                <c:pt idx="211">
                  <c:v>143.761960275847</c:v>
                </c:pt>
                <c:pt idx="212">
                  <c:v>146.77009456413001</c:v>
                </c:pt>
                <c:pt idx="213">
                  <c:v>147.10563381225299</c:v>
                </c:pt>
                <c:pt idx="214">
                  <c:v>147.94163271127999</c:v>
                </c:pt>
                <c:pt idx="215">
                  <c:v>145.935200960609</c:v>
                </c:pt>
                <c:pt idx="216">
                  <c:v>144.95007817740199</c:v>
                </c:pt>
                <c:pt idx="217">
                  <c:v>143.13970189034501</c:v>
                </c:pt>
                <c:pt idx="218">
                  <c:v>143.45008604927401</c:v>
                </c:pt>
                <c:pt idx="219">
                  <c:v>144.54931376249399</c:v>
                </c:pt>
                <c:pt idx="220">
                  <c:v>147.75900616633299</c:v>
                </c:pt>
                <c:pt idx="221">
                  <c:v>150.55366075877899</c:v>
                </c:pt>
                <c:pt idx="222">
                  <c:v>152.108988382435</c:v>
                </c:pt>
                <c:pt idx="223">
                  <c:v>153.04877001566101</c:v>
                </c:pt>
                <c:pt idx="224">
                  <c:v>153.482359490422</c:v>
                </c:pt>
                <c:pt idx="225">
                  <c:v>154.578074653383</c:v>
                </c:pt>
                <c:pt idx="226">
                  <c:v>155.156784534672</c:v>
                </c:pt>
                <c:pt idx="227">
                  <c:v>158.126902448149</c:v>
                </c:pt>
                <c:pt idx="228">
                  <c:v>161.15132224241299</c:v>
                </c:pt>
                <c:pt idx="229">
                  <c:v>165.73657350446501</c:v>
                </c:pt>
                <c:pt idx="230">
                  <c:v>165.333084612758</c:v>
                </c:pt>
                <c:pt idx="231">
                  <c:v>166.50336215922101</c:v>
                </c:pt>
                <c:pt idx="232">
                  <c:v>166.497915868913</c:v>
                </c:pt>
                <c:pt idx="233">
                  <c:v>169.069105219579</c:v>
                </c:pt>
                <c:pt idx="234">
                  <c:v>169.01513977410499</c:v>
                </c:pt>
                <c:pt idx="235">
                  <c:v>168.40327026063801</c:v>
                </c:pt>
                <c:pt idx="236">
                  <c:v>168.84176524676101</c:v>
                </c:pt>
                <c:pt idx="237">
                  <c:v>168.565177476645</c:v>
                </c:pt>
                <c:pt idx="238">
                  <c:v>168.868038738904</c:v>
                </c:pt>
                <c:pt idx="239">
                  <c:v>167.425174542815</c:v>
                </c:pt>
                <c:pt idx="240">
                  <c:v>166.70926760706601</c:v>
                </c:pt>
                <c:pt idx="241">
                  <c:v>164.84066689430099</c:v>
                </c:pt>
                <c:pt idx="242">
                  <c:v>163.88370052142099</c:v>
                </c:pt>
                <c:pt idx="243">
                  <c:v>163.71633862115399</c:v>
                </c:pt>
                <c:pt idx="244">
                  <c:v>166.633887382994</c:v>
                </c:pt>
                <c:pt idx="245">
                  <c:v>170.169071915579</c:v>
                </c:pt>
                <c:pt idx="246">
                  <c:v>174.023079669993</c:v>
                </c:pt>
                <c:pt idx="247">
                  <c:v>175.65247814334501</c:v>
                </c:pt>
                <c:pt idx="248">
                  <c:v>175.980783982807</c:v>
                </c:pt>
                <c:pt idx="249">
                  <c:v>177.329923735449</c:v>
                </c:pt>
                <c:pt idx="250">
                  <c:v>177.37725549283601</c:v>
                </c:pt>
                <c:pt idx="251">
                  <c:v>176.88681185914299</c:v>
                </c:pt>
                <c:pt idx="252">
                  <c:v>173.652080045693</c:v>
                </c:pt>
                <c:pt idx="253">
                  <c:v>172.02317503372899</c:v>
                </c:pt>
                <c:pt idx="254">
                  <c:v>173.54318706158</c:v>
                </c:pt>
                <c:pt idx="255">
                  <c:v>178.57587356952999</c:v>
                </c:pt>
                <c:pt idx="256">
                  <c:v>183.75881113130399</c:v>
                </c:pt>
                <c:pt idx="257">
                  <c:v>186.97808337090501</c:v>
                </c:pt>
                <c:pt idx="258">
                  <c:v>184.754018087692</c:v>
                </c:pt>
                <c:pt idx="259">
                  <c:v>183.37817566540599</c:v>
                </c:pt>
                <c:pt idx="260">
                  <c:v>183.15758019255301</c:v>
                </c:pt>
                <c:pt idx="261">
                  <c:v>187.04804263701399</c:v>
                </c:pt>
                <c:pt idx="262">
                  <c:v>188.14375131070599</c:v>
                </c:pt>
                <c:pt idx="263">
                  <c:v>186.212795374086</c:v>
                </c:pt>
                <c:pt idx="264">
                  <c:v>182.59434801625201</c:v>
                </c:pt>
                <c:pt idx="265">
                  <c:v>183.565574666006</c:v>
                </c:pt>
                <c:pt idx="266">
                  <c:v>187.92554434809099</c:v>
                </c:pt>
                <c:pt idx="267">
                  <c:v>193.23896887562699</c:v>
                </c:pt>
                <c:pt idx="268">
                  <c:v>192.099026478822</c:v>
                </c:pt>
                <c:pt idx="269">
                  <c:v>188.56282134013699</c:v>
                </c:pt>
                <c:pt idx="270">
                  <c:v>185.921765951504</c:v>
                </c:pt>
                <c:pt idx="271">
                  <c:v>187.416189743264</c:v>
                </c:pt>
                <c:pt idx="272">
                  <c:v>189.01362829051399</c:v>
                </c:pt>
                <c:pt idx="273">
                  <c:v>188.355605027168</c:v>
                </c:pt>
                <c:pt idx="274">
                  <c:v>186.847280508127</c:v>
                </c:pt>
                <c:pt idx="275">
                  <c:v>186.669516759347</c:v>
                </c:pt>
                <c:pt idx="276">
                  <c:v>189.26647089120399</c:v>
                </c:pt>
                <c:pt idx="277">
                  <c:v>192.98378536718499</c:v>
                </c:pt>
                <c:pt idx="278">
                  <c:v>195.141905445606</c:v>
                </c:pt>
                <c:pt idx="279">
                  <c:v>197.34284038308601</c:v>
                </c:pt>
                <c:pt idx="280">
                  <c:v>199.46524232290301</c:v>
                </c:pt>
                <c:pt idx="281">
                  <c:v>203.72626775291801</c:v>
                </c:pt>
                <c:pt idx="282">
                  <c:v>205.301838996735</c:v>
                </c:pt>
                <c:pt idx="283">
                  <c:v>204.78331562036499</c:v>
                </c:pt>
                <c:pt idx="284">
                  <c:v>202.104907508286</c:v>
                </c:pt>
                <c:pt idx="285">
                  <c:v>200.094691230048</c:v>
                </c:pt>
                <c:pt idx="286">
                  <c:v>199.50390588160499</c:v>
                </c:pt>
                <c:pt idx="287">
                  <c:v>200.39732779968401</c:v>
                </c:pt>
                <c:pt idx="288">
                  <c:v>201.498760571839</c:v>
                </c:pt>
                <c:pt idx="289">
                  <c:v>202.547333385596</c:v>
                </c:pt>
                <c:pt idx="290">
                  <c:v>203.27902263275701</c:v>
                </c:pt>
                <c:pt idx="291">
                  <c:v>202.847176581014</c:v>
                </c:pt>
                <c:pt idx="292">
                  <c:v>200.67494434186199</c:v>
                </c:pt>
                <c:pt idx="293">
                  <c:v>198.10539525782599</c:v>
                </c:pt>
                <c:pt idx="294">
                  <c:v>198.18763833111601</c:v>
                </c:pt>
                <c:pt idx="295">
                  <c:v>199.83777730117001</c:v>
                </c:pt>
                <c:pt idx="296">
                  <c:v>202.38200408052001</c:v>
                </c:pt>
                <c:pt idx="297">
                  <c:v>204.829128147235</c:v>
                </c:pt>
                <c:pt idx="298">
                  <c:v>208.61740120299999</c:v>
                </c:pt>
                <c:pt idx="299">
                  <c:v>209.088250964563</c:v>
                </c:pt>
                <c:pt idx="300">
                  <c:v>208.63669615204199</c:v>
                </c:pt>
                <c:pt idx="301">
                  <c:v>206.83336696741301</c:v>
                </c:pt>
                <c:pt idx="302">
                  <c:v>211.390651025219</c:v>
                </c:pt>
                <c:pt idx="303">
                  <c:v>214.65438487985</c:v>
                </c:pt>
                <c:pt idx="304">
                  <c:v>217.209250553901</c:v>
                </c:pt>
                <c:pt idx="305">
                  <c:v>217.19253791567601</c:v>
                </c:pt>
                <c:pt idx="306">
                  <c:v>221.24282716469</c:v>
                </c:pt>
                <c:pt idx="307">
                  <c:v>227.68282427157001</c:v>
                </c:pt>
                <c:pt idx="308">
                  <c:v>233.13718842811099</c:v>
                </c:pt>
                <c:pt idx="309">
                  <c:v>235.37443008667</c:v>
                </c:pt>
                <c:pt idx="310">
                  <c:v>238.709285918604</c:v>
                </c:pt>
                <c:pt idx="311">
                  <c:v>242.32855923221001</c:v>
                </c:pt>
                <c:pt idx="312">
                  <c:v>245.424430267514</c:v>
                </c:pt>
                <c:pt idx="313">
                  <c:v>241.655256365518</c:v>
                </c:pt>
                <c:pt idx="314">
                  <c:v>237.29705865226299</c:v>
                </c:pt>
                <c:pt idx="315">
                  <c:v>234.83505624622899</c:v>
                </c:pt>
                <c:pt idx="316">
                  <c:v>236.215355339513</c:v>
                </c:pt>
                <c:pt idx="317">
                  <c:v>236.52200477883801</c:v>
                </c:pt>
                <c:pt idx="318">
                  <c:v>239.002043998847</c:v>
                </c:pt>
                <c:pt idx="319">
                  <c:v>238.626289479175</c:v>
                </c:pt>
                <c:pt idx="320">
                  <c:v>240.40825038301699</c:v>
                </c:pt>
                <c:pt idx="321">
                  <c:v>235.60458564144801</c:v>
                </c:pt>
                <c:pt idx="322">
                  <c:v>237.997981821129</c:v>
                </c:pt>
                <c:pt idx="323">
                  <c:v>240.16004499582999</c:v>
                </c:pt>
                <c:pt idx="324">
                  <c:v>246.21481157803501</c:v>
                </c:pt>
                <c:pt idx="325">
                  <c:v>243.985969452494</c:v>
                </c:pt>
                <c:pt idx="326">
                  <c:v>238.133660969121</c:v>
                </c:pt>
                <c:pt idx="327">
                  <c:v>234.436196529401</c:v>
                </c:pt>
                <c:pt idx="328">
                  <c:v>236.18852063533001</c:v>
                </c:pt>
                <c:pt idx="329">
                  <c:v>243.21372572253</c:v>
                </c:pt>
                <c:pt idx="330">
                  <c:v>244.85193351052601</c:v>
                </c:pt>
                <c:pt idx="331">
                  <c:v>244.270861791371</c:v>
                </c:pt>
                <c:pt idx="332">
                  <c:v>236.800901677441</c:v>
                </c:pt>
                <c:pt idx="333">
                  <c:v>231.04082156993499</c:v>
                </c:pt>
                <c:pt idx="334">
                  <c:v>223.383710319579</c:v>
                </c:pt>
                <c:pt idx="335">
                  <c:v>219.968322983327</c:v>
                </c:pt>
                <c:pt idx="336">
                  <c:v>221.920006147442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08-4519-A14D-B6E07BE06E45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Segment'!$K$6:$K$342</c:f>
              <c:numCache>
                <c:formatCode>[$-409]mmm\-yy;@</c:formatCode>
                <c:ptCount val="33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</c:numCache>
            </c:numRef>
          </c:xVal>
          <c:yVal>
            <c:numRef>
              <c:f>'U.S. VW - By Segment'!$P$6:$P$342</c:f>
              <c:numCache>
                <c:formatCode>0</c:formatCode>
                <c:ptCount val="337"/>
                <c:pt idx="0">
                  <c:v>70.354893836044795</c:v>
                </c:pt>
                <c:pt idx="1">
                  <c:v>68.025285682163002</c:v>
                </c:pt>
                <c:pt idx="2">
                  <c:v>66.335256796796401</c:v>
                </c:pt>
                <c:pt idx="3">
                  <c:v>65.935144782080599</c:v>
                </c:pt>
                <c:pt idx="4">
                  <c:v>64.703400528264694</c:v>
                </c:pt>
                <c:pt idx="5">
                  <c:v>65.722251019202005</c:v>
                </c:pt>
                <c:pt idx="6">
                  <c:v>66.783758406277798</c:v>
                </c:pt>
                <c:pt idx="7">
                  <c:v>68.344855907036006</c:v>
                </c:pt>
                <c:pt idx="8">
                  <c:v>68.344240699167997</c:v>
                </c:pt>
                <c:pt idx="9">
                  <c:v>68.1236045598678</c:v>
                </c:pt>
                <c:pt idx="10">
                  <c:v>67.333338556248904</c:v>
                </c:pt>
                <c:pt idx="11">
                  <c:v>67.791618791765899</c:v>
                </c:pt>
                <c:pt idx="12">
                  <c:v>67.7849583341402</c:v>
                </c:pt>
                <c:pt idx="13">
                  <c:v>69.004908000133099</c:v>
                </c:pt>
                <c:pt idx="14">
                  <c:v>68.839842663134306</c:v>
                </c:pt>
                <c:pt idx="15">
                  <c:v>69.419188896266306</c:v>
                </c:pt>
                <c:pt idx="16">
                  <c:v>69.978702527063405</c:v>
                </c:pt>
                <c:pt idx="17">
                  <c:v>70.514329496429795</c:v>
                </c:pt>
                <c:pt idx="18">
                  <c:v>71.273806408295599</c:v>
                </c:pt>
                <c:pt idx="19">
                  <c:v>71.7338761941797</c:v>
                </c:pt>
                <c:pt idx="20">
                  <c:v>73.967377216236599</c:v>
                </c:pt>
                <c:pt idx="21">
                  <c:v>75.658677266650599</c:v>
                </c:pt>
                <c:pt idx="22">
                  <c:v>76.562290745631003</c:v>
                </c:pt>
                <c:pt idx="23">
                  <c:v>77.404420322010907</c:v>
                </c:pt>
                <c:pt idx="24">
                  <c:v>78.2201554030636</c:v>
                </c:pt>
                <c:pt idx="25">
                  <c:v>79.880144215658902</c:v>
                </c:pt>
                <c:pt idx="26">
                  <c:v>79.868094256057205</c:v>
                </c:pt>
                <c:pt idx="27">
                  <c:v>79.713344673122094</c:v>
                </c:pt>
                <c:pt idx="28">
                  <c:v>78.892945181622096</c:v>
                </c:pt>
                <c:pt idx="29">
                  <c:v>79.252632990339706</c:v>
                </c:pt>
                <c:pt idx="30">
                  <c:v>80.384859910785494</c:v>
                </c:pt>
                <c:pt idx="31">
                  <c:v>81.812544083565001</c:v>
                </c:pt>
                <c:pt idx="32">
                  <c:v>81.845693018823994</c:v>
                </c:pt>
                <c:pt idx="33">
                  <c:v>80.140676303131798</c:v>
                </c:pt>
                <c:pt idx="34">
                  <c:v>80.482893019204298</c:v>
                </c:pt>
                <c:pt idx="35">
                  <c:v>81.125902190367796</c:v>
                </c:pt>
                <c:pt idx="36">
                  <c:v>83.283214984147193</c:v>
                </c:pt>
                <c:pt idx="37">
                  <c:v>81.688208431103504</c:v>
                </c:pt>
                <c:pt idx="38">
                  <c:v>81.182200908967502</c:v>
                </c:pt>
                <c:pt idx="39">
                  <c:v>80.758808173809399</c:v>
                </c:pt>
                <c:pt idx="40">
                  <c:v>81.919080419494406</c:v>
                </c:pt>
                <c:pt idx="41">
                  <c:v>83.157777017467396</c:v>
                </c:pt>
                <c:pt idx="42">
                  <c:v>84.837293313569006</c:v>
                </c:pt>
                <c:pt idx="43">
                  <c:v>88.689177230021002</c:v>
                </c:pt>
                <c:pt idx="44">
                  <c:v>92.519851164785294</c:v>
                </c:pt>
                <c:pt idx="45">
                  <c:v>94.954152617488802</c:v>
                </c:pt>
                <c:pt idx="46">
                  <c:v>94.6352491763937</c:v>
                </c:pt>
                <c:pt idx="47">
                  <c:v>93.474470550096996</c:v>
                </c:pt>
                <c:pt idx="48">
                  <c:v>93.305733045007301</c:v>
                </c:pt>
                <c:pt idx="49">
                  <c:v>93.644294183680003</c:v>
                </c:pt>
                <c:pt idx="50">
                  <c:v>94.945091787621095</c:v>
                </c:pt>
                <c:pt idx="51">
                  <c:v>94.812939053061797</c:v>
                </c:pt>
                <c:pt idx="52">
                  <c:v>94.578923544849701</c:v>
                </c:pt>
                <c:pt idx="53">
                  <c:v>93.546234646014796</c:v>
                </c:pt>
                <c:pt idx="54">
                  <c:v>94.272165889447095</c:v>
                </c:pt>
                <c:pt idx="55">
                  <c:v>95.144976484039503</c:v>
                </c:pt>
                <c:pt idx="56">
                  <c:v>96.456855295307705</c:v>
                </c:pt>
                <c:pt idx="57">
                  <c:v>97.573543131496194</c:v>
                </c:pt>
                <c:pt idx="58">
                  <c:v>98.728095760136</c:v>
                </c:pt>
                <c:pt idx="59">
                  <c:v>100</c:v>
                </c:pt>
                <c:pt idx="60">
                  <c:v>100.61844303243301</c:v>
                </c:pt>
                <c:pt idx="61">
                  <c:v>101.23471439126899</c:v>
                </c:pt>
                <c:pt idx="62">
                  <c:v>100.94784642576001</c:v>
                </c:pt>
                <c:pt idx="63">
                  <c:v>100.655273635726</c:v>
                </c:pt>
                <c:pt idx="64">
                  <c:v>101.15459897538101</c:v>
                </c:pt>
                <c:pt idx="65">
                  <c:v>102.488706056781</c:v>
                </c:pt>
                <c:pt idx="66">
                  <c:v>103.740454913715</c:v>
                </c:pt>
                <c:pt idx="67">
                  <c:v>104.132178146877</c:v>
                </c:pt>
                <c:pt idx="68">
                  <c:v>104.315142116939</c:v>
                </c:pt>
                <c:pt idx="69">
                  <c:v>104.357207050824</c:v>
                </c:pt>
                <c:pt idx="70">
                  <c:v>104.355321746852</c:v>
                </c:pt>
                <c:pt idx="71">
                  <c:v>104.643401997109</c:v>
                </c:pt>
                <c:pt idx="72">
                  <c:v>105.955407416969</c:v>
                </c:pt>
                <c:pt idx="73">
                  <c:v>107.974109963847</c:v>
                </c:pt>
                <c:pt idx="74">
                  <c:v>109.175733596725</c:v>
                </c:pt>
                <c:pt idx="75">
                  <c:v>110.764176725908</c:v>
                </c:pt>
                <c:pt idx="76">
                  <c:v>110.849167428965</c:v>
                </c:pt>
                <c:pt idx="77">
                  <c:v>111.697789704538</c:v>
                </c:pt>
                <c:pt idx="78">
                  <c:v>110.361466499396</c:v>
                </c:pt>
                <c:pt idx="79">
                  <c:v>109.977420895099</c:v>
                </c:pt>
                <c:pt idx="80">
                  <c:v>109.222002689413</c:v>
                </c:pt>
                <c:pt idx="81">
                  <c:v>110.48027507929299</c:v>
                </c:pt>
                <c:pt idx="82">
                  <c:v>112.371253661176</c:v>
                </c:pt>
                <c:pt idx="83">
                  <c:v>114.965412855735</c:v>
                </c:pt>
                <c:pt idx="84">
                  <c:v>116.703336269506</c:v>
                </c:pt>
                <c:pt idx="85">
                  <c:v>117.811255978513</c:v>
                </c:pt>
                <c:pt idx="86">
                  <c:v>118.18006670936001</c:v>
                </c:pt>
                <c:pt idx="87">
                  <c:v>118.99650828818901</c:v>
                </c:pt>
                <c:pt idx="88">
                  <c:v>119.821419219235</c:v>
                </c:pt>
                <c:pt idx="89">
                  <c:v>121.20946169617901</c:v>
                </c:pt>
                <c:pt idx="90">
                  <c:v>121.978113284307</c:v>
                </c:pt>
                <c:pt idx="91">
                  <c:v>122.42546119643301</c:v>
                </c:pt>
                <c:pt idx="92">
                  <c:v>121.640730612052</c:v>
                </c:pt>
                <c:pt idx="93">
                  <c:v>121.01364577167401</c:v>
                </c:pt>
                <c:pt idx="94">
                  <c:v>121.240073357924</c:v>
                </c:pt>
                <c:pt idx="95">
                  <c:v>122.81851103922</c:v>
                </c:pt>
                <c:pt idx="96">
                  <c:v>123.848402594394</c:v>
                </c:pt>
                <c:pt idx="97">
                  <c:v>124.061194940097</c:v>
                </c:pt>
                <c:pt idx="98">
                  <c:v>124.207804873649</c:v>
                </c:pt>
                <c:pt idx="99">
                  <c:v>125.505787832834</c:v>
                </c:pt>
                <c:pt idx="100">
                  <c:v>127.471665238783</c:v>
                </c:pt>
                <c:pt idx="101">
                  <c:v>129.244484468877</c:v>
                </c:pt>
                <c:pt idx="102">
                  <c:v>131.54698009115299</c:v>
                </c:pt>
                <c:pt idx="103">
                  <c:v>134.08816926864401</c:v>
                </c:pt>
                <c:pt idx="104">
                  <c:v>136.650561133287</c:v>
                </c:pt>
                <c:pt idx="105">
                  <c:v>137.22982356610399</c:v>
                </c:pt>
                <c:pt idx="106">
                  <c:v>137.98450316425399</c:v>
                </c:pt>
                <c:pt idx="107">
                  <c:v>138.11337965172399</c:v>
                </c:pt>
                <c:pt idx="108">
                  <c:v>140.22444765385401</c:v>
                </c:pt>
                <c:pt idx="109">
                  <c:v>141.74132581535201</c:v>
                </c:pt>
                <c:pt idx="110">
                  <c:v>144.521397770557</c:v>
                </c:pt>
                <c:pt idx="111">
                  <c:v>146.15439837911001</c:v>
                </c:pt>
                <c:pt idx="112">
                  <c:v>147.577553950013</c:v>
                </c:pt>
                <c:pt idx="113">
                  <c:v>149.28043083018099</c:v>
                </c:pt>
                <c:pt idx="114">
                  <c:v>151.923236716839</c:v>
                </c:pt>
                <c:pt idx="115">
                  <c:v>155.674779398759</c:v>
                </c:pt>
                <c:pt idx="116">
                  <c:v>159.42268837011</c:v>
                </c:pt>
                <c:pt idx="117">
                  <c:v>164.085491064455</c:v>
                </c:pt>
                <c:pt idx="118">
                  <c:v>167.166142317762</c:v>
                </c:pt>
                <c:pt idx="119">
                  <c:v>168.42884693893501</c:v>
                </c:pt>
                <c:pt idx="120">
                  <c:v>166.27259754204499</c:v>
                </c:pt>
                <c:pt idx="121">
                  <c:v>165.170194835464</c:v>
                </c:pt>
                <c:pt idx="122">
                  <c:v>164.66007151866501</c:v>
                </c:pt>
                <c:pt idx="123">
                  <c:v>164.963262255198</c:v>
                </c:pt>
                <c:pt idx="124">
                  <c:v>164.29268939052</c:v>
                </c:pt>
                <c:pt idx="125">
                  <c:v>163.00675677189599</c:v>
                </c:pt>
                <c:pt idx="126">
                  <c:v>162.27473098189199</c:v>
                </c:pt>
                <c:pt idx="127">
                  <c:v>161.474136091579</c:v>
                </c:pt>
                <c:pt idx="128">
                  <c:v>161.07979518376999</c:v>
                </c:pt>
                <c:pt idx="129">
                  <c:v>167.65626518448099</c:v>
                </c:pt>
                <c:pt idx="130">
                  <c:v>174.317290318348</c:v>
                </c:pt>
                <c:pt idx="131">
                  <c:v>181.93133533731901</c:v>
                </c:pt>
                <c:pt idx="132">
                  <c:v>177.59526801638501</c:v>
                </c:pt>
                <c:pt idx="133">
                  <c:v>174.638937771987</c:v>
                </c:pt>
                <c:pt idx="134">
                  <c:v>171.04746873769599</c:v>
                </c:pt>
                <c:pt idx="135">
                  <c:v>170.58568283580701</c:v>
                </c:pt>
                <c:pt idx="136">
                  <c:v>171.04877084909199</c:v>
                </c:pt>
                <c:pt idx="137">
                  <c:v>170.618328515619</c:v>
                </c:pt>
                <c:pt idx="138">
                  <c:v>172.71155138199299</c:v>
                </c:pt>
                <c:pt idx="139">
                  <c:v>170.71028917798699</c:v>
                </c:pt>
                <c:pt idx="140">
                  <c:v>170.991776281315</c:v>
                </c:pt>
                <c:pt idx="141">
                  <c:v>168.09237339735401</c:v>
                </c:pt>
                <c:pt idx="142">
                  <c:v>167.678883921785</c:v>
                </c:pt>
                <c:pt idx="143">
                  <c:v>165.31269764616599</c:v>
                </c:pt>
                <c:pt idx="144">
                  <c:v>164.33473047026899</c:v>
                </c:pt>
                <c:pt idx="145">
                  <c:v>163.216488426572</c:v>
                </c:pt>
                <c:pt idx="146">
                  <c:v>162.69692940164401</c:v>
                </c:pt>
                <c:pt idx="147">
                  <c:v>160.981762311594</c:v>
                </c:pt>
                <c:pt idx="148">
                  <c:v>159.03835122961701</c:v>
                </c:pt>
                <c:pt idx="149">
                  <c:v>157.09504822393299</c:v>
                </c:pt>
                <c:pt idx="150">
                  <c:v>157.53577836810601</c:v>
                </c:pt>
                <c:pt idx="151">
                  <c:v>157.67246521470801</c:v>
                </c:pt>
                <c:pt idx="152">
                  <c:v>157.19685664011601</c:v>
                </c:pt>
                <c:pt idx="153">
                  <c:v>154.54494250339701</c:v>
                </c:pt>
                <c:pt idx="154">
                  <c:v>148.90638495069001</c:v>
                </c:pt>
                <c:pt idx="155">
                  <c:v>142.66831188328399</c:v>
                </c:pt>
                <c:pt idx="156">
                  <c:v>137.380855897245</c:v>
                </c:pt>
                <c:pt idx="157">
                  <c:v>137.218366754134</c:v>
                </c:pt>
                <c:pt idx="158">
                  <c:v>135.32358335318099</c:v>
                </c:pt>
                <c:pt idx="159">
                  <c:v>132.486436853578</c:v>
                </c:pt>
                <c:pt idx="160">
                  <c:v>126.818702003103</c:v>
                </c:pt>
                <c:pt idx="161">
                  <c:v>124.124218687661</c:v>
                </c:pt>
                <c:pt idx="162">
                  <c:v>121.549676407194</c:v>
                </c:pt>
                <c:pt idx="163">
                  <c:v>121.322055899356</c:v>
                </c:pt>
                <c:pt idx="164">
                  <c:v>120.061426682497</c:v>
                </c:pt>
                <c:pt idx="165">
                  <c:v>119.934438846647</c:v>
                </c:pt>
                <c:pt idx="166">
                  <c:v>118.20239582497901</c:v>
                </c:pt>
                <c:pt idx="167">
                  <c:v>117.66540044196999</c:v>
                </c:pt>
                <c:pt idx="168">
                  <c:v>117.59430261682</c:v>
                </c:pt>
                <c:pt idx="169">
                  <c:v>118.328476908364</c:v>
                </c:pt>
                <c:pt idx="170">
                  <c:v>119.117366059703</c:v>
                </c:pt>
                <c:pt idx="171">
                  <c:v>120.108742014928</c:v>
                </c:pt>
                <c:pt idx="172">
                  <c:v>120.97398551982</c:v>
                </c:pt>
                <c:pt idx="173">
                  <c:v>122.546740190408</c:v>
                </c:pt>
                <c:pt idx="174">
                  <c:v>124.152428561194</c:v>
                </c:pt>
                <c:pt idx="175">
                  <c:v>128.951881406176</c:v>
                </c:pt>
                <c:pt idx="176">
                  <c:v>133.912204534718</c:v>
                </c:pt>
                <c:pt idx="177">
                  <c:v>138.38033925319201</c:v>
                </c:pt>
                <c:pt idx="178">
                  <c:v>139.830351258756</c:v>
                </c:pt>
                <c:pt idx="179">
                  <c:v>141.09818514128699</c:v>
                </c:pt>
                <c:pt idx="180">
                  <c:v>142.71437828267599</c:v>
                </c:pt>
                <c:pt idx="181">
                  <c:v>141.75147857530001</c:v>
                </c:pt>
                <c:pt idx="182">
                  <c:v>139.63502008852799</c:v>
                </c:pt>
                <c:pt idx="183">
                  <c:v>137.81525473815799</c:v>
                </c:pt>
                <c:pt idx="184">
                  <c:v>139.20271285881199</c:v>
                </c:pt>
                <c:pt idx="185">
                  <c:v>141.18058928653301</c:v>
                </c:pt>
                <c:pt idx="186">
                  <c:v>143.53658353485</c:v>
                </c:pt>
                <c:pt idx="187">
                  <c:v>145.47188610550799</c:v>
                </c:pt>
                <c:pt idx="188">
                  <c:v>149.13315884348</c:v>
                </c:pt>
                <c:pt idx="189">
                  <c:v>151.62250158911399</c:v>
                </c:pt>
                <c:pt idx="190">
                  <c:v>153.97446631079799</c:v>
                </c:pt>
                <c:pt idx="191">
                  <c:v>153.016942706018</c:v>
                </c:pt>
                <c:pt idx="192">
                  <c:v>151.872481843054</c:v>
                </c:pt>
                <c:pt idx="193">
                  <c:v>148.32885410227601</c:v>
                </c:pt>
                <c:pt idx="194">
                  <c:v>147.18015466696201</c:v>
                </c:pt>
                <c:pt idx="195">
                  <c:v>147.02226485751601</c:v>
                </c:pt>
                <c:pt idx="196">
                  <c:v>149.200581621396</c:v>
                </c:pt>
                <c:pt idx="197">
                  <c:v>149.85024886291001</c:v>
                </c:pt>
                <c:pt idx="198">
                  <c:v>152.48674907521399</c:v>
                </c:pt>
                <c:pt idx="199">
                  <c:v>155.32951788826199</c:v>
                </c:pt>
                <c:pt idx="200">
                  <c:v>160.38574630676399</c:v>
                </c:pt>
                <c:pt idx="201">
                  <c:v>162.786434700938</c:v>
                </c:pt>
                <c:pt idx="202">
                  <c:v>163.90890922471399</c:v>
                </c:pt>
                <c:pt idx="203">
                  <c:v>163.34025509247999</c:v>
                </c:pt>
                <c:pt idx="204">
                  <c:v>162.41893541940499</c:v>
                </c:pt>
                <c:pt idx="205">
                  <c:v>163.071944161858</c:v>
                </c:pt>
                <c:pt idx="206">
                  <c:v>163.32221965237201</c:v>
                </c:pt>
                <c:pt idx="207">
                  <c:v>165.01955643721399</c:v>
                </c:pt>
                <c:pt idx="208">
                  <c:v>166.283621556409</c:v>
                </c:pt>
                <c:pt idx="209">
                  <c:v>168.935394874449</c:v>
                </c:pt>
                <c:pt idx="210">
                  <c:v>170.037801067532</c:v>
                </c:pt>
                <c:pt idx="211">
                  <c:v>170.498236779537</c:v>
                </c:pt>
                <c:pt idx="212">
                  <c:v>171.70418207974799</c:v>
                </c:pt>
                <c:pt idx="213">
                  <c:v>174.343294187091</c:v>
                </c:pt>
                <c:pt idx="214">
                  <c:v>177.185205114106</c:v>
                </c:pt>
                <c:pt idx="215">
                  <c:v>177.89123789248501</c:v>
                </c:pt>
                <c:pt idx="216">
                  <c:v>178.750974731236</c:v>
                </c:pt>
                <c:pt idx="217">
                  <c:v>179.40180493205301</c:v>
                </c:pt>
                <c:pt idx="218">
                  <c:v>180.73479866636399</c:v>
                </c:pt>
                <c:pt idx="219">
                  <c:v>179.96458276047201</c:v>
                </c:pt>
                <c:pt idx="220">
                  <c:v>176.66706415188</c:v>
                </c:pt>
                <c:pt idx="221">
                  <c:v>174.17827079543699</c:v>
                </c:pt>
                <c:pt idx="222">
                  <c:v>173.73782044352899</c:v>
                </c:pt>
                <c:pt idx="223">
                  <c:v>179.78026591598501</c:v>
                </c:pt>
                <c:pt idx="224">
                  <c:v>184.899314535446</c:v>
                </c:pt>
                <c:pt idx="225">
                  <c:v>189.464906189808</c:v>
                </c:pt>
                <c:pt idx="226">
                  <c:v>191.32430595333599</c:v>
                </c:pt>
                <c:pt idx="227">
                  <c:v>194.14012738953099</c:v>
                </c:pt>
                <c:pt idx="228">
                  <c:v>197.04172153855001</c:v>
                </c:pt>
                <c:pt idx="229">
                  <c:v>198.12344664641799</c:v>
                </c:pt>
                <c:pt idx="230">
                  <c:v>199.795544453622</c:v>
                </c:pt>
                <c:pt idx="231">
                  <c:v>201.66318212501699</c:v>
                </c:pt>
                <c:pt idx="232">
                  <c:v>204.36014917876699</c:v>
                </c:pt>
                <c:pt idx="233">
                  <c:v>205.23092103877599</c:v>
                </c:pt>
                <c:pt idx="234">
                  <c:v>205.94645649514499</c:v>
                </c:pt>
                <c:pt idx="235">
                  <c:v>206.25111093614899</c:v>
                </c:pt>
                <c:pt idx="236">
                  <c:v>207.05770234449801</c:v>
                </c:pt>
                <c:pt idx="237">
                  <c:v>206.253664242339</c:v>
                </c:pt>
                <c:pt idx="238">
                  <c:v>207.05791400339101</c:v>
                </c:pt>
                <c:pt idx="239">
                  <c:v>208.58934039803299</c:v>
                </c:pt>
                <c:pt idx="240">
                  <c:v>212.61286781259099</c:v>
                </c:pt>
                <c:pt idx="241">
                  <c:v>214.678317415104</c:v>
                </c:pt>
                <c:pt idx="242">
                  <c:v>217.12989395705301</c:v>
                </c:pt>
                <c:pt idx="243">
                  <c:v>218.11242282943499</c:v>
                </c:pt>
                <c:pt idx="244">
                  <c:v>219.787030909886</c:v>
                </c:pt>
                <c:pt idx="245">
                  <c:v>220.61140901765199</c:v>
                </c:pt>
                <c:pt idx="246">
                  <c:v>222.197946891622</c:v>
                </c:pt>
                <c:pt idx="247">
                  <c:v>223.65992991018899</c:v>
                </c:pt>
                <c:pt idx="248">
                  <c:v>225.04679380440501</c:v>
                </c:pt>
                <c:pt idx="249">
                  <c:v>226.36387429795599</c:v>
                </c:pt>
                <c:pt idx="250">
                  <c:v>227.845199596561</c:v>
                </c:pt>
                <c:pt idx="251">
                  <c:v>228.812251802774</c:v>
                </c:pt>
                <c:pt idx="252">
                  <c:v>227.979719900166</c:v>
                </c:pt>
                <c:pt idx="253">
                  <c:v>226.51814182246599</c:v>
                </c:pt>
                <c:pt idx="254">
                  <c:v>225.233267281633</c:v>
                </c:pt>
                <c:pt idx="255">
                  <c:v>226.22125821041601</c:v>
                </c:pt>
                <c:pt idx="256">
                  <c:v>229.27508112868199</c:v>
                </c:pt>
                <c:pt idx="257">
                  <c:v>232.938876950798</c:v>
                </c:pt>
                <c:pt idx="258">
                  <c:v>235.844351005737</c:v>
                </c:pt>
                <c:pt idx="259">
                  <c:v>237.06400324434699</c:v>
                </c:pt>
                <c:pt idx="260">
                  <c:v>238.364528038294</c:v>
                </c:pt>
                <c:pt idx="261">
                  <c:v>239.965565079941</c:v>
                </c:pt>
                <c:pt idx="262">
                  <c:v>242.266888584415</c:v>
                </c:pt>
                <c:pt idx="263">
                  <c:v>244.52745009916799</c:v>
                </c:pt>
                <c:pt idx="264">
                  <c:v>246.88035008131399</c:v>
                </c:pt>
                <c:pt idx="265">
                  <c:v>248.67947411113099</c:v>
                </c:pt>
                <c:pt idx="266">
                  <c:v>251.04014425111299</c:v>
                </c:pt>
                <c:pt idx="267">
                  <c:v>252.036997786359</c:v>
                </c:pt>
                <c:pt idx="268">
                  <c:v>252.084819447288</c:v>
                </c:pt>
                <c:pt idx="269">
                  <c:v>251.07703259760899</c:v>
                </c:pt>
                <c:pt idx="270">
                  <c:v>252.80692252413499</c:v>
                </c:pt>
                <c:pt idx="271">
                  <c:v>255.99691254346399</c:v>
                </c:pt>
                <c:pt idx="272">
                  <c:v>259.28674300746201</c:v>
                </c:pt>
                <c:pt idx="273">
                  <c:v>259.97611495835798</c:v>
                </c:pt>
                <c:pt idx="274">
                  <c:v>259.326840148369</c:v>
                </c:pt>
                <c:pt idx="275">
                  <c:v>259.07963664665402</c:v>
                </c:pt>
                <c:pt idx="276">
                  <c:v>258.83887653726799</c:v>
                </c:pt>
                <c:pt idx="277">
                  <c:v>260.49321290777999</c:v>
                </c:pt>
                <c:pt idx="278">
                  <c:v>262.13967055104001</c:v>
                </c:pt>
                <c:pt idx="279">
                  <c:v>266.87900179182702</c:v>
                </c:pt>
                <c:pt idx="280">
                  <c:v>270.00339791965598</c:v>
                </c:pt>
                <c:pt idx="281">
                  <c:v>272.77205154083703</c:v>
                </c:pt>
                <c:pt idx="282">
                  <c:v>272.41879541915</c:v>
                </c:pt>
                <c:pt idx="283">
                  <c:v>272.72232108374698</c:v>
                </c:pt>
                <c:pt idx="284">
                  <c:v>273.69796947760699</c:v>
                </c:pt>
                <c:pt idx="285">
                  <c:v>275.46867072130902</c:v>
                </c:pt>
                <c:pt idx="286">
                  <c:v>278.52992361353398</c:v>
                </c:pt>
                <c:pt idx="287">
                  <c:v>281.36412134926599</c:v>
                </c:pt>
                <c:pt idx="288">
                  <c:v>283.25646023826801</c:v>
                </c:pt>
                <c:pt idx="289">
                  <c:v>283.91567772028901</c:v>
                </c:pt>
                <c:pt idx="290">
                  <c:v>284.15523100208998</c:v>
                </c:pt>
                <c:pt idx="291">
                  <c:v>288.54047092037501</c:v>
                </c:pt>
                <c:pt idx="292">
                  <c:v>289.45621228034599</c:v>
                </c:pt>
                <c:pt idx="293">
                  <c:v>291.32627637734402</c:v>
                </c:pt>
                <c:pt idx="294">
                  <c:v>289.60382299723102</c:v>
                </c:pt>
                <c:pt idx="295">
                  <c:v>293.63647289555598</c:v>
                </c:pt>
                <c:pt idx="296">
                  <c:v>296.92093201867402</c:v>
                </c:pt>
                <c:pt idx="297">
                  <c:v>301.42619769564999</c:v>
                </c:pt>
                <c:pt idx="298">
                  <c:v>303.08714404557099</c:v>
                </c:pt>
                <c:pt idx="299">
                  <c:v>304.769454712033</c:v>
                </c:pt>
                <c:pt idx="300">
                  <c:v>305.09457239952002</c:v>
                </c:pt>
                <c:pt idx="301">
                  <c:v>307.10198083082901</c:v>
                </c:pt>
                <c:pt idx="302">
                  <c:v>310.22551364155601</c:v>
                </c:pt>
                <c:pt idx="303">
                  <c:v>314.85106297443099</c:v>
                </c:pt>
                <c:pt idx="304">
                  <c:v>321.72333752238097</c:v>
                </c:pt>
                <c:pt idx="305">
                  <c:v>331.32652848697398</c:v>
                </c:pt>
                <c:pt idx="306">
                  <c:v>341.84051946722599</c:v>
                </c:pt>
                <c:pt idx="307">
                  <c:v>350.07294764498101</c:v>
                </c:pt>
                <c:pt idx="308">
                  <c:v>356.16601344589202</c:v>
                </c:pt>
                <c:pt idx="309">
                  <c:v>363.03415737553399</c:v>
                </c:pt>
                <c:pt idx="310">
                  <c:v>372.22671761940501</c:v>
                </c:pt>
                <c:pt idx="311">
                  <c:v>380.07510653335498</c:v>
                </c:pt>
                <c:pt idx="312">
                  <c:v>386.317679915871</c:v>
                </c:pt>
                <c:pt idx="313">
                  <c:v>387.41022105285299</c:v>
                </c:pt>
                <c:pt idx="314">
                  <c:v>391.88542738609198</c:v>
                </c:pt>
                <c:pt idx="315">
                  <c:v>399.30557592546103</c:v>
                </c:pt>
                <c:pt idx="316">
                  <c:v>410.39772462320201</c:v>
                </c:pt>
                <c:pt idx="317">
                  <c:v>417.35093103363101</c:v>
                </c:pt>
                <c:pt idx="318">
                  <c:v>417.554175816054</c:v>
                </c:pt>
                <c:pt idx="319">
                  <c:v>415.31563840334201</c:v>
                </c:pt>
                <c:pt idx="320">
                  <c:v>408.47755034487301</c:v>
                </c:pt>
                <c:pt idx="321">
                  <c:v>400.680817495876</c:v>
                </c:pt>
                <c:pt idx="322">
                  <c:v>385.01130579601403</c:v>
                </c:pt>
                <c:pt idx="323">
                  <c:v>372.31884803634</c:v>
                </c:pt>
                <c:pt idx="324">
                  <c:v>358.959805452995</c:v>
                </c:pt>
                <c:pt idx="325">
                  <c:v>355.67082760909301</c:v>
                </c:pt>
                <c:pt idx="326">
                  <c:v>348.547820984993</c:v>
                </c:pt>
                <c:pt idx="327">
                  <c:v>346.81914584548099</c:v>
                </c:pt>
                <c:pt idx="328">
                  <c:v>337.41890626656698</c:v>
                </c:pt>
                <c:pt idx="329">
                  <c:v>338.13071762175502</c:v>
                </c:pt>
                <c:pt idx="330">
                  <c:v>336.21681235320602</c:v>
                </c:pt>
                <c:pt idx="331">
                  <c:v>339.65438670541801</c:v>
                </c:pt>
                <c:pt idx="332">
                  <c:v>337.451109542636</c:v>
                </c:pt>
                <c:pt idx="333">
                  <c:v>335.53831530941102</c:v>
                </c:pt>
                <c:pt idx="334">
                  <c:v>332.95589641215798</c:v>
                </c:pt>
                <c:pt idx="335">
                  <c:v>330.43193867742298</c:v>
                </c:pt>
                <c:pt idx="336">
                  <c:v>325.881540285857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08-4519-A14D-B6E07BE0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32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PropertyType!$Q$7:$Q$118</c:f>
              <c:numCache>
                <c:formatCode>0</c:formatCode>
                <c:ptCount val="112"/>
                <c:pt idx="0">
                  <c:v>58.631933759302399</c:v>
                </c:pt>
                <c:pt idx="1">
                  <c:v>62.220382697355703</c:v>
                </c:pt>
                <c:pt idx="2">
                  <c:v>65.6609626803547</c:v>
                </c:pt>
                <c:pt idx="3">
                  <c:v>65.424344770322904</c:v>
                </c:pt>
                <c:pt idx="4">
                  <c:v>65.951578866399004</c:v>
                </c:pt>
                <c:pt idx="5">
                  <c:v>69.671769853620603</c:v>
                </c:pt>
                <c:pt idx="6">
                  <c:v>74.686562893567597</c:v>
                </c:pt>
                <c:pt idx="7">
                  <c:v>77.462891416568496</c:v>
                </c:pt>
                <c:pt idx="8">
                  <c:v>78.0735945690124</c:v>
                </c:pt>
                <c:pt idx="9">
                  <c:v>78.586232280387406</c:v>
                </c:pt>
                <c:pt idx="10">
                  <c:v>80.150830489524495</c:v>
                </c:pt>
                <c:pt idx="11">
                  <c:v>82.539005172371603</c:v>
                </c:pt>
                <c:pt idx="12">
                  <c:v>85.541909988459494</c:v>
                </c:pt>
                <c:pt idx="13">
                  <c:v>89.500193761123995</c:v>
                </c:pt>
                <c:pt idx="14">
                  <c:v>90.735428195800495</c:v>
                </c:pt>
                <c:pt idx="15">
                  <c:v>90.410011128289298</c:v>
                </c:pt>
                <c:pt idx="16">
                  <c:v>93.236656487495793</c:v>
                </c:pt>
                <c:pt idx="17">
                  <c:v>98.804485233382707</c:v>
                </c:pt>
                <c:pt idx="18">
                  <c:v>101.34182959736999</c:v>
                </c:pt>
                <c:pt idx="19">
                  <c:v>100</c:v>
                </c:pt>
                <c:pt idx="20">
                  <c:v>100.146813507216</c:v>
                </c:pt>
                <c:pt idx="21">
                  <c:v>102.369311958493</c:v>
                </c:pt>
                <c:pt idx="22">
                  <c:v>103.27666321488501</c:v>
                </c:pt>
                <c:pt idx="23">
                  <c:v>102.674179183492</c:v>
                </c:pt>
                <c:pt idx="24">
                  <c:v>103.652880359973</c:v>
                </c:pt>
                <c:pt idx="25">
                  <c:v>106.283883822174</c:v>
                </c:pt>
                <c:pt idx="26">
                  <c:v>108.463494594354</c:v>
                </c:pt>
                <c:pt idx="27">
                  <c:v>109.774781719008</c:v>
                </c:pt>
                <c:pt idx="28">
                  <c:v>112.58308887152801</c:v>
                </c:pt>
                <c:pt idx="29">
                  <c:v>116.231952013712</c:v>
                </c:pt>
                <c:pt idx="30">
                  <c:v>118.439223787853</c:v>
                </c:pt>
                <c:pt idx="31">
                  <c:v>120.68486144674699</c:v>
                </c:pt>
                <c:pt idx="32">
                  <c:v>125.076261006743</c:v>
                </c:pt>
                <c:pt idx="33">
                  <c:v>129.97188338368699</c:v>
                </c:pt>
                <c:pt idx="34">
                  <c:v>134.42390963686401</c:v>
                </c:pt>
                <c:pt idx="35">
                  <c:v>138.89739388363</c:v>
                </c:pt>
                <c:pt idx="36">
                  <c:v>144.55455528268899</c:v>
                </c:pt>
                <c:pt idx="37">
                  <c:v>151.34633973577701</c:v>
                </c:pt>
                <c:pt idx="38">
                  <c:v>155.95989735880599</c:v>
                </c:pt>
                <c:pt idx="39">
                  <c:v>158.54555579554599</c:v>
                </c:pt>
                <c:pt idx="40">
                  <c:v>162.00146499786601</c:v>
                </c:pt>
                <c:pt idx="41">
                  <c:v>165.889803098843</c:v>
                </c:pt>
                <c:pt idx="42">
                  <c:v>166.16717573775199</c:v>
                </c:pt>
                <c:pt idx="43">
                  <c:v>164.935940837137</c:v>
                </c:pt>
                <c:pt idx="44">
                  <c:v>168.534630621524</c:v>
                </c:pt>
                <c:pt idx="45">
                  <c:v>175.19180734426001</c:v>
                </c:pt>
                <c:pt idx="46">
                  <c:v>172.88000432499899</c:v>
                </c:pt>
                <c:pt idx="47">
                  <c:v>165.86047400309101</c:v>
                </c:pt>
                <c:pt idx="48">
                  <c:v>164.20120554441601</c:v>
                </c:pt>
                <c:pt idx="49">
                  <c:v>163.62322159779501</c:v>
                </c:pt>
                <c:pt idx="50">
                  <c:v>154.69346236818899</c:v>
                </c:pt>
                <c:pt idx="51">
                  <c:v>142.39001315681199</c:v>
                </c:pt>
                <c:pt idx="52">
                  <c:v>131.49241919996999</c:v>
                </c:pt>
                <c:pt idx="53">
                  <c:v>121.709918662796</c:v>
                </c:pt>
                <c:pt idx="54">
                  <c:v>120.485243965867</c:v>
                </c:pt>
                <c:pt idx="55">
                  <c:v>122.292173001924</c:v>
                </c:pt>
                <c:pt idx="56">
                  <c:v>118.360751193992</c:v>
                </c:pt>
                <c:pt idx="57">
                  <c:v>112.80975371162199</c:v>
                </c:pt>
                <c:pt idx="58">
                  <c:v>110.560621628311</c:v>
                </c:pt>
                <c:pt idx="59">
                  <c:v>109.012839961572</c:v>
                </c:pt>
                <c:pt idx="60">
                  <c:v>107.028028478294</c:v>
                </c:pt>
                <c:pt idx="61">
                  <c:v>108.30304139610899</c:v>
                </c:pt>
                <c:pt idx="62">
                  <c:v>109.778428262519</c:v>
                </c:pt>
                <c:pt idx="63">
                  <c:v>108.359209771038</c:v>
                </c:pt>
                <c:pt idx="64">
                  <c:v>107.09724936688499</c:v>
                </c:pt>
                <c:pt idx="65">
                  <c:v>107.66920441398899</c:v>
                </c:pt>
                <c:pt idx="66">
                  <c:v>110.29540707854601</c:v>
                </c:pt>
                <c:pt idx="67">
                  <c:v>112.70414768107401</c:v>
                </c:pt>
                <c:pt idx="68">
                  <c:v>114.476190482604</c:v>
                </c:pt>
                <c:pt idx="69">
                  <c:v>116.848646815667</c:v>
                </c:pt>
                <c:pt idx="70">
                  <c:v>119.29464263852</c:v>
                </c:pt>
                <c:pt idx="71">
                  <c:v>121.390645854537</c:v>
                </c:pt>
                <c:pt idx="72">
                  <c:v>125.005974664994</c:v>
                </c:pt>
                <c:pt idx="73">
                  <c:v>130.634549225488</c:v>
                </c:pt>
                <c:pt idx="74">
                  <c:v>132.98124506958399</c:v>
                </c:pt>
                <c:pt idx="75">
                  <c:v>133.455439786646</c:v>
                </c:pt>
                <c:pt idx="76">
                  <c:v>137.67729984090701</c:v>
                </c:pt>
                <c:pt idx="77">
                  <c:v>143.011920644154</c:v>
                </c:pt>
                <c:pt idx="78">
                  <c:v>143.381373520408</c:v>
                </c:pt>
                <c:pt idx="79">
                  <c:v>142.166904086767</c:v>
                </c:pt>
                <c:pt idx="80">
                  <c:v>144.811337291858</c:v>
                </c:pt>
                <c:pt idx="81">
                  <c:v>149.03162935503801</c:v>
                </c:pt>
                <c:pt idx="82">
                  <c:v>153.07066031957899</c:v>
                </c:pt>
                <c:pt idx="83">
                  <c:v>156.55289188684401</c:v>
                </c:pt>
                <c:pt idx="84">
                  <c:v>162.142156663576</c:v>
                </c:pt>
                <c:pt idx="85">
                  <c:v>168.616070333479</c:v>
                </c:pt>
                <c:pt idx="86">
                  <c:v>168.596982532705</c:v>
                </c:pt>
                <c:pt idx="87">
                  <c:v>167.410492757068</c:v>
                </c:pt>
                <c:pt idx="88">
                  <c:v>172.19648004228799</c:v>
                </c:pt>
                <c:pt idx="89">
                  <c:v>178.428298901022</c:v>
                </c:pt>
                <c:pt idx="90">
                  <c:v>180.12926310629999</c:v>
                </c:pt>
                <c:pt idx="91">
                  <c:v>179.81118326256399</c:v>
                </c:pt>
                <c:pt idx="92">
                  <c:v>181.69533531032599</c:v>
                </c:pt>
                <c:pt idx="93">
                  <c:v>184.46130731222399</c:v>
                </c:pt>
                <c:pt idx="94">
                  <c:v>186.331842327825</c:v>
                </c:pt>
                <c:pt idx="95">
                  <c:v>187.25707838311601</c:v>
                </c:pt>
                <c:pt idx="96">
                  <c:v>188.02891084830199</c:v>
                </c:pt>
                <c:pt idx="97">
                  <c:v>188.23803473268299</c:v>
                </c:pt>
                <c:pt idx="98">
                  <c:v>192.68178031210499</c:v>
                </c:pt>
                <c:pt idx="99">
                  <c:v>197.961595216132</c:v>
                </c:pt>
                <c:pt idx="100">
                  <c:v>199.853330282824</c:v>
                </c:pt>
                <c:pt idx="101">
                  <c:v>206.231662777043</c:v>
                </c:pt>
                <c:pt idx="102">
                  <c:v>216.899624400314</c:v>
                </c:pt>
                <c:pt idx="103">
                  <c:v>222.83965308046999</c:v>
                </c:pt>
                <c:pt idx="104">
                  <c:v>228.10646774768099</c:v>
                </c:pt>
                <c:pt idx="105">
                  <c:v>238.36245482845001</c:v>
                </c:pt>
                <c:pt idx="106">
                  <c:v>236.904718100624</c:v>
                </c:pt>
                <c:pt idx="107">
                  <c:v>227.988488411464</c:v>
                </c:pt>
                <c:pt idx="108">
                  <c:v>225.73479092655</c:v>
                </c:pt>
                <c:pt idx="109">
                  <c:v>227.25502488546101</c:v>
                </c:pt>
                <c:pt idx="110">
                  <c:v>225.05205892692399</c:v>
                </c:pt>
                <c:pt idx="111">
                  <c:v>220.52641115016101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33-40A0-B54F-A5813F110168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PropertyType!$R$7:$R$118</c:f>
              <c:numCache>
                <c:formatCode>0</c:formatCode>
                <c:ptCount val="112"/>
                <c:pt idx="0">
                  <c:v>67.907778763730306</c:v>
                </c:pt>
                <c:pt idx="1">
                  <c:v>69.996695689693098</c:v>
                </c:pt>
                <c:pt idx="2">
                  <c:v>71.633516545754702</c:v>
                </c:pt>
                <c:pt idx="3">
                  <c:v>70.587285198193499</c:v>
                </c:pt>
                <c:pt idx="4">
                  <c:v>70.4660222893406</c:v>
                </c:pt>
                <c:pt idx="5">
                  <c:v>73.386863818383702</c:v>
                </c:pt>
                <c:pt idx="6">
                  <c:v>77.559214510675901</c:v>
                </c:pt>
                <c:pt idx="7">
                  <c:v>79.456569701205595</c:v>
                </c:pt>
                <c:pt idx="8">
                  <c:v>79.359320987698595</c:v>
                </c:pt>
                <c:pt idx="9">
                  <c:v>79.510212729571094</c:v>
                </c:pt>
                <c:pt idx="10">
                  <c:v>81.485518830967905</c:v>
                </c:pt>
                <c:pt idx="11">
                  <c:v>84.431674484657904</c:v>
                </c:pt>
                <c:pt idx="12">
                  <c:v>86.901855182579794</c:v>
                </c:pt>
                <c:pt idx="13">
                  <c:v>87.599473827666998</c:v>
                </c:pt>
                <c:pt idx="14">
                  <c:v>88.059681802792497</c:v>
                </c:pt>
                <c:pt idx="15">
                  <c:v>90.910181143559896</c:v>
                </c:pt>
                <c:pt idx="16">
                  <c:v>94.758678379077494</c:v>
                </c:pt>
                <c:pt idx="17">
                  <c:v>98.085565742604103</c:v>
                </c:pt>
                <c:pt idx="18">
                  <c:v>99.503988943336907</c:v>
                </c:pt>
                <c:pt idx="19">
                  <c:v>100</c:v>
                </c:pt>
                <c:pt idx="20">
                  <c:v>101.559749772514</c:v>
                </c:pt>
                <c:pt idx="21">
                  <c:v>102.872998027433</c:v>
                </c:pt>
                <c:pt idx="22">
                  <c:v>102.686727275248</c:v>
                </c:pt>
                <c:pt idx="23">
                  <c:v>102.689927223613</c:v>
                </c:pt>
                <c:pt idx="24">
                  <c:v>103.929698552997</c:v>
                </c:pt>
                <c:pt idx="25">
                  <c:v>107.029231539235</c:v>
                </c:pt>
                <c:pt idx="26">
                  <c:v>110.83085711912</c:v>
                </c:pt>
                <c:pt idx="27">
                  <c:v>112.22910968894</c:v>
                </c:pt>
                <c:pt idx="28">
                  <c:v>112.33718488301</c:v>
                </c:pt>
                <c:pt idx="29">
                  <c:v>113.612096790946</c:v>
                </c:pt>
                <c:pt idx="30">
                  <c:v>116.803914438579</c:v>
                </c:pt>
                <c:pt idx="31">
                  <c:v>120.876957255267</c:v>
                </c:pt>
                <c:pt idx="32">
                  <c:v>126.945060339349</c:v>
                </c:pt>
                <c:pt idx="33">
                  <c:v>133.849933668148</c:v>
                </c:pt>
                <c:pt idx="34">
                  <c:v>135.20944091938901</c:v>
                </c:pt>
                <c:pt idx="35">
                  <c:v>136.20241549167801</c:v>
                </c:pt>
                <c:pt idx="36">
                  <c:v>144.065218775354</c:v>
                </c:pt>
                <c:pt idx="37">
                  <c:v>153.225583701424</c:v>
                </c:pt>
                <c:pt idx="38">
                  <c:v>156.59635945738199</c:v>
                </c:pt>
                <c:pt idx="39">
                  <c:v>158.60755724122899</c:v>
                </c:pt>
                <c:pt idx="40">
                  <c:v>163.51151170223</c:v>
                </c:pt>
                <c:pt idx="41">
                  <c:v>168.271064784412</c:v>
                </c:pt>
                <c:pt idx="42">
                  <c:v>171.45616284217601</c:v>
                </c:pt>
                <c:pt idx="43">
                  <c:v>173.60615855270399</c:v>
                </c:pt>
                <c:pt idx="44">
                  <c:v>175.87530991785999</c:v>
                </c:pt>
                <c:pt idx="45">
                  <c:v>178.79197566705099</c:v>
                </c:pt>
                <c:pt idx="46">
                  <c:v>179.09914739749601</c:v>
                </c:pt>
                <c:pt idx="47">
                  <c:v>175.93887990848</c:v>
                </c:pt>
                <c:pt idx="48">
                  <c:v>172.996302522024</c:v>
                </c:pt>
                <c:pt idx="49">
                  <c:v>172.272850327193</c:v>
                </c:pt>
                <c:pt idx="50">
                  <c:v>166.28086772677401</c:v>
                </c:pt>
                <c:pt idx="51">
                  <c:v>154.892442309053</c:v>
                </c:pt>
                <c:pt idx="52">
                  <c:v>143.15111145087701</c:v>
                </c:pt>
                <c:pt idx="53">
                  <c:v>135.611950504476</c:v>
                </c:pt>
                <c:pt idx="54">
                  <c:v>133.365723551326</c:v>
                </c:pt>
                <c:pt idx="55">
                  <c:v>130.53231528793501</c:v>
                </c:pt>
                <c:pt idx="56">
                  <c:v>128.201528609804</c:v>
                </c:pt>
                <c:pt idx="57">
                  <c:v>129.02274591957701</c:v>
                </c:pt>
                <c:pt idx="58">
                  <c:v>125.34408109010199</c:v>
                </c:pt>
                <c:pt idx="59">
                  <c:v>118.625932906213</c:v>
                </c:pt>
                <c:pt idx="60">
                  <c:v>118.663585100147</c:v>
                </c:pt>
                <c:pt idx="61">
                  <c:v>123.822746876059</c:v>
                </c:pt>
                <c:pt idx="62">
                  <c:v>123.486271639327</c:v>
                </c:pt>
                <c:pt idx="63">
                  <c:v>119.107203970444</c:v>
                </c:pt>
                <c:pt idx="64">
                  <c:v>118.628195595574</c:v>
                </c:pt>
                <c:pt idx="65">
                  <c:v>120.64088424265699</c:v>
                </c:pt>
                <c:pt idx="66">
                  <c:v>123.78812153365</c:v>
                </c:pt>
                <c:pt idx="67">
                  <c:v>124.87435534477601</c:v>
                </c:pt>
                <c:pt idx="68">
                  <c:v>125.377317662365</c:v>
                </c:pt>
                <c:pt idx="69">
                  <c:v>129.10767395805499</c:v>
                </c:pt>
                <c:pt idx="70">
                  <c:v>133.635153953714</c:v>
                </c:pt>
                <c:pt idx="71">
                  <c:v>136.092773929185</c:v>
                </c:pt>
                <c:pt idx="72">
                  <c:v>140.23919803940001</c:v>
                </c:pt>
                <c:pt idx="73">
                  <c:v>146.944601368717</c:v>
                </c:pt>
                <c:pt idx="74">
                  <c:v>150.558786451495</c:v>
                </c:pt>
                <c:pt idx="75">
                  <c:v>151.542614715094</c:v>
                </c:pt>
                <c:pt idx="76">
                  <c:v>155.32623395259799</c:v>
                </c:pt>
                <c:pt idx="77">
                  <c:v>162.05149625333499</c:v>
                </c:pt>
                <c:pt idx="78">
                  <c:v>164.54540352361499</c:v>
                </c:pt>
                <c:pt idx="79">
                  <c:v>163.96216746553799</c:v>
                </c:pt>
                <c:pt idx="80">
                  <c:v>169.57567136260599</c:v>
                </c:pt>
                <c:pt idx="81">
                  <c:v>179.50444819481501</c:v>
                </c:pt>
                <c:pt idx="82">
                  <c:v>181.968452732456</c:v>
                </c:pt>
                <c:pt idx="83">
                  <c:v>180.82565235868501</c:v>
                </c:pt>
                <c:pt idx="84">
                  <c:v>191.17700887558499</c:v>
                </c:pt>
                <c:pt idx="85">
                  <c:v>209.09437198537799</c:v>
                </c:pt>
                <c:pt idx="86">
                  <c:v>213.47815283812</c:v>
                </c:pt>
                <c:pt idx="87">
                  <c:v>208.88738275781901</c:v>
                </c:pt>
                <c:pt idx="88">
                  <c:v>212.147083574627</c:v>
                </c:pt>
                <c:pt idx="89">
                  <c:v>218.9699455688</c:v>
                </c:pt>
                <c:pt idx="90">
                  <c:v>224.315130255913</c:v>
                </c:pt>
                <c:pt idx="91">
                  <c:v>228.16050745839601</c:v>
                </c:pt>
                <c:pt idx="92">
                  <c:v>232.476795074405</c:v>
                </c:pt>
                <c:pt idx="93">
                  <c:v>236.13581559342501</c:v>
                </c:pt>
                <c:pt idx="94">
                  <c:v>239.10692758956699</c:v>
                </c:pt>
                <c:pt idx="95">
                  <c:v>243.137710931328</c:v>
                </c:pt>
                <c:pt idx="96">
                  <c:v>248.88141315172899</c:v>
                </c:pt>
                <c:pt idx="97">
                  <c:v>254.79415938643299</c:v>
                </c:pt>
                <c:pt idx="98">
                  <c:v>262.49002176373301</c:v>
                </c:pt>
                <c:pt idx="99">
                  <c:v>271.313264938293</c:v>
                </c:pt>
                <c:pt idx="100">
                  <c:v>281.987204473877</c:v>
                </c:pt>
                <c:pt idx="101">
                  <c:v>298.257394096773</c:v>
                </c:pt>
                <c:pt idx="102">
                  <c:v>312.30330878915697</c:v>
                </c:pt>
                <c:pt idx="103">
                  <c:v>321.66600782193098</c:v>
                </c:pt>
                <c:pt idx="104">
                  <c:v>343.78571319948799</c:v>
                </c:pt>
                <c:pt idx="105">
                  <c:v>377.13619905449502</c:v>
                </c:pt>
                <c:pt idx="106">
                  <c:v>381.05607914816102</c:v>
                </c:pt>
                <c:pt idx="107">
                  <c:v>369.95869935594101</c:v>
                </c:pt>
                <c:pt idx="108">
                  <c:v>376.89036221688701</c:v>
                </c:pt>
                <c:pt idx="109">
                  <c:v>390.75000349372198</c:v>
                </c:pt>
                <c:pt idx="110">
                  <c:v>398.48484153003898</c:v>
                </c:pt>
                <c:pt idx="111">
                  <c:v>399.17133688050399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33-40A0-B54F-A5813F110168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PropertyType!$S$7:$S$118</c:f>
              <c:numCache>
                <c:formatCode>0</c:formatCode>
                <c:ptCount val="112"/>
                <c:pt idx="0">
                  <c:v>68.758155053798802</c:v>
                </c:pt>
                <c:pt idx="1">
                  <c:v>67.653441788599693</c:v>
                </c:pt>
                <c:pt idx="2">
                  <c:v>69.588841109935402</c:v>
                </c:pt>
                <c:pt idx="3">
                  <c:v>73.994339469594806</c:v>
                </c:pt>
                <c:pt idx="4">
                  <c:v>76.054310950355202</c:v>
                </c:pt>
                <c:pt idx="5">
                  <c:v>76.842496116817003</c:v>
                </c:pt>
                <c:pt idx="6">
                  <c:v>79.290249201555497</c:v>
                </c:pt>
                <c:pt idx="7">
                  <c:v>82.025466308329598</c:v>
                </c:pt>
                <c:pt idx="8">
                  <c:v>83.257328908902295</c:v>
                </c:pt>
                <c:pt idx="9">
                  <c:v>84.420017086925995</c:v>
                </c:pt>
                <c:pt idx="10">
                  <c:v>84.865315843215498</c:v>
                </c:pt>
                <c:pt idx="11">
                  <c:v>85.379798239095194</c:v>
                </c:pt>
                <c:pt idx="12">
                  <c:v>87.676071165363993</c:v>
                </c:pt>
                <c:pt idx="13">
                  <c:v>91.302477469573205</c:v>
                </c:pt>
                <c:pt idx="14">
                  <c:v>94.108999210445702</c:v>
                </c:pt>
                <c:pt idx="15">
                  <c:v>94.985319197959299</c:v>
                </c:pt>
                <c:pt idx="16">
                  <c:v>95.866022275935194</c:v>
                </c:pt>
                <c:pt idx="17">
                  <c:v>97.6914351489729</c:v>
                </c:pt>
                <c:pt idx="18">
                  <c:v>98.985512196197007</c:v>
                </c:pt>
                <c:pt idx="19">
                  <c:v>100</c:v>
                </c:pt>
                <c:pt idx="20">
                  <c:v>102.182102584585</c:v>
                </c:pt>
                <c:pt idx="21">
                  <c:v>105.25975207026001</c:v>
                </c:pt>
                <c:pt idx="22">
                  <c:v>107.45409161257599</c:v>
                </c:pt>
                <c:pt idx="23">
                  <c:v>108.44935343217099</c:v>
                </c:pt>
                <c:pt idx="24">
                  <c:v>109.775677828344</c:v>
                </c:pt>
                <c:pt idx="25">
                  <c:v>112.34344272235199</c:v>
                </c:pt>
                <c:pt idx="26">
                  <c:v>116.485916706154</c:v>
                </c:pt>
                <c:pt idx="27">
                  <c:v>120.62201800170099</c:v>
                </c:pt>
                <c:pt idx="28">
                  <c:v>124.83935837456799</c:v>
                </c:pt>
                <c:pt idx="29">
                  <c:v>128.91366110590201</c:v>
                </c:pt>
                <c:pt idx="30">
                  <c:v>132.606460391621</c:v>
                </c:pt>
                <c:pt idx="31">
                  <c:v>137.8089232243</c:v>
                </c:pt>
                <c:pt idx="32">
                  <c:v>145.03832653019401</c:v>
                </c:pt>
                <c:pt idx="33">
                  <c:v>151.920053079799</c:v>
                </c:pt>
                <c:pt idx="34">
                  <c:v>155.22056690294701</c:v>
                </c:pt>
                <c:pt idx="35">
                  <c:v>158.90036329724899</c:v>
                </c:pt>
                <c:pt idx="36">
                  <c:v>169.36042195870399</c:v>
                </c:pt>
                <c:pt idx="37">
                  <c:v>181.92181867946601</c:v>
                </c:pt>
                <c:pt idx="38">
                  <c:v>183.03998973833899</c:v>
                </c:pt>
                <c:pt idx="39">
                  <c:v>181.00287143833</c:v>
                </c:pt>
                <c:pt idx="40">
                  <c:v>187.464382282049</c:v>
                </c:pt>
                <c:pt idx="41">
                  <c:v>193.27141362992</c:v>
                </c:pt>
                <c:pt idx="42">
                  <c:v>189.448806970709</c:v>
                </c:pt>
                <c:pt idx="43">
                  <c:v>186.962754175556</c:v>
                </c:pt>
                <c:pt idx="44">
                  <c:v>193.69827208745701</c:v>
                </c:pt>
                <c:pt idx="45">
                  <c:v>199.082747246493</c:v>
                </c:pt>
                <c:pt idx="46">
                  <c:v>194.290716854994</c:v>
                </c:pt>
                <c:pt idx="47">
                  <c:v>187.18158304352099</c:v>
                </c:pt>
                <c:pt idx="48">
                  <c:v>184.379619599649</c:v>
                </c:pt>
                <c:pt idx="49">
                  <c:v>181.35025822408701</c:v>
                </c:pt>
                <c:pt idx="50">
                  <c:v>169.250629325728</c:v>
                </c:pt>
                <c:pt idx="51">
                  <c:v>156.74999160582499</c:v>
                </c:pt>
                <c:pt idx="52">
                  <c:v>151.72268129691199</c:v>
                </c:pt>
                <c:pt idx="53">
                  <c:v>149.02073851</c:v>
                </c:pt>
                <c:pt idx="54">
                  <c:v>145.53343816530599</c:v>
                </c:pt>
                <c:pt idx="55">
                  <c:v>141.28143166137201</c:v>
                </c:pt>
                <c:pt idx="56">
                  <c:v>137.15546384949999</c:v>
                </c:pt>
                <c:pt idx="57">
                  <c:v>132.277662613026</c:v>
                </c:pt>
                <c:pt idx="58">
                  <c:v>132.028750883931</c:v>
                </c:pt>
                <c:pt idx="59">
                  <c:v>133.67994748658001</c:v>
                </c:pt>
                <c:pt idx="60">
                  <c:v>131.79093841362999</c:v>
                </c:pt>
                <c:pt idx="61">
                  <c:v>129.805204001514</c:v>
                </c:pt>
                <c:pt idx="62">
                  <c:v>130.27045937676601</c:v>
                </c:pt>
                <c:pt idx="63">
                  <c:v>130.92715811651701</c:v>
                </c:pt>
                <c:pt idx="64">
                  <c:v>131.15891066835201</c:v>
                </c:pt>
                <c:pt idx="65">
                  <c:v>133.283057906632</c:v>
                </c:pt>
                <c:pt idx="66">
                  <c:v>136.20502785637399</c:v>
                </c:pt>
                <c:pt idx="67">
                  <c:v>137.654390384267</c:v>
                </c:pt>
                <c:pt idx="68">
                  <c:v>140.944496495739</c:v>
                </c:pt>
                <c:pt idx="69">
                  <c:v>148.74298550343599</c:v>
                </c:pt>
                <c:pt idx="70">
                  <c:v>151.956850327816</c:v>
                </c:pt>
                <c:pt idx="71">
                  <c:v>150.272336061206</c:v>
                </c:pt>
                <c:pt idx="72">
                  <c:v>153.18374088299899</c:v>
                </c:pt>
                <c:pt idx="73">
                  <c:v>160.081551425551</c:v>
                </c:pt>
                <c:pt idx="74">
                  <c:v>164.517275338194</c:v>
                </c:pt>
                <c:pt idx="75">
                  <c:v>165.738980651145</c:v>
                </c:pt>
                <c:pt idx="76">
                  <c:v>168.62906320391099</c:v>
                </c:pt>
                <c:pt idx="77">
                  <c:v>172.21549268694201</c:v>
                </c:pt>
                <c:pt idx="78">
                  <c:v>173.563116651277</c:v>
                </c:pt>
                <c:pt idx="79">
                  <c:v>174.801291425606</c:v>
                </c:pt>
                <c:pt idx="80">
                  <c:v>178.970707486186</c:v>
                </c:pt>
                <c:pt idx="81">
                  <c:v>184.52650858742999</c:v>
                </c:pt>
                <c:pt idx="82">
                  <c:v>189.037132937043</c:v>
                </c:pt>
                <c:pt idx="83">
                  <c:v>192.917456710533</c:v>
                </c:pt>
                <c:pt idx="84">
                  <c:v>199.45502094957499</c:v>
                </c:pt>
                <c:pt idx="85">
                  <c:v>207.73827726428499</c:v>
                </c:pt>
                <c:pt idx="86">
                  <c:v>210.28914513524199</c:v>
                </c:pt>
                <c:pt idx="87">
                  <c:v>208.60572326650299</c:v>
                </c:pt>
                <c:pt idx="88">
                  <c:v>208.29104846847099</c:v>
                </c:pt>
                <c:pt idx="89">
                  <c:v>208.83696561855299</c:v>
                </c:pt>
                <c:pt idx="90">
                  <c:v>210.93157476438401</c:v>
                </c:pt>
                <c:pt idx="91">
                  <c:v>212.78368707089399</c:v>
                </c:pt>
                <c:pt idx="92">
                  <c:v>213.11826644066301</c:v>
                </c:pt>
                <c:pt idx="93">
                  <c:v>214.39288331337801</c:v>
                </c:pt>
                <c:pt idx="94">
                  <c:v>216.31116045074</c:v>
                </c:pt>
                <c:pt idx="95">
                  <c:v>217.596307205127</c:v>
                </c:pt>
                <c:pt idx="96">
                  <c:v>217.01758029065101</c:v>
                </c:pt>
                <c:pt idx="97">
                  <c:v>213.57162065106701</c:v>
                </c:pt>
                <c:pt idx="98">
                  <c:v>216.38359341021501</c:v>
                </c:pt>
                <c:pt idx="99">
                  <c:v>225.34058896955301</c:v>
                </c:pt>
                <c:pt idx="100">
                  <c:v>234.249038444083</c:v>
                </c:pt>
                <c:pt idx="101">
                  <c:v>245.69947359723199</c:v>
                </c:pt>
                <c:pt idx="102">
                  <c:v>255.37870386069</c:v>
                </c:pt>
                <c:pt idx="103">
                  <c:v>259.874726879484</c:v>
                </c:pt>
                <c:pt idx="104">
                  <c:v>265.65755435269801</c:v>
                </c:pt>
                <c:pt idx="105">
                  <c:v>274.00950449389001</c:v>
                </c:pt>
                <c:pt idx="106">
                  <c:v>275.90372677142699</c:v>
                </c:pt>
                <c:pt idx="107">
                  <c:v>274.73185829293499</c:v>
                </c:pt>
                <c:pt idx="108">
                  <c:v>276.26266567012698</c:v>
                </c:pt>
                <c:pt idx="109">
                  <c:v>278.96277106501901</c:v>
                </c:pt>
                <c:pt idx="110">
                  <c:v>280.62544961827501</c:v>
                </c:pt>
                <c:pt idx="111">
                  <c:v>279.73953494749202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33-40A0-B54F-A5813F110168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PropertyType!$T$7:$T$118</c:f>
              <c:numCache>
                <c:formatCode>0</c:formatCode>
                <c:ptCount val="112"/>
                <c:pt idx="0">
                  <c:v>62.439776619941199</c:v>
                </c:pt>
                <c:pt idx="1">
                  <c:v>63.2691835181542</c:v>
                </c:pt>
                <c:pt idx="2">
                  <c:v>64.323114161134498</c:v>
                </c:pt>
                <c:pt idx="3">
                  <c:v>65.220744145839006</c:v>
                </c:pt>
                <c:pt idx="4">
                  <c:v>67.757908318388601</c:v>
                </c:pt>
                <c:pt idx="5">
                  <c:v>71.098555080258194</c:v>
                </c:pt>
                <c:pt idx="6">
                  <c:v>72.685640240070001</c:v>
                </c:pt>
                <c:pt idx="7">
                  <c:v>73.405983935425297</c:v>
                </c:pt>
                <c:pt idx="8">
                  <c:v>74.970277555945501</c:v>
                </c:pt>
                <c:pt idx="9">
                  <c:v>77.467314455000505</c:v>
                </c:pt>
                <c:pt idx="10">
                  <c:v>80.2153911799806</c:v>
                </c:pt>
                <c:pt idx="11">
                  <c:v>82.557877844309999</c:v>
                </c:pt>
                <c:pt idx="12">
                  <c:v>84.937287369810605</c:v>
                </c:pt>
                <c:pt idx="13">
                  <c:v>86.978790199218494</c:v>
                </c:pt>
                <c:pt idx="14">
                  <c:v>88.856902062782893</c:v>
                </c:pt>
                <c:pt idx="15">
                  <c:v>91.509282363586095</c:v>
                </c:pt>
                <c:pt idx="16">
                  <c:v>96.029272369046396</c:v>
                </c:pt>
                <c:pt idx="17">
                  <c:v>100.7166973465</c:v>
                </c:pt>
                <c:pt idx="18">
                  <c:v>100.614756259361</c:v>
                </c:pt>
                <c:pt idx="19">
                  <c:v>100</c:v>
                </c:pt>
                <c:pt idx="20">
                  <c:v>104.431129136264</c:v>
                </c:pt>
                <c:pt idx="21">
                  <c:v>110.502174091952</c:v>
                </c:pt>
                <c:pt idx="22">
                  <c:v>112.944605300986</c:v>
                </c:pt>
                <c:pt idx="23">
                  <c:v>113.70125078804701</c:v>
                </c:pt>
                <c:pt idx="24">
                  <c:v>117.320358891734</c:v>
                </c:pt>
                <c:pt idx="25">
                  <c:v>122.837138690947</c:v>
                </c:pt>
                <c:pt idx="26">
                  <c:v>127.957971371149</c:v>
                </c:pt>
                <c:pt idx="27">
                  <c:v>131.63881529777899</c:v>
                </c:pt>
                <c:pt idx="28">
                  <c:v>135.947722766645</c:v>
                </c:pt>
                <c:pt idx="29">
                  <c:v>140.99378404046399</c:v>
                </c:pt>
                <c:pt idx="30">
                  <c:v>143.979241575918</c:v>
                </c:pt>
                <c:pt idx="31">
                  <c:v>147.01539329053099</c:v>
                </c:pt>
                <c:pt idx="32">
                  <c:v>154.120301625237</c:v>
                </c:pt>
                <c:pt idx="33">
                  <c:v>162.84178333895801</c:v>
                </c:pt>
                <c:pt idx="34">
                  <c:v>166.84445622257601</c:v>
                </c:pt>
                <c:pt idx="35">
                  <c:v>168.58673471447901</c:v>
                </c:pt>
                <c:pt idx="36">
                  <c:v>174.60449731263299</c:v>
                </c:pt>
                <c:pt idx="37">
                  <c:v>184.26678314871199</c:v>
                </c:pt>
                <c:pt idx="38">
                  <c:v>190.50671948540599</c:v>
                </c:pt>
                <c:pt idx="39">
                  <c:v>191.304135452135</c:v>
                </c:pt>
                <c:pt idx="40">
                  <c:v>190.80081904485499</c:v>
                </c:pt>
                <c:pt idx="41">
                  <c:v>189.316722189888</c:v>
                </c:pt>
                <c:pt idx="42">
                  <c:v>186.935844500651</c:v>
                </c:pt>
                <c:pt idx="43">
                  <c:v>187.26830864824399</c:v>
                </c:pt>
                <c:pt idx="44">
                  <c:v>192.41779506952</c:v>
                </c:pt>
                <c:pt idx="45">
                  <c:v>197.16476542471801</c:v>
                </c:pt>
                <c:pt idx="46">
                  <c:v>190.17891943820601</c:v>
                </c:pt>
                <c:pt idx="47">
                  <c:v>179.69314611146399</c:v>
                </c:pt>
                <c:pt idx="48">
                  <c:v>176.19068205535601</c:v>
                </c:pt>
                <c:pt idx="49">
                  <c:v>175.11684182355901</c:v>
                </c:pt>
                <c:pt idx="50">
                  <c:v>167.16513383431899</c:v>
                </c:pt>
                <c:pt idx="51">
                  <c:v>157.03339852766399</c:v>
                </c:pt>
                <c:pt idx="52">
                  <c:v>149.19862954267799</c:v>
                </c:pt>
                <c:pt idx="53">
                  <c:v>138.444236987419</c:v>
                </c:pt>
                <c:pt idx="54">
                  <c:v>128.86028608770599</c:v>
                </c:pt>
                <c:pt idx="55">
                  <c:v>125.56462536071101</c:v>
                </c:pt>
                <c:pt idx="56">
                  <c:v>126.75518813485201</c:v>
                </c:pt>
                <c:pt idx="57">
                  <c:v>126.520115193051</c:v>
                </c:pt>
                <c:pt idx="58">
                  <c:v>126.218462989325</c:v>
                </c:pt>
                <c:pt idx="59">
                  <c:v>128.16744978964101</c:v>
                </c:pt>
                <c:pt idx="60">
                  <c:v>132.097948567619</c:v>
                </c:pt>
                <c:pt idx="61">
                  <c:v>137.08405485885399</c:v>
                </c:pt>
                <c:pt idx="62">
                  <c:v>141.43895918593799</c:v>
                </c:pt>
                <c:pt idx="63">
                  <c:v>144.04925122968501</c:v>
                </c:pt>
                <c:pt idx="64">
                  <c:v>146.13893269712401</c:v>
                </c:pt>
                <c:pt idx="65">
                  <c:v>149.949558379584</c:v>
                </c:pt>
                <c:pt idx="66">
                  <c:v>155.59057231989999</c:v>
                </c:pt>
                <c:pt idx="67">
                  <c:v>159.795786383424</c:v>
                </c:pt>
                <c:pt idx="68">
                  <c:v>163.46529678011501</c:v>
                </c:pt>
                <c:pt idx="69">
                  <c:v>170.31505782642401</c:v>
                </c:pt>
                <c:pt idx="70">
                  <c:v>177.02327674323601</c:v>
                </c:pt>
                <c:pt idx="71">
                  <c:v>180.690298219032</c:v>
                </c:pt>
                <c:pt idx="72">
                  <c:v>186.83905399199799</c:v>
                </c:pt>
                <c:pt idx="73">
                  <c:v>197.77973394368999</c:v>
                </c:pt>
                <c:pt idx="74">
                  <c:v>203.35225105572701</c:v>
                </c:pt>
                <c:pt idx="75">
                  <c:v>203.176704423258</c:v>
                </c:pt>
                <c:pt idx="76">
                  <c:v>208.44785982502901</c:v>
                </c:pt>
                <c:pt idx="77">
                  <c:v>220.208731505901</c:v>
                </c:pt>
                <c:pt idx="78">
                  <c:v>226.00007186910699</c:v>
                </c:pt>
                <c:pt idx="79">
                  <c:v>225.69458706899599</c:v>
                </c:pt>
                <c:pt idx="80">
                  <c:v>232.83182417504699</c:v>
                </c:pt>
                <c:pt idx="81">
                  <c:v>247.029847615493</c:v>
                </c:pt>
                <c:pt idx="82">
                  <c:v>253.85790837875001</c:v>
                </c:pt>
                <c:pt idx="83">
                  <c:v>253.941663428834</c:v>
                </c:pt>
                <c:pt idx="84">
                  <c:v>262.36402555871803</c:v>
                </c:pt>
                <c:pt idx="85">
                  <c:v>276.28917444160197</c:v>
                </c:pt>
                <c:pt idx="86">
                  <c:v>279.66677529543102</c:v>
                </c:pt>
                <c:pt idx="87">
                  <c:v>277.60601951977401</c:v>
                </c:pt>
                <c:pt idx="88">
                  <c:v>286.99013365308201</c:v>
                </c:pt>
                <c:pt idx="89">
                  <c:v>302.86455832792399</c:v>
                </c:pt>
                <c:pt idx="90">
                  <c:v>307.22854755885299</c:v>
                </c:pt>
                <c:pt idx="91">
                  <c:v>304.839406128451</c:v>
                </c:pt>
                <c:pt idx="92">
                  <c:v>310.28783095833001</c:v>
                </c:pt>
                <c:pt idx="93">
                  <c:v>321.96809826321999</c:v>
                </c:pt>
                <c:pt idx="94">
                  <c:v>333.51309609834601</c:v>
                </c:pt>
                <c:pt idx="95">
                  <c:v>338.48903309388999</c:v>
                </c:pt>
                <c:pt idx="96">
                  <c:v>338.48151189497298</c:v>
                </c:pt>
                <c:pt idx="97">
                  <c:v>338.80020022293002</c:v>
                </c:pt>
                <c:pt idx="98">
                  <c:v>352.45951663497698</c:v>
                </c:pt>
                <c:pt idx="99">
                  <c:v>370.32294867330501</c:v>
                </c:pt>
                <c:pt idx="100">
                  <c:v>385.07890878508101</c:v>
                </c:pt>
                <c:pt idx="101">
                  <c:v>410.89256568999099</c:v>
                </c:pt>
                <c:pt idx="102">
                  <c:v>434.75663901980101</c:v>
                </c:pt>
                <c:pt idx="103">
                  <c:v>445.534349568121</c:v>
                </c:pt>
                <c:pt idx="104">
                  <c:v>466.89078582629298</c:v>
                </c:pt>
                <c:pt idx="105">
                  <c:v>499.55010578203201</c:v>
                </c:pt>
                <c:pt idx="106">
                  <c:v>485.85525560189001</c:v>
                </c:pt>
                <c:pt idx="107">
                  <c:v>454.753984536828</c:v>
                </c:pt>
                <c:pt idx="108">
                  <c:v>446.67551275962802</c:v>
                </c:pt>
                <c:pt idx="109">
                  <c:v>446.76553477412398</c:v>
                </c:pt>
                <c:pt idx="110">
                  <c:v>451.93941307169501</c:v>
                </c:pt>
                <c:pt idx="111">
                  <c:v>451.84289154141402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33-40A0-B54F-A5813F110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32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PropertyType!$P$15:$P$118</c:f>
              <c:numCache>
                <c:formatCode>[$-409]mmm\-yy;@</c:formatCode>
                <c:ptCount val="10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</c:numCache>
            </c:numRef>
          </c:xVal>
          <c:yVal>
            <c:numRef>
              <c:f>PropertyType!$U$15:$U$118</c:f>
              <c:numCache>
                <c:formatCode>0</c:formatCode>
                <c:ptCount val="104"/>
                <c:pt idx="0">
                  <c:v>75.108227324290397</c:v>
                </c:pt>
                <c:pt idx="1">
                  <c:v>73.497314553387497</c:v>
                </c:pt>
                <c:pt idx="2">
                  <c:v>74.764149323575097</c:v>
                </c:pt>
                <c:pt idx="3">
                  <c:v>78.871162410259203</c:v>
                </c:pt>
                <c:pt idx="4">
                  <c:v>81.886461092911802</c:v>
                </c:pt>
                <c:pt idx="5">
                  <c:v>85.921111477679503</c:v>
                </c:pt>
                <c:pt idx="6">
                  <c:v>89.459707998154897</c:v>
                </c:pt>
                <c:pt idx="7">
                  <c:v>89.850199435618194</c:v>
                </c:pt>
                <c:pt idx="8">
                  <c:v>93.806454577848896</c:v>
                </c:pt>
                <c:pt idx="9">
                  <c:v>95.999757573319599</c:v>
                </c:pt>
                <c:pt idx="10">
                  <c:v>97.668172039870299</c:v>
                </c:pt>
                <c:pt idx="11">
                  <c:v>100</c:v>
                </c:pt>
                <c:pt idx="12">
                  <c:v>99.979045371882805</c:v>
                </c:pt>
                <c:pt idx="13">
                  <c:v>102.779152537199</c:v>
                </c:pt>
                <c:pt idx="14">
                  <c:v>103.525296799336</c:v>
                </c:pt>
                <c:pt idx="15">
                  <c:v>105.662710188224</c:v>
                </c:pt>
                <c:pt idx="16">
                  <c:v>108.931665621793</c:v>
                </c:pt>
                <c:pt idx="17">
                  <c:v>112.08641607759</c:v>
                </c:pt>
                <c:pt idx="18">
                  <c:v>117.253957615319</c:v>
                </c:pt>
                <c:pt idx="19">
                  <c:v>122.050050980607</c:v>
                </c:pt>
                <c:pt idx="20">
                  <c:v>128.413565421225</c:v>
                </c:pt>
                <c:pt idx="21">
                  <c:v>131.780272077322</c:v>
                </c:pt>
                <c:pt idx="22">
                  <c:v>134.949019329344</c:v>
                </c:pt>
                <c:pt idx="23">
                  <c:v>135.85636292342599</c:v>
                </c:pt>
                <c:pt idx="24">
                  <c:v>142.456531804158</c:v>
                </c:pt>
                <c:pt idx="25">
                  <c:v>152.39582686143001</c:v>
                </c:pt>
                <c:pt idx="26">
                  <c:v>166.05006271286999</c:v>
                </c:pt>
                <c:pt idx="27">
                  <c:v>170.06958524253301</c:v>
                </c:pt>
                <c:pt idx="28">
                  <c:v>188.179625208793</c:v>
                </c:pt>
                <c:pt idx="29">
                  <c:v>199.13146299767399</c:v>
                </c:pt>
                <c:pt idx="30">
                  <c:v>203.20767115165199</c:v>
                </c:pt>
                <c:pt idx="31">
                  <c:v>217.74630449225899</c:v>
                </c:pt>
                <c:pt idx="32">
                  <c:v>212.249403906244</c:v>
                </c:pt>
                <c:pt idx="33">
                  <c:v>215.78863191333301</c:v>
                </c:pt>
                <c:pt idx="34">
                  <c:v>219.29411070564899</c:v>
                </c:pt>
                <c:pt idx="35">
                  <c:v>219.758476047345</c:v>
                </c:pt>
                <c:pt idx="36">
                  <c:v>218.90135272971901</c:v>
                </c:pt>
                <c:pt idx="37">
                  <c:v>218.67766208634001</c:v>
                </c:pt>
                <c:pt idx="38">
                  <c:v>219.51476288958099</c:v>
                </c:pt>
                <c:pt idx="39">
                  <c:v>223.63665508525401</c:v>
                </c:pt>
                <c:pt idx="40">
                  <c:v>213.87203423640599</c:v>
                </c:pt>
                <c:pt idx="41">
                  <c:v>201.75250731538901</c:v>
                </c:pt>
                <c:pt idx="42">
                  <c:v>189.146400660502</c:v>
                </c:pt>
                <c:pt idx="43">
                  <c:v>170.06165521893399</c:v>
                </c:pt>
                <c:pt idx="44">
                  <c:v>162.970193390551</c:v>
                </c:pt>
                <c:pt idx="45">
                  <c:v>155.207436334665</c:v>
                </c:pt>
                <c:pt idx="46">
                  <c:v>148.49083772705299</c:v>
                </c:pt>
                <c:pt idx="47">
                  <c:v>143.66602554055501</c:v>
                </c:pt>
                <c:pt idx="48">
                  <c:v>136.84154063845801</c:v>
                </c:pt>
                <c:pt idx="49">
                  <c:v>136.06873711073999</c:v>
                </c:pt>
                <c:pt idx="50">
                  <c:v>133.092844841931</c:v>
                </c:pt>
                <c:pt idx="51">
                  <c:v>130.77024831232501</c:v>
                </c:pt>
                <c:pt idx="52">
                  <c:v>131.39979685472301</c:v>
                </c:pt>
                <c:pt idx="53">
                  <c:v>127.835858488575</c:v>
                </c:pt>
                <c:pt idx="54">
                  <c:v>125.934959777286</c:v>
                </c:pt>
                <c:pt idx="55">
                  <c:v>128.34609376316101</c:v>
                </c:pt>
                <c:pt idx="56">
                  <c:v>125.967666858873</c:v>
                </c:pt>
                <c:pt idx="57">
                  <c:v>124.66687508942999</c:v>
                </c:pt>
                <c:pt idx="58">
                  <c:v>128.312207370012</c:v>
                </c:pt>
                <c:pt idx="59">
                  <c:v>128.42465971822401</c:v>
                </c:pt>
                <c:pt idx="60">
                  <c:v>128.31320716013701</c:v>
                </c:pt>
                <c:pt idx="61">
                  <c:v>131.123823806508</c:v>
                </c:pt>
                <c:pt idx="62">
                  <c:v>130.19970018831401</c:v>
                </c:pt>
                <c:pt idx="63">
                  <c:v>135.30355335084801</c:v>
                </c:pt>
                <c:pt idx="64">
                  <c:v>138.96418084532101</c:v>
                </c:pt>
                <c:pt idx="65">
                  <c:v>143.95466809997399</c:v>
                </c:pt>
                <c:pt idx="66">
                  <c:v>150.50743776081299</c:v>
                </c:pt>
                <c:pt idx="67">
                  <c:v>158.00048288705401</c:v>
                </c:pt>
                <c:pt idx="68">
                  <c:v>160.727388543497</c:v>
                </c:pt>
                <c:pt idx="69">
                  <c:v>164.60607399075701</c:v>
                </c:pt>
                <c:pt idx="70">
                  <c:v>165.77928351480401</c:v>
                </c:pt>
                <c:pt idx="71">
                  <c:v>170.89556071261001</c:v>
                </c:pt>
                <c:pt idx="72">
                  <c:v>174.846294094938</c:v>
                </c:pt>
                <c:pt idx="73">
                  <c:v>179.944232239781</c:v>
                </c:pt>
                <c:pt idx="74">
                  <c:v>187.88276551745599</c:v>
                </c:pt>
                <c:pt idx="75">
                  <c:v>192.971497693538</c:v>
                </c:pt>
                <c:pt idx="76">
                  <c:v>199.164543260686</c:v>
                </c:pt>
                <c:pt idx="77">
                  <c:v>207.95377939129901</c:v>
                </c:pt>
                <c:pt idx="78">
                  <c:v>218.062821813364</c:v>
                </c:pt>
                <c:pt idx="79">
                  <c:v>236.02757421263399</c:v>
                </c:pt>
                <c:pt idx="80">
                  <c:v>243.82152139146501</c:v>
                </c:pt>
                <c:pt idx="81">
                  <c:v>244.02192323747701</c:v>
                </c:pt>
                <c:pt idx="82">
                  <c:v>245.56424807475599</c:v>
                </c:pt>
                <c:pt idx="83">
                  <c:v>242.45717185859101</c:v>
                </c:pt>
                <c:pt idx="84">
                  <c:v>241.91683894098401</c:v>
                </c:pt>
                <c:pt idx="85">
                  <c:v>254.94124766719099</c:v>
                </c:pt>
                <c:pt idx="86">
                  <c:v>261.62216026695899</c:v>
                </c:pt>
                <c:pt idx="87">
                  <c:v>274.50759905379101</c:v>
                </c:pt>
                <c:pt idx="88">
                  <c:v>285.03560743859299</c:v>
                </c:pt>
                <c:pt idx="89">
                  <c:v>288.36755853951399</c:v>
                </c:pt>
                <c:pt idx="90">
                  <c:v>298.87273363327301</c:v>
                </c:pt>
                <c:pt idx="91">
                  <c:v>319.05862128787402</c:v>
                </c:pt>
                <c:pt idx="92">
                  <c:v>322.52348607428598</c:v>
                </c:pt>
                <c:pt idx="93">
                  <c:v>337.20193596010802</c:v>
                </c:pt>
                <c:pt idx="94">
                  <c:v>343.81467710891798</c:v>
                </c:pt>
                <c:pt idx="95">
                  <c:v>349.18624193347699</c:v>
                </c:pt>
                <c:pt idx="96">
                  <c:v>364.36507080986598</c:v>
                </c:pt>
                <c:pt idx="97">
                  <c:v>381.58760376658</c:v>
                </c:pt>
                <c:pt idx="98">
                  <c:v>395.51813154207599</c:v>
                </c:pt>
                <c:pt idx="99">
                  <c:v>409.58840328829803</c:v>
                </c:pt>
                <c:pt idx="100">
                  <c:v>412.80815871492001</c:v>
                </c:pt>
                <c:pt idx="101">
                  <c:v>403.52161847715502</c:v>
                </c:pt>
                <c:pt idx="102">
                  <c:v>396.46199373126097</c:v>
                </c:pt>
                <c:pt idx="103">
                  <c:v>391.376055898385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6-4A8A-81D9-B137236BBCF5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PropertyType!$P$15:$P$118</c:f>
              <c:numCache>
                <c:formatCode>[$-409]mmm\-yy;@</c:formatCode>
                <c:ptCount val="10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</c:numCache>
            </c:numRef>
          </c:xVal>
          <c:yVal>
            <c:numRef>
              <c:f>PropertyType!$V$15:$V$118</c:f>
              <c:numCache>
                <c:formatCode>0</c:formatCode>
                <c:ptCount val="104"/>
                <c:pt idx="0">
                  <c:v>86.928115201737697</c:v>
                </c:pt>
                <c:pt idx="1">
                  <c:v>85.024286638316596</c:v>
                </c:pt>
                <c:pt idx="2">
                  <c:v>85.093498530228203</c:v>
                </c:pt>
                <c:pt idx="3">
                  <c:v>82.200587901464303</c:v>
                </c:pt>
                <c:pt idx="4">
                  <c:v>88.045638855035605</c:v>
                </c:pt>
                <c:pt idx="5">
                  <c:v>88.935840122924901</c:v>
                </c:pt>
                <c:pt idx="6">
                  <c:v>86.915879424482299</c:v>
                </c:pt>
                <c:pt idx="7">
                  <c:v>91.403208735215699</c:v>
                </c:pt>
                <c:pt idx="8">
                  <c:v>90.372477320559696</c:v>
                </c:pt>
                <c:pt idx="9">
                  <c:v>94.094420436416499</c:v>
                </c:pt>
                <c:pt idx="10">
                  <c:v>98.291112051988605</c:v>
                </c:pt>
                <c:pt idx="11">
                  <c:v>100</c:v>
                </c:pt>
                <c:pt idx="12">
                  <c:v>100.71738767871101</c:v>
                </c:pt>
                <c:pt idx="13">
                  <c:v>98.9714152996509</c:v>
                </c:pt>
                <c:pt idx="14">
                  <c:v>99.8995551892029</c:v>
                </c:pt>
                <c:pt idx="15">
                  <c:v>98.164023401330994</c:v>
                </c:pt>
                <c:pt idx="16">
                  <c:v>99.930710413991505</c:v>
                </c:pt>
                <c:pt idx="17">
                  <c:v>100.617485570559</c:v>
                </c:pt>
                <c:pt idx="18">
                  <c:v>101.50956701505299</c:v>
                </c:pt>
                <c:pt idx="19">
                  <c:v>103.268170308734</c:v>
                </c:pt>
                <c:pt idx="20">
                  <c:v>104.053987870591</c:v>
                </c:pt>
                <c:pt idx="21">
                  <c:v>106.24845125079899</c:v>
                </c:pt>
                <c:pt idx="22">
                  <c:v>108.317797687165</c:v>
                </c:pt>
                <c:pt idx="23">
                  <c:v>112.345418932879</c:v>
                </c:pt>
                <c:pt idx="24">
                  <c:v>115.37570030396</c:v>
                </c:pt>
                <c:pt idx="25">
                  <c:v>120.32788854658899</c:v>
                </c:pt>
                <c:pt idx="26">
                  <c:v>127.026230441248</c:v>
                </c:pt>
                <c:pt idx="27">
                  <c:v>128.033479272405</c:v>
                </c:pt>
                <c:pt idx="28">
                  <c:v>135.81985059644899</c:v>
                </c:pt>
                <c:pt idx="29">
                  <c:v>140.47109676969399</c:v>
                </c:pt>
                <c:pt idx="30">
                  <c:v>142.83974443999401</c:v>
                </c:pt>
                <c:pt idx="31">
                  <c:v>151.034576266252</c:v>
                </c:pt>
                <c:pt idx="32">
                  <c:v>148.142796117583</c:v>
                </c:pt>
                <c:pt idx="33">
                  <c:v>148.188035554782</c:v>
                </c:pt>
                <c:pt idx="34">
                  <c:v>151.49696646043699</c:v>
                </c:pt>
                <c:pt idx="35">
                  <c:v>153.453490862818</c:v>
                </c:pt>
                <c:pt idx="36">
                  <c:v>158.75850699462899</c:v>
                </c:pt>
                <c:pt idx="37">
                  <c:v>167.530142144857</c:v>
                </c:pt>
                <c:pt idx="38">
                  <c:v>172.987309773265</c:v>
                </c:pt>
                <c:pt idx="39">
                  <c:v>173.12488179982699</c:v>
                </c:pt>
                <c:pt idx="40">
                  <c:v>172.39153199775399</c:v>
                </c:pt>
                <c:pt idx="41">
                  <c:v>161.975879224529</c:v>
                </c:pt>
                <c:pt idx="42">
                  <c:v>152.28886401276199</c:v>
                </c:pt>
                <c:pt idx="43">
                  <c:v>149.39696869878</c:v>
                </c:pt>
                <c:pt idx="44">
                  <c:v>136.57822655202</c:v>
                </c:pt>
                <c:pt idx="45">
                  <c:v>126.397240515173</c:v>
                </c:pt>
                <c:pt idx="46">
                  <c:v>113.46548833199699</c:v>
                </c:pt>
                <c:pt idx="47">
                  <c:v>100.217813005441</c:v>
                </c:pt>
                <c:pt idx="48">
                  <c:v>99.421033612431302</c:v>
                </c:pt>
                <c:pt idx="49">
                  <c:v>97.016280338475198</c:v>
                </c:pt>
                <c:pt idx="50">
                  <c:v>99.041206610078206</c:v>
                </c:pt>
                <c:pt idx="51">
                  <c:v>101.431933921073</c:v>
                </c:pt>
                <c:pt idx="52">
                  <c:v>100.238353015559</c:v>
                </c:pt>
                <c:pt idx="53">
                  <c:v>101.17221434539699</c:v>
                </c:pt>
                <c:pt idx="54">
                  <c:v>102.826719230554</c:v>
                </c:pt>
                <c:pt idx="55">
                  <c:v>102.05915067106299</c:v>
                </c:pt>
                <c:pt idx="56">
                  <c:v>103.90830381129901</c:v>
                </c:pt>
                <c:pt idx="57">
                  <c:v>105.01280438498399</c:v>
                </c:pt>
                <c:pt idx="58">
                  <c:v>105.053312203056</c:v>
                </c:pt>
                <c:pt idx="59">
                  <c:v>109.978738710004</c:v>
                </c:pt>
                <c:pt idx="60">
                  <c:v>113.691505579083</c:v>
                </c:pt>
                <c:pt idx="61">
                  <c:v>115.71946923733501</c:v>
                </c:pt>
                <c:pt idx="62">
                  <c:v>117.12048320759099</c:v>
                </c:pt>
                <c:pt idx="63">
                  <c:v>115.99525054362</c:v>
                </c:pt>
                <c:pt idx="64">
                  <c:v>119.578774810555</c:v>
                </c:pt>
                <c:pt idx="65">
                  <c:v>126.05622572116</c:v>
                </c:pt>
                <c:pt idx="66">
                  <c:v>131.364464165512</c:v>
                </c:pt>
                <c:pt idx="67">
                  <c:v>139.01292073272799</c:v>
                </c:pt>
                <c:pt idx="68">
                  <c:v>139.54563583740901</c:v>
                </c:pt>
                <c:pt idx="69">
                  <c:v>141.114681093846</c:v>
                </c:pt>
                <c:pt idx="70">
                  <c:v>146.29615732468699</c:v>
                </c:pt>
                <c:pt idx="71">
                  <c:v>151.22406709281299</c:v>
                </c:pt>
                <c:pt idx="72">
                  <c:v>153.82713737025401</c:v>
                </c:pt>
                <c:pt idx="73">
                  <c:v>160.972935546391</c:v>
                </c:pt>
                <c:pt idx="74">
                  <c:v>162.186233363197</c:v>
                </c:pt>
                <c:pt idx="75">
                  <c:v>165.61245023603499</c:v>
                </c:pt>
                <c:pt idx="76">
                  <c:v>171.952619627301</c:v>
                </c:pt>
                <c:pt idx="77">
                  <c:v>173.242588435817</c:v>
                </c:pt>
                <c:pt idx="78">
                  <c:v>176.97628783480701</c:v>
                </c:pt>
                <c:pt idx="79">
                  <c:v>180.74533931494301</c:v>
                </c:pt>
                <c:pt idx="80">
                  <c:v>181.294642561551</c:v>
                </c:pt>
                <c:pt idx="81">
                  <c:v>183.76033029838601</c:v>
                </c:pt>
                <c:pt idx="82">
                  <c:v>183.84507579862199</c:v>
                </c:pt>
                <c:pt idx="83">
                  <c:v>185.65834454901301</c:v>
                </c:pt>
                <c:pt idx="84">
                  <c:v>182.56777026894801</c:v>
                </c:pt>
                <c:pt idx="85">
                  <c:v>185.78554724219001</c:v>
                </c:pt>
                <c:pt idx="86">
                  <c:v>186.89947023346099</c:v>
                </c:pt>
                <c:pt idx="87">
                  <c:v>190.83006828903399</c:v>
                </c:pt>
                <c:pt idx="88">
                  <c:v>197.19845370756801</c:v>
                </c:pt>
                <c:pt idx="89">
                  <c:v>191.083052594327</c:v>
                </c:pt>
                <c:pt idx="90">
                  <c:v>190.08684889513799</c:v>
                </c:pt>
                <c:pt idx="91">
                  <c:v>190.44019663333199</c:v>
                </c:pt>
                <c:pt idx="92">
                  <c:v>187.20401345559301</c:v>
                </c:pt>
                <c:pt idx="93">
                  <c:v>196.63288085500599</c:v>
                </c:pt>
                <c:pt idx="94">
                  <c:v>204.657409213634</c:v>
                </c:pt>
                <c:pt idx="95">
                  <c:v>220.291698757571</c:v>
                </c:pt>
                <c:pt idx="96">
                  <c:v>235.46109680912599</c:v>
                </c:pt>
                <c:pt idx="97">
                  <c:v>237.63591034919401</c:v>
                </c:pt>
                <c:pt idx="98">
                  <c:v>240.40943151416801</c:v>
                </c:pt>
                <c:pt idx="99">
                  <c:v>238.97567773093701</c:v>
                </c:pt>
                <c:pt idx="100">
                  <c:v>237.84365954180001</c:v>
                </c:pt>
                <c:pt idx="101">
                  <c:v>244.731120390965</c:v>
                </c:pt>
                <c:pt idx="102">
                  <c:v>253.48096133410399</c:v>
                </c:pt>
                <c:pt idx="103">
                  <c:v>246.86553128487299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6-4A8A-81D9-B137236BB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322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PropertyType!$W$7:$W$118</c:f>
              <c:numCache>
                <c:formatCode>0</c:formatCode>
                <c:ptCount val="112"/>
                <c:pt idx="0">
                  <c:v>61.036776401267304</c:v>
                </c:pt>
                <c:pt idx="1">
                  <c:v>61.139441703601797</c:v>
                </c:pt>
                <c:pt idx="2">
                  <c:v>64.359310156678902</c:v>
                </c:pt>
                <c:pt idx="3">
                  <c:v>66.875413246873705</c:v>
                </c:pt>
                <c:pt idx="4">
                  <c:v>67.638424777362403</c:v>
                </c:pt>
                <c:pt idx="5">
                  <c:v>68.0129278533216</c:v>
                </c:pt>
                <c:pt idx="6">
                  <c:v>73.842444735968797</c:v>
                </c:pt>
                <c:pt idx="7">
                  <c:v>81.9227831688668</c:v>
                </c:pt>
                <c:pt idx="8">
                  <c:v>82.992004315129194</c:v>
                </c:pt>
                <c:pt idx="9">
                  <c:v>84.043065966030596</c:v>
                </c:pt>
                <c:pt idx="10">
                  <c:v>86.842215448114601</c:v>
                </c:pt>
                <c:pt idx="11">
                  <c:v>86.707011702582903</c:v>
                </c:pt>
                <c:pt idx="12">
                  <c:v>85.350405919589093</c:v>
                </c:pt>
                <c:pt idx="13">
                  <c:v>87.140329906507901</c:v>
                </c:pt>
                <c:pt idx="14">
                  <c:v>90.442132357285203</c:v>
                </c:pt>
                <c:pt idx="15">
                  <c:v>88.488781523011795</c:v>
                </c:pt>
                <c:pt idx="16">
                  <c:v>86.999743806061105</c:v>
                </c:pt>
                <c:pt idx="17">
                  <c:v>92.419320005660893</c:v>
                </c:pt>
                <c:pt idx="18">
                  <c:v>98.386519679739393</c:v>
                </c:pt>
                <c:pt idx="19">
                  <c:v>100</c:v>
                </c:pt>
                <c:pt idx="20">
                  <c:v>99.933266090708699</c:v>
                </c:pt>
                <c:pt idx="21">
                  <c:v>100.13201975615701</c:v>
                </c:pt>
                <c:pt idx="22">
                  <c:v>98.6256406300256</c:v>
                </c:pt>
                <c:pt idx="23">
                  <c:v>98.217130890483702</c:v>
                </c:pt>
                <c:pt idx="24">
                  <c:v>99.311840575514694</c:v>
                </c:pt>
                <c:pt idx="25">
                  <c:v>98.529720230523694</c:v>
                </c:pt>
                <c:pt idx="26">
                  <c:v>98.534147885901305</c:v>
                </c:pt>
                <c:pt idx="27">
                  <c:v>101.727815205295</c:v>
                </c:pt>
                <c:pt idx="28">
                  <c:v>105.736637883782</c:v>
                </c:pt>
                <c:pt idx="29">
                  <c:v>103.45140507645699</c:v>
                </c:pt>
                <c:pt idx="30">
                  <c:v>98.448050796310397</c:v>
                </c:pt>
                <c:pt idx="31">
                  <c:v>100.81763482230301</c:v>
                </c:pt>
                <c:pt idx="32">
                  <c:v>107.516905451215</c:v>
                </c:pt>
                <c:pt idx="33">
                  <c:v>112.550504099885</c:v>
                </c:pt>
                <c:pt idx="34">
                  <c:v>116.049353061974</c:v>
                </c:pt>
                <c:pt idx="35">
                  <c:v>119.616397143315</c:v>
                </c:pt>
                <c:pt idx="36">
                  <c:v>123.51606225304999</c:v>
                </c:pt>
                <c:pt idx="37">
                  <c:v>125.499280032069</c:v>
                </c:pt>
                <c:pt idx="38">
                  <c:v>128.75502231686801</c:v>
                </c:pt>
                <c:pt idx="39">
                  <c:v>134.12828380441101</c:v>
                </c:pt>
                <c:pt idx="40">
                  <c:v>138.56168888130901</c:v>
                </c:pt>
                <c:pt idx="41">
                  <c:v>144.756603897839</c:v>
                </c:pt>
                <c:pt idx="42">
                  <c:v>150.51578747442201</c:v>
                </c:pt>
                <c:pt idx="43">
                  <c:v>155.23922242464101</c:v>
                </c:pt>
                <c:pt idx="44">
                  <c:v>162.13660969180501</c:v>
                </c:pt>
                <c:pt idx="45">
                  <c:v>167.05251922704801</c:v>
                </c:pt>
                <c:pt idx="46">
                  <c:v>170.05596591808299</c:v>
                </c:pt>
                <c:pt idx="47">
                  <c:v>169.835662843607</c:v>
                </c:pt>
                <c:pt idx="48">
                  <c:v>161.02485889528401</c:v>
                </c:pt>
                <c:pt idx="49">
                  <c:v>155.721151025079</c:v>
                </c:pt>
                <c:pt idx="50">
                  <c:v>154.00612254582501</c:v>
                </c:pt>
                <c:pt idx="51">
                  <c:v>150.30823338718301</c:v>
                </c:pt>
                <c:pt idx="52">
                  <c:v>134.584929837494</c:v>
                </c:pt>
                <c:pt idx="53">
                  <c:v>111.566274932057</c:v>
                </c:pt>
                <c:pt idx="54">
                  <c:v>100.77297749204</c:v>
                </c:pt>
                <c:pt idx="55">
                  <c:v>99.527591711265799</c:v>
                </c:pt>
                <c:pt idx="56">
                  <c:v>109.616325384102</c:v>
                </c:pt>
                <c:pt idx="57">
                  <c:v>117.75457590185199</c:v>
                </c:pt>
                <c:pt idx="58">
                  <c:v>114.061896981186</c:v>
                </c:pt>
                <c:pt idx="59">
                  <c:v>115.815988912363</c:v>
                </c:pt>
                <c:pt idx="60">
                  <c:v>120.54648367782799</c:v>
                </c:pt>
                <c:pt idx="61">
                  <c:v>120.1016008819</c:v>
                </c:pt>
                <c:pt idx="62">
                  <c:v>118.611178367587</c:v>
                </c:pt>
                <c:pt idx="63">
                  <c:v>122.04560867359299</c:v>
                </c:pt>
                <c:pt idx="64">
                  <c:v>125.68357516588399</c:v>
                </c:pt>
                <c:pt idx="65">
                  <c:v>127.087983982426</c:v>
                </c:pt>
                <c:pt idx="66">
                  <c:v>128.19927667342699</c:v>
                </c:pt>
                <c:pt idx="67">
                  <c:v>128.96367777552399</c:v>
                </c:pt>
                <c:pt idx="68">
                  <c:v>134.656540724341</c:v>
                </c:pt>
                <c:pt idx="69">
                  <c:v>143.29424303835901</c:v>
                </c:pt>
                <c:pt idx="70">
                  <c:v>147.65129895082401</c:v>
                </c:pt>
                <c:pt idx="71">
                  <c:v>146.993126059518</c:v>
                </c:pt>
                <c:pt idx="72">
                  <c:v>146.643404677668</c:v>
                </c:pt>
                <c:pt idx="73">
                  <c:v>152.715173771542</c:v>
                </c:pt>
                <c:pt idx="74">
                  <c:v>157.699617862558</c:v>
                </c:pt>
                <c:pt idx="75">
                  <c:v>160.86990294666401</c:v>
                </c:pt>
                <c:pt idx="76">
                  <c:v>168.26232840159</c:v>
                </c:pt>
                <c:pt idx="77">
                  <c:v>173.44342981939801</c:v>
                </c:pt>
                <c:pt idx="78">
                  <c:v>172.87976141837299</c:v>
                </c:pt>
                <c:pt idx="79">
                  <c:v>167.613811417677</c:v>
                </c:pt>
                <c:pt idx="80">
                  <c:v>165.22265764028199</c:v>
                </c:pt>
                <c:pt idx="81">
                  <c:v>170.750670298578</c:v>
                </c:pt>
                <c:pt idx="82">
                  <c:v>175.803589829739</c:v>
                </c:pt>
                <c:pt idx="83">
                  <c:v>174.72858126587701</c:v>
                </c:pt>
                <c:pt idx="84">
                  <c:v>175.25293586132199</c:v>
                </c:pt>
                <c:pt idx="85">
                  <c:v>181.91420354343001</c:v>
                </c:pt>
                <c:pt idx="86">
                  <c:v>183.78026730355</c:v>
                </c:pt>
                <c:pt idx="87">
                  <c:v>182.52860140360099</c:v>
                </c:pt>
                <c:pt idx="88">
                  <c:v>183.75241516787901</c:v>
                </c:pt>
                <c:pt idx="89">
                  <c:v>185.440551436531</c:v>
                </c:pt>
                <c:pt idx="90">
                  <c:v>187.51709147831201</c:v>
                </c:pt>
                <c:pt idx="91">
                  <c:v>188.68698477513399</c:v>
                </c:pt>
                <c:pt idx="92">
                  <c:v>194.91941695008501</c:v>
                </c:pt>
                <c:pt idx="93">
                  <c:v>201.408679751167</c:v>
                </c:pt>
                <c:pt idx="94">
                  <c:v>201.48304970413</c:v>
                </c:pt>
                <c:pt idx="95">
                  <c:v>201.430702814944</c:v>
                </c:pt>
                <c:pt idx="96">
                  <c:v>200.547181912676</c:v>
                </c:pt>
                <c:pt idx="97">
                  <c:v>193.03854882630699</c:v>
                </c:pt>
                <c:pt idx="98">
                  <c:v>190.826723420224</c:v>
                </c:pt>
                <c:pt idx="99">
                  <c:v>195.089375497238</c:v>
                </c:pt>
                <c:pt idx="100">
                  <c:v>195.32224367163101</c:v>
                </c:pt>
                <c:pt idx="101">
                  <c:v>202.46182274738001</c:v>
                </c:pt>
                <c:pt idx="102">
                  <c:v>216.69331038355</c:v>
                </c:pt>
                <c:pt idx="103">
                  <c:v>221.32456975175899</c:v>
                </c:pt>
                <c:pt idx="104">
                  <c:v>213.60312477544599</c:v>
                </c:pt>
                <c:pt idx="105">
                  <c:v>204.733320171158</c:v>
                </c:pt>
                <c:pt idx="106">
                  <c:v>195.242392099201</c:v>
                </c:pt>
                <c:pt idx="107">
                  <c:v>183.68597279842601</c:v>
                </c:pt>
                <c:pt idx="108">
                  <c:v>175.14105588441501</c:v>
                </c:pt>
                <c:pt idx="109">
                  <c:v>172.57874078384299</c:v>
                </c:pt>
                <c:pt idx="110">
                  <c:v>163.378075384309</c:v>
                </c:pt>
                <c:pt idx="111">
                  <c:v>160.23580878057399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9C-496E-8CBA-8083C23F54B9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PropertyType!$X$7:$X$118</c:f>
              <c:numCache>
                <c:formatCode>0</c:formatCode>
                <c:ptCount val="112"/>
                <c:pt idx="0">
                  <c:v>69.135088439025594</c:v>
                </c:pt>
                <c:pt idx="1">
                  <c:v>68.436839402604704</c:v>
                </c:pt>
                <c:pt idx="2">
                  <c:v>69.709015639949001</c:v>
                </c:pt>
                <c:pt idx="3">
                  <c:v>72.225394194929393</c:v>
                </c:pt>
                <c:pt idx="4">
                  <c:v>73.231054981875005</c:v>
                </c:pt>
                <c:pt idx="5">
                  <c:v>72.829831489998398</c:v>
                </c:pt>
                <c:pt idx="6">
                  <c:v>74.672830538350098</c:v>
                </c:pt>
                <c:pt idx="7">
                  <c:v>78.922942318327301</c:v>
                </c:pt>
                <c:pt idx="8">
                  <c:v>81.242907852171101</c:v>
                </c:pt>
                <c:pt idx="9">
                  <c:v>81.607411485574303</c:v>
                </c:pt>
                <c:pt idx="10">
                  <c:v>82.116623743576</c:v>
                </c:pt>
                <c:pt idx="11">
                  <c:v>82.368924454473202</c:v>
                </c:pt>
                <c:pt idx="12">
                  <c:v>83.978802021140794</c:v>
                </c:pt>
                <c:pt idx="13">
                  <c:v>87.183741095385898</c:v>
                </c:pt>
                <c:pt idx="14">
                  <c:v>89.826426707650199</c:v>
                </c:pt>
                <c:pt idx="15">
                  <c:v>91.300985204685503</c:v>
                </c:pt>
                <c:pt idx="16">
                  <c:v>91.332527769340302</c:v>
                </c:pt>
                <c:pt idx="17">
                  <c:v>93.878887525022506</c:v>
                </c:pt>
                <c:pt idx="18">
                  <c:v>98.614618697466696</c:v>
                </c:pt>
                <c:pt idx="19">
                  <c:v>100</c:v>
                </c:pt>
                <c:pt idx="20">
                  <c:v>99.274266806337195</c:v>
                </c:pt>
                <c:pt idx="21">
                  <c:v>100.524206246776</c:v>
                </c:pt>
                <c:pt idx="22">
                  <c:v>102.194825727348</c:v>
                </c:pt>
                <c:pt idx="23">
                  <c:v>100.968177971044</c:v>
                </c:pt>
                <c:pt idx="24">
                  <c:v>99.186863401761101</c:v>
                </c:pt>
                <c:pt idx="25">
                  <c:v>99.286318597866796</c:v>
                </c:pt>
                <c:pt idx="26">
                  <c:v>100.478357825966</c:v>
                </c:pt>
                <c:pt idx="27">
                  <c:v>102.896269455466</c:v>
                </c:pt>
                <c:pt idx="28">
                  <c:v>105.63805132015899</c:v>
                </c:pt>
                <c:pt idx="29">
                  <c:v>107.88291971431801</c:v>
                </c:pt>
                <c:pt idx="30">
                  <c:v>109.59529437589499</c:v>
                </c:pt>
                <c:pt idx="31">
                  <c:v>111.24935216614701</c:v>
                </c:pt>
                <c:pt idx="32">
                  <c:v>113.95105831149699</c:v>
                </c:pt>
                <c:pt idx="33">
                  <c:v>117.885218289873</c:v>
                </c:pt>
                <c:pt idx="34">
                  <c:v>122.606608754246</c:v>
                </c:pt>
                <c:pt idx="35">
                  <c:v>126.04052392108601</c:v>
                </c:pt>
                <c:pt idx="36">
                  <c:v>129.843060503869</c:v>
                </c:pt>
                <c:pt idx="37">
                  <c:v>134.881996752102</c:v>
                </c:pt>
                <c:pt idx="38">
                  <c:v>139.09902837414401</c:v>
                </c:pt>
                <c:pt idx="39">
                  <c:v>144.249169077012</c:v>
                </c:pt>
                <c:pt idx="40">
                  <c:v>149.76777895580199</c:v>
                </c:pt>
                <c:pt idx="41">
                  <c:v>153.269018153172</c:v>
                </c:pt>
                <c:pt idx="42">
                  <c:v>156.09328035441601</c:v>
                </c:pt>
                <c:pt idx="43">
                  <c:v>159.21726263480201</c:v>
                </c:pt>
                <c:pt idx="44">
                  <c:v>164.24958794048899</c:v>
                </c:pt>
                <c:pt idx="45">
                  <c:v>169.77492719135699</c:v>
                </c:pt>
                <c:pt idx="46">
                  <c:v>170.06089919583101</c:v>
                </c:pt>
                <c:pt idx="47">
                  <c:v>168.024617895277</c:v>
                </c:pt>
                <c:pt idx="48">
                  <c:v>168.20609403864901</c:v>
                </c:pt>
                <c:pt idx="49">
                  <c:v>166.70396362365</c:v>
                </c:pt>
                <c:pt idx="50">
                  <c:v>162.874831201501</c:v>
                </c:pt>
                <c:pt idx="51">
                  <c:v>160.18845301834099</c:v>
                </c:pt>
                <c:pt idx="52">
                  <c:v>149.89377157336199</c:v>
                </c:pt>
                <c:pt idx="53">
                  <c:v>133.887024751105</c:v>
                </c:pt>
                <c:pt idx="54">
                  <c:v>125.66388449917</c:v>
                </c:pt>
                <c:pt idx="55">
                  <c:v>123.345472816558</c:v>
                </c:pt>
                <c:pt idx="56">
                  <c:v>120.18526000216301</c:v>
                </c:pt>
                <c:pt idx="57">
                  <c:v>119.55674297647001</c:v>
                </c:pt>
                <c:pt idx="58">
                  <c:v>120.560751833251</c:v>
                </c:pt>
                <c:pt idx="59">
                  <c:v>119.85400242796401</c:v>
                </c:pt>
                <c:pt idx="60">
                  <c:v>120.331746259318</c:v>
                </c:pt>
                <c:pt idx="61">
                  <c:v>122.28217952442</c:v>
                </c:pt>
                <c:pt idx="62">
                  <c:v>124.93710169187</c:v>
                </c:pt>
                <c:pt idx="63">
                  <c:v>124.93991757126101</c:v>
                </c:pt>
                <c:pt idx="64">
                  <c:v>124.642029475776</c:v>
                </c:pt>
                <c:pt idx="65">
                  <c:v>127.875223559714</c:v>
                </c:pt>
                <c:pt idx="66">
                  <c:v>129.91905827104799</c:v>
                </c:pt>
                <c:pt idx="67">
                  <c:v>129.25225473561699</c:v>
                </c:pt>
                <c:pt idx="68">
                  <c:v>130.755911778967</c:v>
                </c:pt>
                <c:pt idx="69">
                  <c:v>134.04522141469701</c:v>
                </c:pt>
                <c:pt idx="70">
                  <c:v>137.555381594376</c:v>
                </c:pt>
                <c:pt idx="71">
                  <c:v>142.09103452501799</c:v>
                </c:pt>
                <c:pt idx="72">
                  <c:v>146.93926695411099</c:v>
                </c:pt>
                <c:pt idx="73">
                  <c:v>149.58868228791599</c:v>
                </c:pt>
                <c:pt idx="74">
                  <c:v>152.72661354453601</c:v>
                </c:pt>
                <c:pt idx="75">
                  <c:v>158.19526745618799</c:v>
                </c:pt>
                <c:pt idx="76">
                  <c:v>162.10124485649399</c:v>
                </c:pt>
                <c:pt idx="77">
                  <c:v>164.92958341912299</c:v>
                </c:pt>
                <c:pt idx="78">
                  <c:v>166.68241979191501</c:v>
                </c:pt>
                <c:pt idx="79">
                  <c:v>168.686770494538</c:v>
                </c:pt>
                <c:pt idx="80">
                  <c:v>173.54232117293901</c:v>
                </c:pt>
                <c:pt idx="81">
                  <c:v>178.11194578571099</c:v>
                </c:pt>
                <c:pt idx="82">
                  <c:v>179.94998050861</c:v>
                </c:pt>
                <c:pt idx="83">
                  <c:v>182.78110751960099</c:v>
                </c:pt>
                <c:pt idx="84">
                  <c:v>189.34892828834001</c:v>
                </c:pt>
                <c:pt idx="85">
                  <c:v>195.08767204162501</c:v>
                </c:pt>
                <c:pt idx="86">
                  <c:v>198.13907130287899</c:v>
                </c:pt>
                <c:pt idx="87">
                  <c:v>203.226316184062</c:v>
                </c:pt>
                <c:pt idx="88">
                  <c:v>211.52236557795399</c:v>
                </c:pt>
                <c:pt idx="89">
                  <c:v>217.604351745152</c:v>
                </c:pt>
                <c:pt idx="90">
                  <c:v>218.87241670545299</c:v>
                </c:pt>
                <c:pt idx="91">
                  <c:v>218.98440496431101</c:v>
                </c:pt>
                <c:pt idx="92">
                  <c:v>223.65446810418899</c:v>
                </c:pt>
                <c:pt idx="93">
                  <c:v>231.77257707748799</c:v>
                </c:pt>
                <c:pt idx="94">
                  <c:v>236.898313838863</c:v>
                </c:pt>
                <c:pt idx="95">
                  <c:v>242.65284900336701</c:v>
                </c:pt>
                <c:pt idx="96">
                  <c:v>248.23147301438499</c:v>
                </c:pt>
                <c:pt idx="97">
                  <c:v>254.077614081668</c:v>
                </c:pt>
                <c:pt idx="98">
                  <c:v>267.15228126080501</c:v>
                </c:pt>
                <c:pt idx="99">
                  <c:v>279.603474848274</c:v>
                </c:pt>
                <c:pt idx="100">
                  <c:v>284.92272182769</c:v>
                </c:pt>
                <c:pt idx="101">
                  <c:v>298.00164576412698</c:v>
                </c:pt>
                <c:pt idx="102">
                  <c:v>325.20699178841897</c:v>
                </c:pt>
                <c:pt idx="103">
                  <c:v>345.54489150655797</c:v>
                </c:pt>
                <c:pt idx="104">
                  <c:v>368.16315654478501</c:v>
                </c:pt>
                <c:pt idx="105">
                  <c:v>400.27436699410498</c:v>
                </c:pt>
                <c:pt idx="106">
                  <c:v>409.59444106693599</c:v>
                </c:pt>
                <c:pt idx="107">
                  <c:v>400.31545303924202</c:v>
                </c:pt>
                <c:pt idx="108">
                  <c:v>390.08234666220301</c:v>
                </c:pt>
                <c:pt idx="109">
                  <c:v>387.63682726127598</c:v>
                </c:pt>
                <c:pt idx="110">
                  <c:v>386.62390576945</c:v>
                </c:pt>
                <c:pt idx="111">
                  <c:v>387.17449812231098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9C-496E-8CBA-8083C23F54B9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PropertyType!$Y$7:$Y$118</c:f>
              <c:numCache>
                <c:formatCode>0</c:formatCode>
                <c:ptCount val="112"/>
                <c:pt idx="0">
                  <c:v>78.822132040308404</c:v>
                </c:pt>
                <c:pt idx="1">
                  <c:v>73.152279325312904</c:v>
                </c:pt>
                <c:pt idx="2">
                  <c:v>67.872026442360294</c:v>
                </c:pt>
                <c:pt idx="3">
                  <c:v>70.931065800293098</c:v>
                </c:pt>
                <c:pt idx="4">
                  <c:v>79.254000788328398</c:v>
                </c:pt>
                <c:pt idx="5">
                  <c:v>83.629200733703598</c:v>
                </c:pt>
                <c:pt idx="6">
                  <c:v>85.067913401998496</c:v>
                </c:pt>
                <c:pt idx="7">
                  <c:v>84.888005401657693</c:v>
                </c:pt>
                <c:pt idx="8">
                  <c:v>84.5556589064186</c:v>
                </c:pt>
                <c:pt idx="9">
                  <c:v>87.899472632257698</c:v>
                </c:pt>
                <c:pt idx="10">
                  <c:v>90.873433995910702</c:v>
                </c:pt>
                <c:pt idx="11">
                  <c:v>92.343013528199407</c:v>
                </c:pt>
                <c:pt idx="12">
                  <c:v>93.766207210768997</c:v>
                </c:pt>
                <c:pt idx="13">
                  <c:v>93.329256843613805</c:v>
                </c:pt>
                <c:pt idx="14">
                  <c:v>93.384326936709797</c:v>
                </c:pt>
                <c:pt idx="15">
                  <c:v>94.659056746051405</c:v>
                </c:pt>
                <c:pt idx="16">
                  <c:v>94.940625750571499</c:v>
                </c:pt>
                <c:pt idx="17">
                  <c:v>95.261490484290505</c:v>
                </c:pt>
                <c:pt idx="18">
                  <c:v>97.465023447572506</c:v>
                </c:pt>
                <c:pt idx="19">
                  <c:v>100</c:v>
                </c:pt>
                <c:pt idx="20">
                  <c:v>100.697964816268</c:v>
                </c:pt>
                <c:pt idx="21">
                  <c:v>102.417767358421</c:v>
                </c:pt>
                <c:pt idx="22">
                  <c:v>104.14843674642</c:v>
                </c:pt>
                <c:pt idx="23">
                  <c:v>103.46344332786801</c:v>
                </c:pt>
                <c:pt idx="24">
                  <c:v>103.84907449885</c:v>
                </c:pt>
                <c:pt idx="25">
                  <c:v>105.570122766286</c:v>
                </c:pt>
                <c:pt idx="26">
                  <c:v>109.262354644392</c:v>
                </c:pt>
                <c:pt idx="27">
                  <c:v>114.095422908027</c:v>
                </c:pt>
                <c:pt idx="28">
                  <c:v>117.210317236788</c:v>
                </c:pt>
                <c:pt idx="29">
                  <c:v>121.397162850531</c:v>
                </c:pt>
                <c:pt idx="30">
                  <c:v>125.367415848013</c:v>
                </c:pt>
                <c:pt idx="31">
                  <c:v>128.10458089719299</c:v>
                </c:pt>
                <c:pt idx="32">
                  <c:v>134.035358985344</c:v>
                </c:pt>
                <c:pt idx="33">
                  <c:v>141.65688589281899</c:v>
                </c:pt>
                <c:pt idx="34">
                  <c:v>147.84188475011601</c:v>
                </c:pt>
                <c:pt idx="35">
                  <c:v>151.079075957372</c:v>
                </c:pt>
                <c:pt idx="36">
                  <c:v>154.54363105733501</c:v>
                </c:pt>
                <c:pt idx="37">
                  <c:v>162.50048569789399</c:v>
                </c:pt>
                <c:pt idx="38">
                  <c:v>169.30434500797901</c:v>
                </c:pt>
                <c:pt idx="39">
                  <c:v>172.239212575241</c:v>
                </c:pt>
                <c:pt idx="40">
                  <c:v>173.818235978601</c:v>
                </c:pt>
                <c:pt idx="41">
                  <c:v>174.70990885124601</c:v>
                </c:pt>
                <c:pt idx="42">
                  <c:v>175.768397621151</c:v>
                </c:pt>
                <c:pt idx="43">
                  <c:v>177.01939069062601</c:v>
                </c:pt>
                <c:pt idx="44">
                  <c:v>178.89163871932101</c:v>
                </c:pt>
                <c:pt idx="45">
                  <c:v>182.79502372616301</c:v>
                </c:pt>
                <c:pt idx="46">
                  <c:v>187.352555928025</c:v>
                </c:pt>
                <c:pt idx="47">
                  <c:v>186.17799499214999</c:v>
                </c:pt>
                <c:pt idx="48">
                  <c:v>180.96141755231301</c:v>
                </c:pt>
                <c:pt idx="49">
                  <c:v>177.273861362644</c:v>
                </c:pt>
                <c:pt idx="50">
                  <c:v>168.869908030804</c:v>
                </c:pt>
                <c:pt idx="51">
                  <c:v>157.36915118905</c:v>
                </c:pt>
                <c:pt idx="52">
                  <c:v>147.66945176305299</c:v>
                </c:pt>
                <c:pt idx="53">
                  <c:v>138.74037756068901</c:v>
                </c:pt>
                <c:pt idx="54">
                  <c:v>132.10211018876799</c:v>
                </c:pt>
                <c:pt idx="55">
                  <c:v>128.76856008960701</c:v>
                </c:pt>
                <c:pt idx="56">
                  <c:v>129.52672722866299</c:v>
                </c:pt>
                <c:pt idx="57">
                  <c:v>130.39564173831701</c:v>
                </c:pt>
                <c:pt idx="58">
                  <c:v>129.28515628548701</c:v>
                </c:pt>
                <c:pt idx="59">
                  <c:v>130.37280173705599</c:v>
                </c:pt>
                <c:pt idx="60">
                  <c:v>133.71451812790099</c:v>
                </c:pt>
                <c:pt idx="61">
                  <c:v>135.647565416975</c:v>
                </c:pt>
                <c:pt idx="62">
                  <c:v>136.06163626344099</c:v>
                </c:pt>
                <c:pt idx="63">
                  <c:v>137.90661717200501</c:v>
                </c:pt>
                <c:pt idx="64">
                  <c:v>140.40788006531</c:v>
                </c:pt>
                <c:pt idx="65">
                  <c:v>141.51989533515001</c:v>
                </c:pt>
                <c:pt idx="66">
                  <c:v>142.49579786475701</c:v>
                </c:pt>
                <c:pt idx="67">
                  <c:v>142.170182226653</c:v>
                </c:pt>
                <c:pt idx="68">
                  <c:v>144.81877438701801</c:v>
                </c:pt>
                <c:pt idx="69">
                  <c:v>151.87160520451999</c:v>
                </c:pt>
                <c:pt idx="70">
                  <c:v>155.47144787344101</c:v>
                </c:pt>
                <c:pt idx="71">
                  <c:v>157.78710691759099</c:v>
                </c:pt>
                <c:pt idx="72">
                  <c:v>160.99734192081701</c:v>
                </c:pt>
                <c:pt idx="73">
                  <c:v>162.432794815151</c:v>
                </c:pt>
                <c:pt idx="74">
                  <c:v>164.012729413427</c:v>
                </c:pt>
                <c:pt idx="75">
                  <c:v>168.461427602328</c:v>
                </c:pt>
                <c:pt idx="76">
                  <c:v>174.64327786884601</c:v>
                </c:pt>
                <c:pt idx="77">
                  <c:v>177.58334761040399</c:v>
                </c:pt>
                <c:pt idx="78">
                  <c:v>178.06703294831601</c:v>
                </c:pt>
                <c:pt idx="79">
                  <c:v>178.96779892059601</c:v>
                </c:pt>
                <c:pt idx="80">
                  <c:v>179.77446357346699</c:v>
                </c:pt>
                <c:pt idx="81">
                  <c:v>181.42249197362699</c:v>
                </c:pt>
                <c:pt idx="82">
                  <c:v>185.444458575108</c:v>
                </c:pt>
                <c:pt idx="83">
                  <c:v>190.28984160660801</c:v>
                </c:pt>
                <c:pt idx="84">
                  <c:v>190.47908552241199</c:v>
                </c:pt>
                <c:pt idx="85">
                  <c:v>188.22519976320299</c:v>
                </c:pt>
                <c:pt idx="86">
                  <c:v>187.765295292074</c:v>
                </c:pt>
                <c:pt idx="87">
                  <c:v>188.985243225083</c:v>
                </c:pt>
                <c:pt idx="88">
                  <c:v>191.39410889112301</c:v>
                </c:pt>
                <c:pt idx="89">
                  <c:v>191.94349459356499</c:v>
                </c:pt>
                <c:pt idx="90">
                  <c:v>188.60470256690701</c:v>
                </c:pt>
                <c:pt idx="91">
                  <c:v>185.762491764559</c:v>
                </c:pt>
                <c:pt idx="92">
                  <c:v>187.59818297698999</c:v>
                </c:pt>
                <c:pt idx="93">
                  <c:v>190.248885206268</c:v>
                </c:pt>
                <c:pt idx="94">
                  <c:v>190.55058739780199</c:v>
                </c:pt>
                <c:pt idx="95">
                  <c:v>190.832979505276</c:v>
                </c:pt>
                <c:pt idx="96">
                  <c:v>191.43991613283401</c:v>
                </c:pt>
                <c:pt idx="97">
                  <c:v>190.34687159600301</c:v>
                </c:pt>
                <c:pt idx="98">
                  <c:v>191.37644791529101</c:v>
                </c:pt>
                <c:pt idx="99">
                  <c:v>194.43194103875601</c:v>
                </c:pt>
                <c:pt idx="100">
                  <c:v>199.50428089370899</c:v>
                </c:pt>
                <c:pt idx="101">
                  <c:v>208.35510970711499</c:v>
                </c:pt>
                <c:pt idx="102">
                  <c:v>214.880586839438</c:v>
                </c:pt>
                <c:pt idx="103">
                  <c:v>218.970087551858</c:v>
                </c:pt>
                <c:pt idx="104">
                  <c:v>222.59141484032699</c:v>
                </c:pt>
                <c:pt idx="105">
                  <c:v>224.13184133932899</c:v>
                </c:pt>
                <c:pt idx="106">
                  <c:v>224.95464062998599</c:v>
                </c:pt>
                <c:pt idx="107">
                  <c:v>223.13274583846999</c:v>
                </c:pt>
                <c:pt idx="108">
                  <c:v>219.26589621050201</c:v>
                </c:pt>
                <c:pt idx="109">
                  <c:v>220.32843223605701</c:v>
                </c:pt>
                <c:pt idx="110">
                  <c:v>220.56511583505099</c:v>
                </c:pt>
                <c:pt idx="111">
                  <c:v>219.023264461243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9C-496E-8CBA-8083C23F54B9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PropertyType!$Z$7:$Z$118</c:f>
              <c:numCache>
                <c:formatCode>0</c:formatCode>
                <c:ptCount val="112"/>
                <c:pt idx="0">
                  <c:v>67.405339492858005</c:v>
                </c:pt>
                <c:pt idx="1">
                  <c:v>66.566244983070703</c:v>
                </c:pt>
                <c:pt idx="2">
                  <c:v>67.618777674578993</c:v>
                </c:pt>
                <c:pt idx="3">
                  <c:v>68.374214986777801</c:v>
                </c:pt>
                <c:pt idx="4">
                  <c:v>70.148457495971201</c:v>
                </c:pt>
                <c:pt idx="5">
                  <c:v>72.405080423739605</c:v>
                </c:pt>
                <c:pt idx="6">
                  <c:v>74.328639785153797</c:v>
                </c:pt>
                <c:pt idx="7">
                  <c:v>77.163225363062693</c:v>
                </c:pt>
                <c:pt idx="8">
                  <c:v>79.498891484401199</c:v>
                </c:pt>
                <c:pt idx="9">
                  <c:v>80.524672150111002</c:v>
                </c:pt>
                <c:pt idx="10">
                  <c:v>82.355395691398101</c:v>
                </c:pt>
                <c:pt idx="11">
                  <c:v>82.970865714689694</c:v>
                </c:pt>
                <c:pt idx="12">
                  <c:v>82.013646718086704</c:v>
                </c:pt>
                <c:pt idx="13">
                  <c:v>85.3833172595631</c:v>
                </c:pt>
                <c:pt idx="14">
                  <c:v>91.662629066129398</c:v>
                </c:pt>
                <c:pt idx="15">
                  <c:v>94.369040718420493</c:v>
                </c:pt>
                <c:pt idx="16">
                  <c:v>94.536894393846893</c:v>
                </c:pt>
                <c:pt idx="17">
                  <c:v>95.171926530263207</c:v>
                </c:pt>
                <c:pt idx="18">
                  <c:v>97.457028264715802</c:v>
                </c:pt>
                <c:pt idx="19">
                  <c:v>100</c:v>
                </c:pt>
                <c:pt idx="20">
                  <c:v>101.966202008911</c:v>
                </c:pt>
                <c:pt idx="21">
                  <c:v>103.871120709024</c:v>
                </c:pt>
                <c:pt idx="22">
                  <c:v>104.859822488037</c:v>
                </c:pt>
                <c:pt idx="23">
                  <c:v>106.437522841863</c:v>
                </c:pt>
                <c:pt idx="24">
                  <c:v>109.548773637625</c:v>
                </c:pt>
                <c:pt idx="25">
                  <c:v>111.23311464104501</c:v>
                </c:pt>
                <c:pt idx="26">
                  <c:v>112.186362896216</c:v>
                </c:pt>
                <c:pt idx="27">
                  <c:v>115.492794397126</c:v>
                </c:pt>
                <c:pt idx="28">
                  <c:v>119.19485195734499</c:v>
                </c:pt>
                <c:pt idx="29">
                  <c:v>121.612737221589</c:v>
                </c:pt>
                <c:pt idx="30">
                  <c:v>123.099738503838</c:v>
                </c:pt>
                <c:pt idx="31">
                  <c:v>124.044656852302</c:v>
                </c:pt>
                <c:pt idx="32">
                  <c:v>126.01252845382901</c:v>
                </c:pt>
                <c:pt idx="33">
                  <c:v>130.96428279839401</c:v>
                </c:pt>
                <c:pt idx="34">
                  <c:v>136.843033481714</c:v>
                </c:pt>
                <c:pt idx="35">
                  <c:v>141.13871189187</c:v>
                </c:pt>
                <c:pt idx="36">
                  <c:v>145.09886442355</c:v>
                </c:pt>
                <c:pt idx="37">
                  <c:v>151.52693985415499</c:v>
                </c:pt>
                <c:pt idx="38">
                  <c:v>160.39287154660499</c:v>
                </c:pt>
                <c:pt idx="39">
                  <c:v>166.689069835238</c:v>
                </c:pt>
                <c:pt idx="40">
                  <c:v>166.87805454312499</c:v>
                </c:pt>
                <c:pt idx="41">
                  <c:v>164.50616085381799</c:v>
                </c:pt>
                <c:pt idx="42">
                  <c:v>168.801615750644</c:v>
                </c:pt>
                <c:pt idx="43">
                  <c:v>177.14053022958001</c:v>
                </c:pt>
                <c:pt idx="44">
                  <c:v>176.85593627299801</c:v>
                </c:pt>
                <c:pt idx="45">
                  <c:v>172.50431206849601</c:v>
                </c:pt>
                <c:pt idx="46">
                  <c:v>169.61023000282501</c:v>
                </c:pt>
                <c:pt idx="47">
                  <c:v>167.04726608038101</c:v>
                </c:pt>
                <c:pt idx="48">
                  <c:v>163.243431325328</c:v>
                </c:pt>
                <c:pt idx="49">
                  <c:v>159.2704845351</c:v>
                </c:pt>
                <c:pt idx="50">
                  <c:v>154.813113118259</c:v>
                </c:pt>
                <c:pt idx="51">
                  <c:v>146.69301694111701</c:v>
                </c:pt>
                <c:pt idx="52">
                  <c:v>135.940949592083</c:v>
                </c:pt>
                <c:pt idx="53">
                  <c:v>126.484941525582</c:v>
                </c:pt>
                <c:pt idx="54">
                  <c:v>121.565504996741</c:v>
                </c:pt>
                <c:pt idx="55">
                  <c:v>119.56598945124701</c:v>
                </c:pt>
                <c:pt idx="56">
                  <c:v>120.22752403487</c:v>
                </c:pt>
                <c:pt idx="57">
                  <c:v>126.411333384225</c:v>
                </c:pt>
                <c:pt idx="58">
                  <c:v>135.430599233479</c:v>
                </c:pt>
                <c:pt idx="59">
                  <c:v>140.20511915231299</c:v>
                </c:pt>
                <c:pt idx="60">
                  <c:v>141.13671770497501</c:v>
                </c:pt>
                <c:pt idx="61">
                  <c:v>143.684408587186</c:v>
                </c:pt>
                <c:pt idx="62">
                  <c:v>149.514967978756</c:v>
                </c:pt>
                <c:pt idx="63">
                  <c:v>152.60690182879301</c:v>
                </c:pt>
                <c:pt idx="64">
                  <c:v>150.678852399596</c:v>
                </c:pt>
                <c:pt idx="65">
                  <c:v>153.015055442396</c:v>
                </c:pt>
                <c:pt idx="66">
                  <c:v>159.80111889442301</c:v>
                </c:pt>
                <c:pt idx="67">
                  <c:v>163.92905372872499</c:v>
                </c:pt>
                <c:pt idx="68">
                  <c:v>166.759697925057</c:v>
                </c:pt>
                <c:pt idx="69">
                  <c:v>169.609431529359</c:v>
                </c:pt>
                <c:pt idx="70">
                  <c:v>173.614562518067</c:v>
                </c:pt>
                <c:pt idx="71">
                  <c:v>178.746491202382</c:v>
                </c:pt>
                <c:pt idx="72">
                  <c:v>177.03553689658</c:v>
                </c:pt>
                <c:pt idx="73">
                  <c:v>176.34872052388701</c:v>
                </c:pt>
                <c:pt idx="74">
                  <c:v>186.531790493785</c:v>
                </c:pt>
                <c:pt idx="75">
                  <c:v>195.71187281936199</c:v>
                </c:pt>
                <c:pt idx="76">
                  <c:v>200.37615700910101</c:v>
                </c:pt>
                <c:pt idx="77">
                  <c:v>205.77677140008799</c:v>
                </c:pt>
                <c:pt idx="78">
                  <c:v>209.24757580935201</c:v>
                </c:pt>
                <c:pt idx="79">
                  <c:v>212.58895500806599</c:v>
                </c:pt>
                <c:pt idx="80">
                  <c:v>217.562157829737</c:v>
                </c:pt>
                <c:pt idx="81">
                  <c:v>222.363730157411</c:v>
                </c:pt>
                <c:pt idx="82">
                  <c:v>226.728978989854</c:v>
                </c:pt>
                <c:pt idx="83">
                  <c:v>229.04041783371301</c:v>
                </c:pt>
                <c:pt idx="84">
                  <c:v>230.65242952731199</c:v>
                </c:pt>
                <c:pt idx="85">
                  <c:v>234.873600353006</c:v>
                </c:pt>
                <c:pt idx="86">
                  <c:v>240.442833150778</c:v>
                </c:pt>
                <c:pt idx="87">
                  <c:v>245.78890154268001</c:v>
                </c:pt>
                <c:pt idx="88">
                  <c:v>250.337359051448</c:v>
                </c:pt>
                <c:pt idx="89">
                  <c:v>254.846682762272</c:v>
                </c:pt>
                <c:pt idx="90">
                  <c:v>259.14951490048003</c:v>
                </c:pt>
                <c:pt idx="91">
                  <c:v>261.36848120765802</c:v>
                </c:pt>
                <c:pt idx="92">
                  <c:v>266.04158183609599</c:v>
                </c:pt>
                <c:pt idx="93">
                  <c:v>272.44657372860797</c:v>
                </c:pt>
                <c:pt idx="94">
                  <c:v>277.26995208703897</c:v>
                </c:pt>
                <c:pt idx="95">
                  <c:v>282.71254354973502</c:v>
                </c:pt>
                <c:pt idx="96">
                  <c:v>286.28640647937902</c:v>
                </c:pt>
                <c:pt idx="97">
                  <c:v>291.94331813670601</c:v>
                </c:pt>
                <c:pt idx="98">
                  <c:v>300.78357403110903</c:v>
                </c:pt>
                <c:pt idx="99">
                  <c:v>306.61617676902802</c:v>
                </c:pt>
                <c:pt idx="100">
                  <c:v>316.60974470140599</c:v>
                </c:pt>
                <c:pt idx="101">
                  <c:v>336.06832837180502</c:v>
                </c:pt>
                <c:pt idx="102">
                  <c:v>360.80428011708102</c:v>
                </c:pt>
                <c:pt idx="103">
                  <c:v>380.72914354392299</c:v>
                </c:pt>
                <c:pt idx="104">
                  <c:v>397.35557005807698</c:v>
                </c:pt>
                <c:pt idx="105">
                  <c:v>414.07518308194602</c:v>
                </c:pt>
                <c:pt idx="106">
                  <c:v>407.631648407238</c:v>
                </c:pt>
                <c:pt idx="107">
                  <c:v>380.47679410327299</c:v>
                </c:pt>
                <c:pt idx="108">
                  <c:v>354.84320666233702</c:v>
                </c:pt>
                <c:pt idx="109">
                  <c:v>340.58560926878801</c:v>
                </c:pt>
                <c:pt idx="110">
                  <c:v>338.155312215332</c:v>
                </c:pt>
                <c:pt idx="111">
                  <c:v>336.99521918572799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9C-496E-8CBA-8083C23F5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32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PropertyType!$P$11:$P$118</c:f>
              <c:numCache>
                <c:formatCode>[$-409]mmm\-yy;@</c:formatCode>
                <c:ptCount val="108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</c:numCache>
            </c:numRef>
          </c:xVal>
          <c:yVal>
            <c:numRef>
              <c:f>PropertyType!$AA$11:$AA$118</c:f>
              <c:numCache>
                <c:formatCode>0%</c:formatCode>
                <c:ptCount val="108"/>
                <c:pt idx="0">
                  <c:v>0.12484058835830725</c:v>
                </c:pt>
                <c:pt idx="1">
                  <c:v>0.11975797693995172</c:v>
                </c:pt>
                <c:pt idx="2">
                  <c:v>0.13745762847173881</c:v>
                </c:pt>
                <c:pt idx="3">
                  <c:v>0.18400714120267958</c:v>
                </c:pt>
                <c:pt idx="4">
                  <c:v>0.18380175139050858</c:v>
                </c:pt>
                <c:pt idx="5">
                  <c:v>0.1279494183296328</c:v>
                </c:pt>
                <c:pt idx="6">
                  <c:v>7.3162659844767219E-2</c:v>
                </c:pt>
                <c:pt idx="7">
                  <c:v>6.5529618930766809E-2</c:v>
                </c:pt>
                <c:pt idx="8">
                  <c:v>9.5657378921442549E-2</c:v>
                </c:pt>
                <c:pt idx="9">
                  <c:v>0.1388787980291093</c:v>
                </c:pt>
                <c:pt idx="10">
                  <c:v>0.13205849074339127</c:v>
                </c:pt>
                <c:pt idx="11">
                  <c:v>9.5361047052604508E-2</c:v>
                </c:pt>
                <c:pt idx="12">
                  <c:v>8.9952942365612465E-2</c:v>
                </c:pt>
                <c:pt idx="13">
                  <c:v>0.10395833887345396</c:v>
                </c:pt>
                <c:pt idx="14">
                  <c:v>0.11689371629658973</c:v>
                </c:pt>
                <c:pt idx="15">
                  <c:v>0.10607220098781722</c:v>
                </c:pt>
                <c:pt idx="16">
                  <c:v>7.4114165823255806E-2</c:v>
                </c:pt>
                <c:pt idx="17">
                  <c:v>3.6079604247620356E-2</c:v>
                </c:pt>
                <c:pt idx="18">
                  <c:v>1.9092152028457487E-2</c:v>
                </c:pt>
                <c:pt idx="19">
                  <c:v>2.6741791834919981E-2</c:v>
                </c:pt>
                <c:pt idx="20">
                  <c:v>3.5009270190153208E-2</c:v>
                </c:pt>
                <c:pt idx="21">
                  <c:v>3.8239700832103152E-2</c:v>
                </c:pt>
                <c:pt idx="22">
                  <c:v>5.0222685532324896E-2</c:v>
                </c:pt>
                <c:pt idx="23">
                  <c:v>6.9156652548702846E-2</c:v>
                </c:pt>
                <c:pt idx="24">
                  <c:v>8.6154947942995497E-2</c:v>
                </c:pt>
                <c:pt idx="25">
                  <c:v>9.3599027752715003E-2</c:v>
                </c:pt>
                <c:pt idx="26">
                  <c:v>9.1973149406697097E-2</c:v>
                </c:pt>
                <c:pt idx="27">
                  <c:v>9.9386029804783949E-2</c:v>
                </c:pt>
                <c:pt idx="28">
                  <c:v>0.11096846125328219</c:v>
                </c:pt>
                <c:pt idx="29">
                  <c:v>0.11821131050396594</c:v>
                </c:pt>
                <c:pt idx="30">
                  <c:v>0.13496108246743166</c:v>
                </c:pt>
                <c:pt idx="31">
                  <c:v>0.15090983424561011</c:v>
                </c:pt>
                <c:pt idx="32">
                  <c:v>0.15573134437474034</c:v>
                </c:pt>
                <c:pt idx="33">
                  <c:v>0.1644544635010865</c:v>
                </c:pt>
                <c:pt idx="34">
                  <c:v>0.16020950275973833</c:v>
                </c:pt>
                <c:pt idx="35">
                  <c:v>0.14145810344272891</c:v>
                </c:pt>
                <c:pt idx="36">
                  <c:v>0.1206942920688876</c:v>
                </c:pt>
                <c:pt idx="37">
                  <c:v>9.6093921983552599E-2</c:v>
                </c:pt>
                <c:pt idx="38">
                  <c:v>6.5448096285052326E-2</c:v>
                </c:pt>
                <c:pt idx="39">
                  <c:v>4.0306301930227439E-2</c:v>
                </c:pt>
                <c:pt idx="40">
                  <c:v>4.0327818169693996E-2</c:v>
                </c:pt>
                <c:pt idx="41">
                  <c:v>5.6073393732793519E-2</c:v>
                </c:pt>
                <c:pt idx="42">
                  <c:v>4.0398042257402844E-2</c:v>
                </c:pt>
                <c:pt idx="43">
                  <c:v>5.6054075373841439E-3</c:v>
                </c:pt>
                <c:pt idx="44">
                  <c:v>-2.5712371760789665E-2</c:v>
                </c:pt>
                <c:pt idx="45">
                  <c:v>-6.6033828418312956E-2</c:v>
                </c:pt>
                <c:pt idx="46">
                  <c:v>-0.10519748670656515</c:v>
                </c:pt>
                <c:pt idx="47">
                  <c:v>-0.14150725775594752</c:v>
                </c:pt>
                <c:pt idx="48">
                  <c:v>-0.19919942874961649</c:v>
                </c:pt>
                <c:pt idx="49">
                  <c:v>-0.25615742390176621</c:v>
                </c:pt>
                <c:pt idx="50">
                  <c:v>-0.22113551457593161</c:v>
                </c:pt>
                <c:pt idx="51">
                  <c:v>-0.14114641686811658</c:v>
                </c:pt>
                <c:pt idx="52">
                  <c:v>-9.986635036357272E-2</c:v>
                </c:pt>
                <c:pt idx="53">
                  <c:v>-7.312604468853845E-2</c:v>
                </c:pt>
                <c:pt idx="54">
                  <c:v>-8.2372098116576087E-2</c:v>
                </c:pt>
                <c:pt idx="55">
                  <c:v>-0.10858694153830339</c:v>
                </c:pt>
                <c:pt idx="56">
                  <c:v>-9.5747303066062717E-2</c:v>
                </c:pt>
                <c:pt idx="57">
                  <c:v>-3.9949668953569439E-2</c:v>
                </c:pt>
                <c:pt idx="58">
                  <c:v>-7.0747916778327591E-3</c:v>
                </c:pt>
                <c:pt idx="59">
                  <c:v>-5.9959009485892611E-3</c:v>
                </c:pt>
                <c:pt idx="60">
                  <c:v>6.4675477606335185E-4</c:v>
                </c:pt>
                <c:pt idx="61">
                  <c:v>-5.8524393585753787E-3</c:v>
                </c:pt>
                <c:pt idx="62">
                  <c:v>4.7092932938583854E-3</c:v>
                </c:pt>
                <c:pt idx="63">
                  <c:v>4.0097541493859357E-2</c:v>
                </c:pt>
                <c:pt idx="64">
                  <c:v>6.8899445684555527E-2</c:v>
                </c:pt>
                <c:pt idx="65">
                  <c:v>8.5255969444921087E-2</c:v>
                </c:pt>
                <c:pt idx="66">
                  <c:v>8.1592115196286175E-2</c:v>
                </c:pt>
                <c:pt idx="67">
                  <c:v>7.707345605455207E-2</c:v>
                </c:pt>
                <c:pt idx="68">
                  <c:v>9.1982307744509884E-2</c:v>
                </c:pt>
                <c:pt idx="69">
                  <c:v>0.11798084775058437</c:v>
                </c:pt>
                <c:pt idx="70">
                  <c:v>0.11472939713258024</c:v>
                </c:pt>
                <c:pt idx="71">
                  <c:v>9.9388168233047303E-2</c:v>
                </c:pt>
                <c:pt idx="72">
                  <c:v>0.10136575639581347</c:v>
                </c:pt>
                <c:pt idx="73">
                  <c:v>9.4748070032388165E-2</c:v>
                </c:pt>
                <c:pt idx="74">
                  <c:v>7.8207482907698855E-2</c:v>
                </c:pt>
                <c:pt idx="75">
                  <c:v>6.5276202409193296E-2</c:v>
                </c:pt>
                <c:pt idx="76">
                  <c:v>5.1817093008031945E-2</c:v>
                </c:pt>
                <c:pt idx="77">
                  <c:v>4.2092356243941476E-2</c:v>
                </c:pt>
                <c:pt idx="78">
                  <c:v>6.7577025950249281E-2</c:v>
                </c:pt>
                <c:pt idx="79">
                  <c:v>0.10119083546545382</c:v>
                </c:pt>
                <c:pt idx="80">
                  <c:v>0.11967860870443348</c:v>
                </c:pt>
                <c:pt idx="81">
                  <c:v>0.13141130552753322</c:v>
                </c:pt>
                <c:pt idx="82">
                  <c:v>0.10143238541409794</c:v>
                </c:pt>
                <c:pt idx="83">
                  <c:v>6.9354201888981004E-2</c:v>
                </c:pt>
                <c:pt idx="84">
                  <c:v>6.2009310752991986E-2</c:v>
                </c:pt>
                <c:pt idx="85">
                  <c:v>5.8192724739326129E-2</c:v>
                </c:pt>
                <c:pt idx="86">
                  <c:v>6.8401464844472626E-2</c:v>
                </c:pt>
                <c:pt idx="87">
                  <c:v>7.4073555971732485E-2</c:v>
                </c:pt>
                <c:pt idx="88">
                  <c:v>5.5162888728650383E-2</c:v>
                </c:pt>
                <c:pt idx="89">
                  <c:v>3.3811948263591463E-2</c:v>
                </c:pt>
                <c:pt idx="90">
                  <c:v>3.4434045388087142E-2</c:v>
                </c:pt>
                <c:pt idx="91">
                  <c:v>4.140952184091562E-2</c:v>
                </c:pt>
                <c:pt idx="92">
                  <c:v>3.4858217615540754E-2</c:v>
                </c:pt>
                <c:pt idx="93">
                  <c:v>2.0474361130198515E-2</c:v>
                </c:pt>
                <c:pt idx="94">
                  <c:v>3.4078651855479203E-2</c:v>
                </c:pt>
                <c:pt idx="95">
                  <c:v>5.7164818149705532E-2</c:v>
                </c:pt>
                <c:pt idx="96">
                  <c:v>6.2886177349938066E-2</c:v>
                </c:pt>
                <c:pt idx="97">
                  <c:v>9.5589757244930684E-2</c:v>
                </c:pt>
                <c:pt idx="98">
                  <c:v>0.12568829314832497</c:v>
                </c:pt>
                <c:pt idx="99">
                  <c:v>0.12567113251020445</c:v>
                </c:pt>
                <c:pt idx="100">
                  <c:v>0.14136936034478054</c:v>
                </c:pt>
                <c:pt idx="101">
                  <c:v>0.1557995102146057</c:v>
                </c:pt>
                <c:pt idx="102">
                  <c:v>9.2232034774704097E-2</c:v>
                </c:pt>
                <c:pt idx="103">
                  <c:v>2.3105561599194857E-2</c:v>
                </c:pt>
                <c:pt idx="104">
                  <c:v>-1.0397236187771774E-2</c:v>
                </c:pt>
                <c:pt idx="105">
                  <c:v>-4.6598907327846772E-2</c:v>
                </c:pt>
                <c:pt idx="106">
                  <c:v>-5.0031334406204775E-2</c:v>
                </c:pt>
                <c:pt idx="107">
                  <c:v>-3.2730061562738832E-2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PropertyType!$P$11:$P$118</c:f>
              <c:numCache>
                <c:formatCode>[$-409]mmm\-yy;@</c:formatCode>
                <c:ptCount val="108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</c:numCache>
            </c:numRef>
          </c:xVal>
          <c:yVal>
            <c:numRef>
              <c:f>PropertyType!$AB$11:$AB$118</c:f>
              <c:numCache>
                <c:formatCode>0%</c:formatCode>
                <c:ptCount val="108"/>
                <c:pt idx="0">
                  <c:v>3.7672319315746217E-2</c:v>
                </c:pt>
                <c:pt idx="1">
                  <c:v>4.8433259531561079E-2</c:v>
                </c:pt>
                <c:pt idx="2">
                  <c:v>8.2722421719116035E-2</c:v>
                </c:pt>
                <c:pt idx="3">
                  <c:v>0.12564988833483404</c:v>
                </c:pt>
                <c:pt idx="4">
                  <c:v>0.1262069066683118</c:v>
                </c:pt>
                <c:pt idx="5">
                  <c:v>8.3439304973453199E-2</c:v>
                </c:pt>
                <c:pt idx="6">
                  <c:v>5.0623312072759052E-2</c:v>
                </c:pt>
                <c:pt idx="7">
                  <c:v>6.2614140053630196E-2</c:v>
                </c:pt>
                <c:pt idx="8">
                  <c:v>9.5042826740545872E-2</c:v>
                </c:pt>
                <c:pt idx="9">
                  <c:v>0.10173864237552688</c:v>
                </c:pt>
                <c:pt idx="10">
                  <c:v>8.0678911616945292E-2</c:v>
                </c:pt>
                <c:pt idx="11">
                  <c:v>7.6730761274658832E-2</c:v>
                </c:pt>
                <c:pt idx="12">
                  <c:v>9.0410304590052837E-2</c:v>
                </c:pt>
                <c:pt idx="13">
                  <c:v>0.11970496461618274</c:v>
                </c:pt>
                <c:pt idx="14">
                  <c:v>0.12996080506143159</c:v>
                </c:pt>
                <c:pt idx="15">
                  <c:v>9.9986808321127496E-2</c:v>
                </c:pt>
                <c:pt idx="16">
                  <c:v>7.1772543789911714E-2</c:v>
                </c:pt>
                <c:pt idx="17">
                  <c:v>4.8808733972051099E-2</c:v>
                </c:pt>
                <c:pt idx="18">
                  <c:v>3.1986037602206308E-2</c:v>
                </c:pt>
                <c:pt idx="19">
                  <c:v>2.6899272236129868E-2</c:v>
                </c:pt>
                <c:pt idx="20">
                  <c:v>2.3335512206277498E-2</c:v>
                </c:pt>
                <c:pt idx="21">
                  <c:v>4.0401598004304873E-2</c:v>
                </c:pt>
                <c:pt idx="22">
                  <c:v>7.931044313099922E-2</c:v>
                </c:pt>
                <c:pt idx="23">
                  <c:v>9.2893068709211324E-2</c:v>
                </c:pt>
                <c:pt idx="24">
                  <c:v>8.0895898353113838E-2</c:v>
                </c:pt>
                <c:pt idx="25">
                  <c:v>6.1505302402342643E-2</c:v>
                </c:pt>
                <c:pt idx="26">
                  <c:v>5.3893450567103374E-2</c:v>
                </c:pt>
                <c:pt idx="27">
                  <c:v>7.7055298668017747E-2</c:v>
                </c:pt>
                <c:pt idx="28">
                  <c:v>0.13003597581292348</c:v>
                </c:pt>
                <c:pt idx="29">
                  <c:v>0.17813100408173077</c:v>
                </c:pt>
                <c:pt idx="30">
                  <c:v>0.15757628131965129</c:v>
                </c:pt>
                <c:pt idx="31">
                  <c:v>0.12678560566383901</c:v>
                </c:pt>
                <c:pt idx="32">
                  <c:v>0.13486273818169425</c:v>
                </c:pt>
                <c:pt idx="33">
                  <c:v>0.14475651576573623</c:v>
                </c:pt>
                <c:pt idx="34">
                  <c:v>0.15817622196029735</c:v>
                </c:pt>
                <c:pt idx="35">
                  <c:v>0.16449885759125871</c:v>
                </c:pt>
                <c:pt idx="36">
                  <c:v>0.13498256617511051</c:v>
                </c:pt>
                <c:pt idx="37">
                  <c:v>9.8191703497150229E-2</c:v>
                </c:pt>
                <c:pt idx="38">
                  <c:v>9.4892393643660311E-2</c:v>
                </c:pt>
                <c:pt idx="39">
                  <c:v>9.4564228668268191E-2</c:v>
                </c:pt>
                <c:pt idx="40">
                  <c:v>7.561423710732762E-2</c:v>
                </c:pt>
                <c:pt idx="41">
                  <c:v>6.2523588925513351E-2</c:v>
                </c:pt>
                <c:pt idx="42">
                  <c:v>4.4576901924227252E-2</c:v>
                </c:pt>
                <c:pt idx="43">
                  <c:v>1.3436858318985445E-2</c:v>
                </c:pt>
                <c:pt idx="44">
                  <c:v>-1.6369593874095201E-2</c:v>
                </c:pt>
                <c:pt idx="45">
                  <c:v>-3.6462068924155711E-2</c:v>
                </c:pt>
                <c:pt idx="46">
                  <c:v>-7.1570858136319693E-2</c:v>
                </c:pt>
                <c:pt idx="47">
                  <c:v>-0.1196235738818785</c:v>
                </c:pt>
                <c:pt idx="48">
                  <c:v>-0.17251924252743733</c:v>
                </c:pt>
                <c:pt idx="49">
                  <c:v>-0.2128071820550248</c:v>
                </c:pt>
                <c:pt idx="50">
                  <c:v>-0.19794907631545944</c:v>
                </c:pt>
                <c:pt idx="51">
                  <c:v>-0.15727124356728028</c:v>
                </c:pt>
                <c:pt idx="52">
                  <c:v>-0.104432181416929</c:v>
                </c:pt>
                <c:pt idx="53">
                  <c:v>-4.858867201885364E-2</c:v>
                </c:pt>
                <c:pt idx="54">
                  <c:v>-6.0147706979123972E-2</c:v>
                </c:pt>
                <c:pt idx="55">
                  <c:v>-9.1214059564164507E-2</c:v>
                </c:pt>
                <c:pt idx="56">
                  <c:v>-7.4398048237683811E-2</c:v>
                </c:pt>
                <c:pt idx="57">
                  <c:v>-4.0302963686413062E-2</c:v>
                </c:pt>
                <c:pt idx="58">
                  <c:v>-1.4821676736690326E-2</c:v>
                </c:pt>
                <c:pt idx="59">
                  <c:v>4.0570476660573007E-3</c:v>
                </c:pt>
                <c:pt idx="60">
                  <c:v>-2.9823390674688088E-4</c:v>
                </c:pt>
                <c:pt idx="61">
                  <c:v>-2.5696915257314656E-2</c:v>
                </c:pt>
                <c:pt idx="62">
                  <c:v>2.4444004205150804E-3</c:v>
                </c:pt>
                <c:pt idx="63">
                  <c:v>4.8419836769597158E-2</c:v>
                </c:pt>
                <c:pt idx="64">
                  <c:v>5.6893068573680816E-2</c:v>
                </c:pt>
                <c:pt idx="65">
                  <c:v>7.0181761088288219E-2</c:v>
                </c:pt>
                <c:pt idx="66">
                  <c:v>7.9547474330057044E-2</c:v>
                </c:pt>
                <c:pt idx="67">
                  <c:v>8.9837649639392447E-2</c:v>
                </c:pt>
                <c:pt idx="68">
                  <c:v>0.1185372334815562</c:v>
                </c:pt>
                <c:pt idx="69">
                  <c:v>0.13815543928439866</c:v>
                </c:pt>
                <c:pt idx="70">
                  <c:v>0.1266405732105691</c:v>
                </c:pt>
                <c:pt idx="71">
                  <c:v>0.11352432858741079</c:v>
                </c:pt>
                <c:pt idx="72">
                  <c:v>0.10758073437470239</c:v>
                </c:pt>
                <c:pt idx="73">
                  <c:v>0.10280673630677595</c:v>
                </c:pt>
                <c:pt idx="74">
                  <c:v>9.2898046017566793E-2</c:v>
                </c:pt>
                <c:pt idx="75">
                  <c:v>8.1954193371898798E-2</c:v>
                </c:pt>
                <c:pt idx="76">
                  <c:v>9.1738768444978858E-2</c:v>
                </c:pt>
                <c:pt idx="77">
                  <c:v>0.10770003576021181</c:v>
                </c:pt>
                <c:pt idx="78">
                  <c:v>0.10588596725122446</c:v>
                </c:pt>
                <c:pt idx="79">
                  <c:v>0.10284985343763187</c:v>
                </c:pt>
                <c:pt idx="80">
                  <c:v>0.12738464981093056</c:v>
                </c:pt>
                <c:pt idx="81">
                  <c:v>0.1648422871306745</c:v>
                </c:pt>
                <c:pt idx="82">
                  <c:v>0.17316023537328196</c:v>
                </c:pt>
                <c:pt idx="83">
                  <c:v>0.15518666756125321</c:v>
                </c:pt>
                <c:pt idx="84">
                  <c:v>0.10968931265521054</c:v>
                </c:pt>
                <c:pt idx="85">
                  <c:v>4.7230221883316048E-2</c:v>
                </c:pt>
                <c:pt idx="86">
                  <c:v>5.0763871027170948E-2</c:v>
                </c:pt>
                <c:pt idx="87">
                  <c:v>9.2265623926754747E-2</c:v>
                </c:pt>
                <c:pt idx="88">
                  <c:v>9.5828380749936715E-2</c:v>
                </c:pt>
                <c:pt idx="89">
                  <c:v>7.8393726499929706E-2</c:v>
                </c:pt>
                <c:pt idx="90">
                  <c:v>6.5942040185958728E-2</c:v>
                </c:pt>
                <c:pt idx="91">
                  <c:v>6.5643277356678409E-2</c:v>
                </c:pt>
                <c:pt idx="92">
                  <c:v>7.0564539880522803E-2</c:v>
                </c:pt>
                <c:pt idx="93">
                  <c:v>7.9015306280914244E-2</c:v>
                </c:pt>
                <c:pt idx="94">
                  <c:v>9.7793461736515042E-2</c:v>
                </c:pt>
                <c:pt idx="95">
                  <c:v>0.11588310961323045</c:v>
                </c:pt>
                <c:pt idx="96">
                  <c:v>0.1330183355314094</c:v>
                </c:pt>
                <c:pt idx="97">
                  <c:v>0.17058175436596867</c:v>
                </c:pt>
                <c:pt idx="98">
                  <c:v>0.18977211663405957</c:v>
                </c:pt>
                <c:pt idx="99">
                  <c:v>0.18558894602919662</c:v>
                </c:pt>
                <c:pt idx="100">
                  <c:v>0.21915359188340733</c:v>
                </c:pt>
                <c:pt idx="101">
                  <c:v>0.26446554727199456</c:v>
                </c:pt>
                <c:pt idx="102">
                  <c:v>0.22014742855452929</c:v>
                </c:pt>
                <c:pt idx="103">
                  <c:v>0.15013302730061562</c:v>
                </c:pt>
                <c:pt idx="104">
                  <c:v>9.6294429193424458E-2</c:v>
                </c:pt>
                <c:pt idx="105">
                  <c:v>3.6097846012548285E-2</c:v>
                </c:pt>
                <c:pt idx="106">
                  <c:v>4.5738050999840851E-2</c:v>
                </c:pt>
                <c:pt idx="107">
                  <c:v>7.8961888382187206E-2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PropertyType!$P$11:$P$118</c:f>
              <c:numCache>
                <c:formatCode>[$-409]mmm\-yy;@</c:formatCode>
                <c:ptCount val="108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</c:numCache>
            </c:numRef>
          </c:xVal>
          <c:yVal>
            <c:numRef>
              <c:f>PropertyType!$AC$11:$AC$118</c:f>
              <c:numCache>
                <c:formatCode>0%</c:formatCode>
                <c:ptCount val="108"/>
                <c:pt idx="0">
                  <c:v>0.10611331689815739</c:v>
                </c:pt>
                <c:pt idx="1">
                  <c:v>0.13582537835888431</c:v>
                </c:pt>
                <c:pt idx="2">
                  <c:v>0.1394103988065265</c:v>
                </c:pt>
                <c:pt idx="3">
                  <c:v>0.1085370434590458</c:v>
                </c:pt>
                <c:pt idx="4">
                  <c:v>9.4708871443840881E-2</c:v>
                </c:pt>
                <c:pt idx="5">
                  <c:v>9.861107268808067E-2</c:v>
                </c:pt>
                <c:pt idx="6">
                  <c:v>7.0312134188003528E-2</c:v>
                </c:pt>
                <c:pt idx="7">
                  <c:v>4.0893786792467912E-2</c:v>
                </c:pt>
                <c:pt idx="8">
                  <c:v>5.3073312756604984E-2</c:v>
                </c:pt>
                <c:pt idx="9">
                  <c:v>8.1526403572750317E-2</c:v>
                </c:pt>
                <c:pt idx="10">
                  <c:v>0.10892180480783753</c:v>
                </c:pt>
                <c:pt idx="11">
                  <c:v>0.11250343941976859</c:v>
                </c:pt>
                <c:pt idx="12">
                  <c:v>9.341147478112144E-2</c:v>
                </c:pt>
                <c:pt idx="13">
                  <c:v>6.9975731836289246E-2</c:v>
                </c:pt>
                <c:pt idx="14">
                  <c:v>5.1817711660566035E-2</c:v>
                </c:pt>
                <c:pt idx="15">
                  <c:v>5.2794272255795471E-2</c:v>
                </c:pt>
                <c:pt idx="16">
                  <c:v>6.5884451640957353E-2</c:v>
                </c:pt>
                <c:pt idx="17">
                  <c:v>7.7471652553224635E-2</c:v>
                </c:pt>
                <c:pt idx="18">
                  <c:v>8.555372628262603E-2</c:v>
                </c:pt>
                <c:pt idx="19">
                  <c:v>8.4493534321709918E-2</c:v>
                </c:pt>
                <c:pt idx="20">
                  <c:v>7.4314141632318975E-2</c:v>
                </c:pt>
                <c:pt idx="21">
                  <c:v>6.7297238619407729E-2</c:v>
                </c:pt>
                <c:pt idx="22">
                  <c:v>8.4052872794663891E-2</c:v>
                </c:pt>
                <c:pt idx="23">
                  <c:v>0.11224285054998795</c:v>
                </c:pt>
                <c:pt idx="24">
                  <c:v>0.13722238700068923</c:v>
                </c:pt>
                <c:pt idx="25">
                  <c:v>0.1474960886190928</c:v>
                </c:pt>
                <c:pt idx="26">
                  <c:v>0.13839049510278989</c:v>
                </c:pt>
                <c:pt idx="27">
                  <c:v>0.14248563825517024</c:v>
                </c:pt>
                <c:pt idx="28">
                  <c:v>0.16179967935289308</c:v>
                </c:pt>
                <c:pt idx="29">
                  <c:v>0.17846356838005972</c:v>
                </c:pt>
                <c:pt idx="30">
                  <c:v>0.1705354810356956</c:v>
                </c:pt>
                <c:pt idx="31">
                  <c:v>0.15304843532243706</c:v>
                </c:pt>
                <c:pt idx="32">
                  <c:v>0.16769426406368959</c:v>
                </c:pt>
                <c:pt idx="33">
                  <c:v>0.19748390677501937</c:v>
                </c:pt>
                <c:pt idx="34">
                  <c:v>0.1792251077963547</c:v>
                </c:pt>
                <c:pt idx="35">
                  <c:v>0.13909664951322154</c:v>
                </c:pt>
                <c:pt idx="36">
                  <c:v>0.10689605111966105</c:v>
                </c:pt>
                <c:pt idx="37">
                  <c:v>6.2387211346271787E-2</c:v>
                </c:pt>
                <c:pt idx="38">
                  <c:v>3.5013207996414275E-2</c:v>
                </c:pt>
                <c:pt idx="39">
                  <c:v>3.2927006571034534E-2</c:v>
                </c:pt>
                <c:pt idx="40">
                  <c:v>3.3253729212564975E-2</c:v>
                </c:pt>
                <c:pt idx="41">
                  <c:v>3.0068252243969473E-2</c:v>
                </c:pt>
                <c:pt idx="42">
                  <c:v>2.5557880050591342E-2</c:v>
                </c:pt>
                <c:pt idx="43">
                  <c:v>1.1704409732833376E-3</c:v>
                </c:pt>
                <c:pt idx="44">
                  <c:v>-4.8109115209868936E-2</c:v>
                </c:pt>
                <c:pt idx="45">
                  <c:v>-8.9070947973460601E-2</c:v>
                </c:pt>
                <c:pt idx="46">
                  <c:v>-0.12887948500367263</c:v>
                </c:pt>
                <c:pt idx="47">
                  <c:v>-0.16257791467988836</c:v>
                </c:pt>
                <c:pt idx="48">
                  <c:v>-0.17711793946449372</c:v>
                </c:pt>
                <c:pt idx="49">
                  <c:v>-0.17827115346115896</c:v>
                </c:pt>
                <c:pt idx="50">
                  <c:v>-0.14013059363447056</c:v>
                </c:pt>
                <c:pt idx="51">
                  <c:v>-9.8683003335345298E-2</c:v>
                </c:pt>
                <c:pt idx="52">
                  <c:v>-9.6012127671965097E-2</c:v>
                </c:pt>
                <c:pt idx="53">
                  <c:v>-0.11235399894257314</c:v>
                </c:pt>
                <c:pt idx="54">
                  <c:v>-9.2794394550313131E-2</c:v>
                </c:pt>
                <c:pt idx="55">
                  <c:v>-5.380384446422859E-2</c:v>
                </c:pt>
                <c:pt idx="56">
                  <c:v>-3.911273590789266E-2</c:v>
                </c:pt>
                <c:pt idx="57">
                  <c:v>-1.8691429548049143E-2</c:v>
                </c:pt>
                <c:pt idx="58">
                  <c:v>-1.3317489527040482E-2</c:v>
                </c:pt>
                <c:pt idx="59">
                  <c:v>-2.0592388176538967E-2</c:v>
                </c:pt>
                <c:pt idx="60">
                  <c:v>-4.7956843838105057E-3</c:v>
                </c:pt>
                <c:pt idx="61">
                  <c:v>2.6792869606964587E-2</c:v>
                </c:pt>
                <c:pt idx="62">
                  <c:v>4.5555749998885897E-2</c:v>
                </c:pt>
                <c:pt idx="63">
                  <c:v>5.1381488489677496E-2</c:v>
                </c:pt>
                <c:pt idx="64">
                  <c:v>7.4608623825267895E-2</c:v>
                </c:pt>
                <c:pt idx="65">
                  <c:v>0.11599319403096264</c:v>
                </c:pt>
                <c:pt idx="66">
                  <c:v>0.11564787819765399</c:v>
                </c:pt>
                <c:pt idx="67">
                  <c:v>9.1663953773763129E-2</c:v>
                </c:pt>
                <c:pt idx="68">
                  <c:v>8.6837334493794938E-2</c:v>
                </c:pt>
                <c:pt idx="69">
                  <c:v>7.622924794563235E-2</c:v>
                </c:pt>
                <c:pt idx="70">
                  <c:v>8.2657839928120591E-2</c:v>
                </c:pt>
                <c:pt idx="71">
                  <c:v>0.10292409764388988</c:v>
                </c:pt>
                <c:pt idx="72">
                  <c:v>0.10082873176931395</c:v>
                </c:pt>
                <c:pt idx="73">
                  <c:v>7.5798498661066027E-2</c:v>
                </c:pt>
                <c:pt idx="74">
                  <c:v>5.4984142513226697E-2</c:v>
                </c:pt>
                <c:pt idx="75">
                  <c:v>5.4678209910894449E-2</c:v>
                </c:pt>
                <c:pt idx="76">
                  <c:v>6.1327769281203981E-2</c:v>
                </c:pt>
                <c:pt idx="77">
                  <c:v>7.1486111431724009E-2</c:v>
                </c:pt>
                <c:pt idx="78">
                  <c:v>8.9154980529972727E-2</c:v>
                </c:pt>
                <c:pt idx="79">
                  <c:v>0.10363862381781708</c:v>
                </c:pt>
                <c:pt idx="80">
                  <c:v>0.11445623561034468</c:v>
                </c:pt>
                <c:pt idx="81">
                  <c:v>0.12579097092631053</c:v>
                </c:pt>
                <c:pt idx="82">
                  <c:v>0.1124224212883973</c:v>
                </c:pt>
                <c:pt idx="83">
                  <c:v>8.1321135077525808E-2</c:v>
                </c:pt>
                <c:pt idx="84">
                  <c:v>4.4300852777879651E-2</c:v>
                </c:pt>
                <c:pt idx="85">
                  <c:v>5.2888103662775965E-3</c:v>
                </c:pt>
                <c:pt idx="86">
                  <c:v>3.0549823612096016E-3</c:v>
                </c:pt>
                <c:pt idx="87">
                  <c:v>2.0028040165769978E-2</c:v>
                </c:pt>
                <c:pt idx="88">
                  <c:v>2.3175350105949066E-2</c:v>
                </c:pt>
                <c:pt idx="89">
                  <c:v>2.6604091274592845E-2</c:v>
                </c:pt>
                <c:pt idx="90">
                  <c:v>2.5503937437366231E-2</c:v>
                </c:pt>
                <c:pt idx="91">
                  <c:v>2.261742993780147E-2</c:v>
                </c:pt>
                <c:pt idx="92">
                  <c:v>1.829647882892127E-2</c:v>
                </c:pt>
                <c:pt idx="93">
                  <c:v>-3.8306433013010066E-3</c:v>
                </c:pt>
                <c:pt idx="94">
                  <c:v>3.3485539684630083E-4</c:v>
                </c:pt>
                <c:pt idx="95">
                  <c:v>3.559013415207235E-2</c:v>
                </c:pt>
                <c:pt idx="96">
                  <c:v>7.9401208558099068E-2</c:v>
                </c:pt>
                <c:pt idx="97">
                  <c:v>0.15043128318371202</c:v>
                </c:pt>
                <c:pt idx="98">
                  <c:v>0.18021287952524645</c:v>
                </c:pt>
                <c:pt idx="99">
                  <c:v>0.15325307379309772</c:v>
                </c:pt>
                <c:pt idx="100">
                  <c:v>0.13408172822067943</c:v>
                </c:pt>
                <c:pt idx="101">
                  <c:v>0.11522218783042981</c:v>
                </c:pt>
                <c:pt idx="102">
                  <c:v>8.0370926003028975E-2</c:v>
                </c:pt>
                <c:pt idx="103">
                  <c:v>5.7170358933521515E-2</c:v>
                </c:pt>
                <c:pt idx="104">
                  <c:v>3.9920232433327207E-2</c:v>
                </c:pt>
                <c:pt idx="105">
                  <c:v>1.8076988169727803E-2</c:v>
                </c:pt>
                <c:pt idx="106">
                  <c:v>1.7113660993639757E-2</c:v>
                </c:pt>
                <c:pt idx="107">
                  <c:v>1.822750621523328E-2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PropertyType!$P$11:$P$118</c:f>
              <c:numCache>
                <c:formatCode>[$-409]mmm\-yy;@</c:formatCode>
                <c:ptCount val="108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</c:numCache>
            </c:numRef>
          </c:xVal>
          <c:yVal>
            <c:numRef>
              <c:f>PropertyType!$AD$11:$AD$118</c:f>
              <c:numCache>
                <c:formatCode>0%</c:formatCode>
                <c:ptCount val="108"/>
                <c:pt idx="0">
                  <c:v>8.5172176877214678E-2</c:v>
                </c:pt>
                <c:pt idx="1">
                  <c:v>0.12374699856617344</c:v>
                </c:pt>
                <c:pt idx="2">
                  <c:v>0.13000810343209923</c:v>
                </c:pt>
                <c:pt idx="3">
                  <c:v>0.12550055809365523</c:v>
                </c:pt>
                <c:pt idx="4">
                  <c:v>0.106443209605388</c:v>
                </c:pt>
                <c:pt idx="5">
                  <c:v>8.9576495155957225E-2</c:v>
                </c:pt>
                <c:pt idx="6">
                  <c:v>0.10359337711053973</c:v>
                </c:pt>
                <c:pt idx="7">
                  <c:v>0.12467503898504462</c:v>
                </c:pt>
                <c:pt idx="8">
                  <c:v>0.13294615064519899</c:v>
                </c:pt>
                <c:pt idx="9">
                  <c:v>0.12278050183013711</c:v>
                </c:pt>
                <c:pt idx="10">
                  <c:v>0.10772883801580169</c:v>
                </c:pt>
                <c:pt idx="11">
                  <c:v>0.10842580687644254</c:v>
                </c:pt>
                <c:pt idx="12">
                  <c:v>0.13059029011536616</c:v>
                </c:pt>
                <c:pt idx="13">
                  <c:v>0.15794548436251921</c:v>
                </c:pt>
                <c:pt idx="14">
                  <c:v>0.13232347655188859</c:v>
                </c:pt>
                <c:pt idx="15">
                  <c:v>9.2785315512348365E-2</c:v>
                </c:pt>
                <c:pt idx="16">
                  <c:v>8.7492663017675998E-2</c:v>
                </c:pt>
                <c:pt idx="17">
                  <c:v>9.7158435525209974E-2</c:v>
                </c:pt>
                <c:pt idx="18">
                  <c:v>0.12254513651895715</c:v>
                </c:pt>
                <c:pt idx="19">
                  <c:v>0.13701250788047004</c:v>
                </c:pt>
                <c:pt idx="20">
                  <c:v>0.12342325379487051</c:v>
                </c:pt>
                <c:pt idx="21">
                  <c:v>0.11162644265017563</c:v>
                </c:pt>
                <c:pt idx="22">
                  <c:v>0.13292680982995075</c:v>
                </c:pt>
                <c:pt idx="23">
                  <c:v>0.15776048535446452</c:v>
                </c:pt>
                <c:pt idx="24">
                  <c:v>0.15877349891250137</c:v>
                </c:pt>
                <c:pt idx="25">
                  <c:v>0.14781071541562318</c:v>
                </c:pt>
                <c:pt idx="26">
                  <c:v>0.12520728511941193</c:v>
                </c:pt>
                <c:pt idx="27">
                  <c:v>0.1168088451568694</c:v>
                </c:pt>
                <c:pt idx="28">
                  <c:v>0.13367328623654351</c:v>
                </c:pt>
                <c:pt idx="29">
                  <c:v>0.15495718089404442</c:v>
                </c:pt>
                <c:pt idx="30">
                  <c:v>0.15880910606548482</c:v>
                </c:pt>
                <c:pt idx="31">
                  <c:v>0.14672845435524451</c:v>
                </c:pt>
                <c:pt idx="32">
                  <c:v>0.13291043082179987</c:v>
                </c:pt>
                <c:pt idx="33">
                  <c:v>0.13156942506062763</c:v>
                </c:pt>
                <c:pt idx="34">
                  <c:v>0.14182229244263134</c:v>
                </c:pt>
                <c:pt idx="35">
                  <c:v>0.13475200629593131</c:v>
                </c:pt>
                <c:pt idx="36">
                  <c:v>9.2760049033686398E-2</c:v>
                </c:pt>
                <c:pt idx="37">
                  <c:v>2.740558528717818E-2</c:v>
                </c:pt>
                <c:pt idx="38">
                  <c:v>-1.8744089417951137E-2</c:v>
                </c:pt>
                <c:pt idx="39">
                  <c:v>-2.1096390803850618E-2</c:v>
                </c:pt>
                <c:pt idx="40">
                  <c:v>8.474680731243911E-3</c:v>
                </c:pt>
                <c:pt idx="41">
                  <c:v>4.1454569591365953E-2</c:v>
                </c:pt>
                <c:pt idx="42">
                  <c:v>1.734859863937821E-2</c:v>
                </c:pt>
                <c:pt idx="43">
                  <c:v>-4.0450851462586868E-2</c:v>
                </c:pt>
                <c:pt idx="44">
                  <c:v>-8.4332704302640948E-2</c:v>
                </c:pt>
                <c:pt idx="45">
                  <c:v>-0.11182486664726821</c:v>
                </c:pt>
                <c:pt idx="46">
                  <c:v>-0.12101123337891706</c:v>
                </c:pt>
                <c:pt idx="47">
                  <c:v>-0.12610245896492966</c:v>
                </c:pt>
                <c:pt idx="48">
                  <c:v>-0.15319795688285942</c:v>
                </c:pt>
                <c:pt idx="49">
                  <c:v>-0.2094179203682186</c:v>
                </c:pt>
                <c:pt idx="50">
                  <c:v>-0.22914376262563085</c:v>
                </c:pt>
                <c:pt idx="51">
                  <c:v>-0.20039541563770746</c:v>
                </c:pt>
                <c:pt idx="52">
                  <c:v>-0.15042659223224353</c:v>
                </c:pt>
                <c:pt idx="53">
                  <c:v>-8.6129419713235178E-2</c:v>
                </c:pt>
                <c:pt idx="54">
                  <c:v>-2.0501452996797509E-2</c:v>
                </c:pt>
                <c:pt idx="55">
                  <c:v>2.0728962647344584E-2</c:v>
                </c:pt>
                <c:pt idx="56">
                  <c:v>4.2150230782529885E-2</c:v>
                </c:pt>
                <c:pt idx="57">
                  <c:v>8.3496127470987336E-2</c:v>
                </c:pt>
                <c:pt idx="58">
                  <c:v>0.1205885084965761</c:v>
                </c:pt>
                <c:pt idx="59">
                  <c:v>0.12391446865885625</c:v>
                </c:pt>
                <c:pt idx="60">
                  <c:v>0.10629221938535727</c:v>
                </c:pt>
                <c:pt idx="61">
                  <c:v>9.3851203438479747E-2</c:v>
                </c:pt>
                <c:pt idx="62">
                  <c:v>0.10005456216174546</c:v>
                </c:pt>
                <c:pt idx="63">
                  <c:v>0.10931355088150574</c:v>
                </c:pt>
                <c:pt idx="64">
                  <c:v>0.11856090477203818</c:v>
                </c:pt>
                <c:pt idx="65">
                  <c:v>0.13581566806143264</c:v>
                </c:pt>
                <c:pt idx="66">
                  <c:v>0.13775066254830381</c:v>
                </c:pt>
                <c:pt idx="67">
                  <c:v>0.1307575894740578</c:v>
                </c:pt>
                <c:pt idx="68">
                  <c:v>0.14298910944580578</c:v>
                </c:pt>
                <c:pt idx="69">
                  <c:v>0.16125806178133995</c:v>
                </c:pt>
                <c:pt idx="70">
                  <c:v>0.14873170803792068</c:v>
                </c:pt>
                <c:pt idx="71">
                  <c:v>0.12444722503566896</c:v>
                </c:pt>
                <c:pt idx="72">
                  <c:v>0.11565465234027839</c:v>
                </c:pt>
                <c:pt idx="73">
                  <c:v>0.11340392220669471</c:v>
                </c:pt>
                <c:pt idx="74">
                  <c:v>0.11137236345209445</c:v>
                </c:pt>
                <c:pt idx="75">
                  <c:v>0.11082905744365612</c:v>
                </c:pt>
                <c:pt idx="76">
                  <c:v>0.11697872249917007</c:v>
                </c:pt>
                <c:pt idx="77">
                  <c:v>0.1217986041070005</c:v>
                </c:pt>
                <c:pt idx="78">
                  <c:v>0.12326472411821854</c:v>
                </c:pt>
                <c:pt idx="79">
                  <c:v>0.12515619770359288</c:v>
                </c:pt>
                <c:pt idx="80">
                  <c:v>0.12683919600899674</c:v>
                </c:pt>
                <c:pt idx="81">
                  <c:v>0.11844450016279695</c:v>
                </c:pt>
                <c:pt idx="82">
                  <c:v>0.10166658616825441</c:v>
                </c:pt>
                <c:pt idx="83">
                  <c:v>9.3188158931517107E-2</c:v>
                </c:pt>
                <c:pt idx="84">
                  <c:v>9.3862365627000122E-2</c:v>
                </c:pt>
                <c:pt idx="85">
                  <c:v>9.6186844598716403E-2</c:v>
                </c:pt>
                <c:pt idx="86">
                  <c:v>9.8552186738330327E-2</c:v>
                </c:pt>
                <c:pt idx="87">
                  <c:v>9.8100850463500588E-2</c:v>
                </c:pt>
                <c:pt idx="88">
                  <c:v>8.117943641020986E-2</c:v>
                </c:pt>
                <c:pt idx="89">
                  <c:v>6.3076181778297657E-2</c:v>
                </c:pt>
                <c:pt idx="90">
                  <c:v>8.5553731085025397E-2</c:v>
                </c:pt>
                <c:pt idx="91">
                  <c:v>0.11038476748396486</c:v>
                </c:pt>
                <c:pt idx="92">
                  <c:v>9.0862992756004068E-2</c:v>
                </c:pt>
                <c:pt idx="93">
                  <c:v>5.2278788024362699E-2</c:v>
                </c:pt>
                <c:pt idx="94">
                  <c:v>5.6808625383166556E-2</c:v>
                </c:pt>
                <c:pt idx="95">
                  <c:v>9.4047110739286399E-2</c:v>
                </c:pt>
                <c:pt idx="96">
                  <c:v>0.13766600317173805</c:v>
                </c:pt>
                <c:pt idx="97">
                  <c:v>0.21278725756249339</c:v>
                </c:pt>
                <c:pt idx="98">
                  <c:v>0.23349382978940714</c:v>
                </c:pt>
                <c:pt idx="99">
                  <c:v>0.20309678664058883</c:v>
                </c:pt>
                <c:pt idx="100">
                  <c:v>0.21245483763140238</c:v>
                </c:pt>
                <c:pt idx="101">
                  <c:v>0.21576817760906164</c:v>
                </c:pt>
                <c:pt idx="102">
                  <c:v>0.11753383846488363</c:v>
                </c:pt>
                <c:pt idx="103">
                  <c:v>2.069343245396027E-2</c:v>
                </c:pt>
                <c:pt idx="104">
                  <c:v>-4.3297648358787799E-2</c:v>
                </c:pt>
                <c:pt idx="105">
                  <c:v>-0.1056642174567759</c:v>
                </c:pt>
                <c:pt idx="106">
                  <c:v>-6.9806474539786945E-2</c:v>
                </c:pt>
                <c:pt idx="107">
                  <c:v>-6.4014678142489956E-3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PropertyType!$P$11:$P$118</c:f>
              <c:numCache>
                <c:formatCode>[$-409]mmm\-yy;@</c:formatCode>
                <c:ptCount val="108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</c:numCache>
            </c:numRef>
          </c:xVal>
          <c:yVal>
            <c:numRef>
              <c:f>PropertyType!$AG$11:$AG$118</c:f>
              <c:numCache>
                <c:formatCode>0%</c:formatCode>
                <c:ptCount val="108"/>
                <c:pt idx="0">
                  <c:v>0.10815853597337144</c:v>
                </c:pt>
                <c:pt idx="1">
                  <c:v>0.11242310950501988</c:v>
                </c:pt>
                <c:pt idx="2">
                  <c:v>0.14734674060681763</c:v>
                </c:pt>
                <c:pt idx="3">
                  <c:v>0.22500601030224709</c:v>
                </c:pt>
                <c:pt idx="4">
                  <c:v>0.22699493059314135</c:v>
                </c:pt>
                <c:pt idx="5">
                  <c:v>0.23569251638864896</c:v>
                </c:pt>
                <c:pt idx="6">
                  <c:v>0.17604740415390929</c:v>
                </c:pt>
                <c:pt idx="7">
                  <c:v>5.8399243148934632E-2</c:v>
                </c:pt>
                <c:pt idx="8">
                  <c:v>2.8417214693415627E-2</c:v>
                </c:pt>
                <c:pt idx="9">
                  <c:v>3.6853295448897372E-2</c:v>
                </c:pt>
                <c:pt idx="10">
                  <c:v>4.1453536054955054E-2</c:v>
                </c:pt>
                <c:pt idx="11">
                  <c:v>2.0549316432915576E-2</c:v>
                </c:pt>
                <c:pt idx="12">
                  <c:v>1.9324312154131995E-2</c:v>
                </c:pt>
                <c:pt idx="13">
                  <c:v>6.0580331802929432E-2</c:v>
                </c:pt>
                <c:pt idx="14">
                  <c:v>8.783945176204444E-2</c:v>
                </c:pt>
                <c:pt idx="15">
                  <c:v>0.13008675539276893</c:v>
                </c:pt>
                <c:pt idx="16">
                  <c:v>0.14866161345806783</c:v>
                </c:pt>
                <c:pt idx="17">
                  <c:v>8.3453327183360404E-2</c:v>
                </c:pt>
                <c:pt idx="18">
                  <c:v>2.4304239144201656E-3</c:v>
                </c:pt>
                <c:pt idx="19">
                  <c:v>-1.7828691095162941E-2</c:v>
                </c:pt>
                <c:pt idx="20">
                  <c:v>-6.218404936649824E-3</c:v>
                </c:pt>
                <c:pt idx="21">
                  <c:v>-1.6001869627070953E-2</c:v>
                </c:pt>
                <c:pt idx="22">
                  <c:v>-9.2767705781005017E-4</c:v>
                </c:pt>
                <c:pt idx="23">
                  <c:v>3.5744113913547926E-2</c:v>
                </c:pt>
                <c:pt idx="24">
                  <c:v>6.4693165195967017E-2</c:v>
                </c:pt>
                <c:pt idx="25">
                  <c:v>4.9951271904744576E-2</c:v>
                </c:pt>
                <c:pt idx="26">
                  <c:v>-8.7377920688580524E-4</c:v>
                </c:pt>
                <c:pt idx="27">
                  <c:v>-8.9472125313532214E-3</c:v>
                </c:pt>
                <c:pt idx="28">
                  <c:v>1.6836808915654533E-2</c:v>
                </c:pt>
                <c:pt idx="29">
                  <c:v>8.7955296660332527E-2</c:v>
                </c:pt>
                <c:pt idx="30">
                  <c:v>0.17878771721017417</c:v>
                </c:pt>
                <c:pt idx="31">
                  <c:v>0.18646303649302931</c:v>
                </c:pt>
                <c:pt idx="32">
                  <c:v>0.14880596437082638</c:v>
                </c:pt>
                <c:pt idx="33">
                  <c:v>0.11504858228526782</c:v>
                </c:pt>
                <c:pt idx="34">
                  <c:v>0.10948505027950284</c:v>
                </c:pt>
                <c:pt idx="35">
                  <c:v>0.12132021200830034</c:v>
                </c:pt>
                <c:pt idx="36">
                  <c:v>0.12181109366516818</c:v>
                </c:pt>
                <c:pt idx="37">
                  <c:v>0.15344569196611446</c:v>
                </c:pt>
                <c:pt idx="38">
                  <c:v>0.1690090589553892</c:v>
                </c:pt>
                <c:pt idx="39">
                  <c:v>0.15739363854840982</c:v>
                </c:pt>
                <c:pt idx="40">
                  <c:v>0.17014025305862224</c:v>
                </c:pt>
                <c:pt idx="41">
                  <c:v>0.15402347615825662</c:v>
                </c:pt>
                <c:pt idx="42">
                  <c:v>0.12982145442371973</c:v>
                </c:pt>
                <c:pt idx="43">
                  <c:v>9.4025467217549563E-2</c:v>
                </c:pt>
                <c:pt idx="44">
                  <c:v>-6.8568770411213675E-3</c:v>
                </c:pt>
                <c:pt idx="45">
                  <c:v>-6.7831172222958647E-2</c:v>
                </c:pt>
                <c:pt idx="46">
                  <c:v>-9.4379772480250979E-2</c:v>
                </c:pt>
                <c:pt idx="47">
                  <c:v>-0.11497838045008135</c:v>
                </c:pt>
                <c:pt idx="48">
                  <c:v>-0.16419780920276505</c:v>
                </c:pt>
                <c:pt idx="49">
                  <c:v>-0.28355092293089224</c:v>
                </c:pt>
                <c:pt idx="50">
                  <c:v>-0.34565603090192287</c:v>
                </c:pt>
                <c:pt idx="51">
                  <c:v>-0.33784338044283968</c:v>
                </c:pt>
                <c:pt idx="52">
                  <c:v>-0.18552303354870869</c:v>
                </c:pt>
                <c:pt idx="53">
                  <c:v>5.5467487585864284E-2</c:v>
                </c:pt>
                <c:pt idx="54">
                  <c:v>0.1318698704739143</c:v>
                </c:pt>
                <c:pt idx="55">
                  <c:v>0.16365710172462133</c:v>
                </c:pt>
                <c:pt idx="56">
                  <c:v>9.9712869004010773E-2</c:v>
                </c:pt>
                <c:pt idx="57">
                  <c:v>1.993149703162489E-2</c:v>
                </c:pt>
                <c:pt idx="58">
                  <c:v>3.988432164293565E-2</c:v>
                </c:pt>
                <c:pt idx="59">
                  <c:v>5.3788944166801578E-2</c:v>
                </c:pt>
                <c:pt idx="60">
                  <c:v>4.2615025601123069E-2</c:v>
                </c:pt>
                <c:pt idx="61">
                  <c:v>5.8170607629085103E-2</c:v>
                </c:pt>
                <c:pt idx="62">
                  <c:v>8.0836380160776988E-2</c:v>
                </c:pt>
                <c:pt idx="63">
                  <c:v>5.6684293495828708E-2</c:v>
                </c:pt>
                <c:pt idx="64">
                  <c:v>7.1393302956364924E-2</c:v>
                </c:pt>
                <c:pt idx="65">
                  <c:v>0.12751999479489773</c:v>
                </c:pt>
                <c:pt idx="66">
                  <c:v>0.15173269913955001</c:v>
                </c:pt>
                <c:pt idx="67">
                  <c:v>0.13980252885914379</c:v>
                </c:pt>
                <c:pt idx="68">
                  <c:v>8.9018059493044754E-2</c:v>
                </c:pt>
                <c:pt idx="69">
                  <c:v>6.5745353989280941E-2</c:v>
                </c:pt>
                <c:pt idx="70">
                  <c:v>6.8054388841378488E-2</c:v>
                </c:pt>
                <c:pt idx="71">
                  <c:v>9.4404257254364854E-2</c:v>
                </c:pt>
                <c:pt idx="72">
                  <c:v>0.14742513494856335</c:v>
                </c:pt>
                <c:pt idx="73">
                  <c:v>0.13573147668263119</c:v>
                </c:pt>
                <c:pt idx="74">
                  <c:v>9.6259862652585237E-2</c:v>
                </c:pt>
                <c:pt idx="75">
                  <c:v>4.1921505188257102E-2</c:v>
                </c:pt>
                <c:pt idx="76">
                  <c:v>-1.8065070121062732E-2</c:v>
                </c:pt>
                <c:pt idx="77">
                  <c:v>-1.5525289851704982E-2</c:v>
                </c:pt>
                <c:pt idx="78">
                  <c:v>1.6912496797645726E-2</c:v>
                </c:pt>
                <c:pt idx="79">
                  <c:v>4.2447396118633129E-2</c:v>
                </c:pt>
                <c:pt idx="80">
                  <c:v>6.0707643638547637E-2</c:v>
                </c:pt>
                <c:pt idx="81">
                  <c:v>6.5379147416119832E-2</c:v>
                </c:pt>
                <c:pt idx="82">
                  <c:v>4.5372665492986908E-2</c:v>
                </c:pt>
                <c:pt idx="83">
                  <c:v>4.4640779895391169E-2</c:v>
                </c:pt>
                <c:pt idx="84">
                  <c:v>4.8498356188923841E-2</c:v>
                </c:pt>
                <c:pt idx="85">
                  <c:v>1.9384675986881428E-2</c:v>
                </c:pt>
                <c:pt idx="86">
                  <c:v>2.0333108823864521E-2</c:v>
                </c:pt>
                <c:pt idx="87">
                  <c:v>3.3739278798919914E-2</c:v>
                </c:pt>
                <c:pt idx="88">
                  <c:v>6.0772000041488639E-2</c:v>
                </c:pt>
                <c:pt idx="89">
                  <c:v>8.6109150296078907E-2</c:v>
                </c:pt>
                <c:pt idx="90">
                  <c:v>7.4478321499740652E-2</c:v>
                </c:pt>
                <c:pt idx="91">
                  <c:v>6.7538935210593509E-2</c:v>
                </c:pt>
                <c:pt idx="92">
                  <c:v>2.8872264501140776E-2</c:v>
                </c:pt>
                <c:pt idx="93">
                  <c:v>-4.1557945443071231E-2</c:v>
                </c:pt>
                <c:pt idx="94">
                  <c:v>-5.2889443055157193E-2</c:v>
                </c:pt>
                <c:pt idx="95">
                  <c:v>-3.1481433709397488E-2</c:v>
                </c:pt>
                <c:pt idx="96">
                  <c:v>-2.6053411427741091E-2</c:v>
                </c:pt>
                <c:pt idx="97">
                  <c:v>4.881550331976392E-2</c:v>
                </c:pt>
                <c:pt idx="98">
                  <c:v>0.13555012893222806</c:v>
                </c:pt>
                <c:pt idx="99">
                  <c:v>0.134477821704301</c:v>
                </c:pt>
                <c:pt idx="100">
                  <c:v>9.3593442099447532E-2</c:v>
                </c:pt>
                <c:pt idx="101">
                  <c:v>1.1219386415443955E-2</c:v>
                </c:pt>
                <c:pt idx="102">
                  <c:v>-9.8992065082122771E-2</c:v>
                </c:pt>
                <c:pt idx="103">
                  <c:v>-0.17006063536257632</c:v>
                </c:pt>
                <c:pt idx="104">
                  <c:v>-0.18006323143196012</c:v>
                </c:pt>
                <c:pt idx="105">
                  <c:v>-0.1570559172314191</c:v>
                </c:pt>
                <c:pt idx="106">
                  <c:v>-0.16320388401460484</c:v>
                </c:pt>
                <c:pt idx="107">
                  <c:v>-0.12766442456433968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PropertyType!$P$11:$P$118</c:f>
              <c:numCache>
                <c:formatCode>[$-409]mmm\-yy;@</c:formatCode>
                <c:ptCount val="108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</c:numCache>
            </c:numRef>
          </c:xVal>
          <c:yVal>
            <c:numRef>
              <c:f>PropertyType!$AH$11:$AH$118</c:f>
              <c:numCache>
                <c:formatCode>0%</c:formatCode>
                <c:ptCount val="108"/>
                <c:pt idx="0">
                  <c:v>5.9245842239167512E-2</c:v>
                </c:pt>
                <c:pt idx="1">
                  <c:v>6.4190458322458621E-2</c:v>
                </c:pt>
                <c:pt idx="2">
                  <c:v>7.1207645852288115E-2</c:v>
                </c:pt>
                <c:pt idx="3">
                  <c:v>9.2731208988930725E-2</c:v>
                </c:pt>
                <c:pt idx="4">
                  <c:v>0.1094051269953582</c:v>
                </c:pt>
                <c:pt idx="5">
                  <c:v>0.12052176719345176</c:v>
                </c:pt>
                <c:pt idx="6">
                  <c:v>9.9685429781625201E-2</c:v>
                </c:pt>
                <c:pt idx="7">
                  <c:v>4.3662616153448797E-2</c:v>
                </c:pt>
                <c:pt idx="8">
                  <c:v>3.3675483082755919E-2</c:v>
                </c:pt>
                <c:pt idx="9">
                  <c:v>6.833116635242531E-2</c:v>
                </c:pt>
                <c:pt idx="10">
                  <c:v>9.3888455377189484E-2</c:v>
                </c:pt>
                <c:pt idx="11">
                  <c:v>0.1084396914172312</c:v>
                </c:pt>
                <c:pt idx="12">
                  <c:v>8.7566452142866735E-2</c:v>
                </c:pt>
                <c:pt idx="13">
                  <c:v>7.6793520735839893E-2</c:v>
                </c:pt>
                <c:pt idx="14">
                  <c:v>9.7835261981628285E-2</c:v>
                </c:pt>
                <c:pt idx="15">
                  <c:v>9.5278432930514301E-2</c:v>
                </c:pt>
                <c:pt idx="16">
                  <c:v>8.6954114059491605E-2</c:v>
                </c:pt>
                <c:pt idx="17">
                  <c:v>7.0786082972939424E-2</c:v>
                </c:pt>
                <c:pt idx="18">
                  <c:v>3.6305033444025137E-2</c:v>
                </c:pt>
                <c:pt idx="19">
                  <c:v>9.6817797104400416E-3</c:v>
                </c:pt>
                <c:pt idx="20">
                  <c:v>-8.8042357186679521E-4</c:v>
                </c:pt>
                <c:pt idx="21">
                  <c:v>-1.2314324033261492E-2</c:v>
                </c:pt>
                <c:pt idx="22">
                  <c:v>-1.6796035309669E-2</c:v>
                </c:pt>
                <c:pt idx="23">
                  <c:v>1.909603127606152E-2</c:v>
                </c:pt>
                <c:pt idx="24">
                  <c:v>6.5040749320472546E-2</c:v>
                </c:pt>
                <c:pt idx="25">
                  <c:v>8.6583944674890168E-2</c:v>
                </c:pt>
                <c:pt idx="26">
                  <c:v>9.0735325966612823E-2</c:v>
                </c:pt>
                <c:pt idx="27">
                  <c:v>8.1179645820845359E-2</c:v>
                </c:pt>
                <c:pt idx="28">
                  <c:v>7.8693301205865929E-2</c:v>
                </c:pt>
                <c:pt idx="29">
                  <c:v>9.2714385206127403E-2</c:v>
                </c:pt>
                <c:pt idx="30">
                  <c:v>0.11872146931531757</c:v>
                </c:pt>
                <c:pt idx="31">
                  <c:v>0.13295512708108981</c:v>
                </c:pt>
                <c:pt idx="32">
                  <c:v>0.1394634014624907</c:v>
                </c:pt>
                <c:pt idx="33">
                  <c:v>0.14418074385233703</c:v>
                </c:pt>
                <c:pt idx="34">
                  <c:v>0.13451493184152574</c:v>
                </c:pt>
                <c:pt idx="35">
                  <c:v>0.14446659367527248</c:v>
                </c:pt>
                <c:pt idx="36">
                  <c:v>0.15345231677852578</c:v>
                </c:pt>
                <c:pt idx="37">
                  <c:v>0.13631931498510719</c:v>
                </c:pt>
                <c:pt idx="38">
                  <c:v>0.12217376482718056</c:v>
                </c:pt>
                <c:pt idx="39">
                  <c:v>0.10376554439491303</c:v>
                </c:pt>
                <c:pt idx="40">
                  <c:v>9.6695090797605632E-2</c:v>
                </c:pt>
                <c:pt idx="41">
                  <c:v>0.10769240409493275</c:v>
                </c:pt>
                <c:pt idx="42">
                  <c:v>8.9482512057539987E-2</c:v>
                </c:pt>
                <c:pt idx="43">
                  <c:v>5.5316585116002681E-2</c:v>
                </c:pt>
                <c:pt idx="44">
                  <c:v>2.4088377619513768E-2</c:v>
                </c:pt>
                <c:pt idx="45">
                  <c:v>-1.8088439904000997E-2</c:v>
                </c:pt>
                <c:pt idx="46">
                  <c:v>-4.2255850864665878E-2</c:v>
                </c:pt>
                <c:pt idx="47">
                  <c:v>-4.6637004595481257E-2</c:v>
                </c:pt>
                <c:pt idx="48">
                  <c:v>-0.10886836514424603</c:v>
                </c:pt>
                <c:pt idx="49">
                  <c:v>-0.19685758010308829</c:v>
                </c:pt>
                <c:pt idx="50">
                  <c:v>-0.22846345520564426</c:v>
                </c:pt>
                <c:pt idx="51">
                  <c:v>-0.22999772772363691</c:v>
                </c:pt>
                <c:pt idx="52">
                  <c:v>-0.19819710491879139</c:v>
                </c:pt>
                <c:pt idx="53">
                  <c:v>-0.1070326404016736</c:v>
                </c:pt>
                <c:pt idx="54">
                  <c:v>-4.0609381814491807E-2</c:v>
                </c:pt>
                <c:pt idx="55">
                  <c:v>-2.8306433214509541E-2</c:v>
                </c:pt>
                <c:pt idx="56">
                  <c:v>1.2188371282164656E-3</c:v>
                </c:pt>
                <c:pt idx="57">
                  <c:v>2.2796175942049413E-2</c:v>
                </c:pt>
                <c:pt idx="58">
                  <c:v>3.629995493617999E-2</c:v>
                </c:pt>
                <c:pt idx="59">
                  <c:v>4.2434253677542388E-2</c:v>
                </c:pt>
                <c:pt idx="60">
                  <c:v>3.582000054390666E-2</c:v>
                </c:pt>
                <c:pt idx="61">
                  <c:v>4.5738831750026687E-2</c:v>
                </c:pt>
                <c:pt idx="62">
                  <c:v>3.9875717554781254E-2</c:v>
                </c:pt>
                <c:pt idx="63">
                  <c:v>3.4515287413219076E-2</c:v>
                </c:pt>
                <c:pt idx="64">
                  <c:v>4.9051530442058677E-2</c:v>
                </c:pt>
                <c:pt idx="65">
                  <c:v>4.8250143250790023E-2</c:v>
                </c:pt>
                <c:pt idx="66">
                  <c:v>5.8777545226632366E-2</c:v>
                </c:pt>
                <c:pt idx="67">
                  <c:v>9.9331186257930026E-2</c:v>
                </c:pt>
                <c:pt idx="68">
                  <c:v>0.12376767486047391</c:v>
                </c:pt>
                <c:pt idx="69">
                  <c:v>0.11595684433339115</c:v>
                </c:pt>
                <c:pt idx="70">
                  <c:v>0.11029180955563778</c:v>
                </c:pt>
                <c:pt idx="71">
                  <c:v>0.11333743177395572</c:v>
                </c:pt>
                <c:pt idx="72">
                  <c:v>0.10318533783837425</c:v>
                </c:pt>
                <c:pt idx="73">
                  <c:v>0.10255388908152896</c:v>
                </c:pt>
                <c:pt idx="74">
                  <c:v>9.1377697203437247E-2</c:v>
                </c:pt>
                <c:pt idx="75">
                  <c:v>6.6319955122902785E-2</c:v>
                </c:pt>
                <c:pt idx="76">
                  <c:v>7.0579817734118144E-2</c:v>
                </c:pt>
                <c:pt idx="77">
                  <c:v>7.9927215562587417E-2</c:v>
                </c:pt>
                <c:pt idx="78">
                  <c:v>7.9597840811635123E-2</c:v>
                </c:pt>
                <c:pt idx="79">
                  <c:v>8.3553304054269972E-2</c:v>
                </c:pt>
                <c:pt idx="80">
                  <c:v>9.1082146467600378E-2</c:v>
                </c:pt>
                <c:pt idx="81">
                  <c:v>9.5309307756020756E-2</c:v>
                </c:pt>
                <c:pt idx="82">
                  <c:v>0.101078592744825</c:v>
                </c:pt>
                <c:pt idx="83">
                  <c:v>0.11185624675279149</c:v>
                </c:pt>
                <c:pt idx="84">
                  <c:v>0.11710357956633555</c:v>
                </c:pt>
                <c:pt idx="85">
                  <c:v>0.11541826025133317</c:v>
                </c:pt>
                <c:pt idx="86">
                  <c:v>0.10464036833442414</c:v>
                </c:pt>
                <c:pt idx="87">
                  <c:v>7.7539607449150116E-2</c:v>
                </c:pt>
                <c:pt idx="88">
                  <c:v>5.7356121623762135E-2</c:v>
                </c:pt>
                <c:pt idx="89">
                  <c:v>6.5110027527984116E-2</c:v>
                </c:pt>
                <c:pt idx="90">
                  <c:v>8.2358012054430496E-2</c:v>
                </c:pt>
                <c:pt idx="91">
                  <c:v>0.10808278353389311</c:v>
                </c:pt>
                <c:pt idx="92">
                  <c:v>0.10988828042883925</c:v>
                </c:pt>
                <c:pt idx="93">
                  <c:v>9.6236738985401304E-2</c:v>
                </c:pt>
                <c:pt idx="94">
                  <c:v>0.12770866508792711</c:v>
                </c:pt>
                <c:pt idx="95">
                  <c:v>0.15227773338195694</c:v>
                </c:pt>
                <c:pt idx="96">
                  <c:v>0.14781062355932106</c:v>
                </c:pt>
                <c:pt idx="97">
                  <c:v>0.17287643321595625</c:v>
                </c:pt>
                <c:pt idx="98">
                  <c:v>0.21730943210976572</c:v>
                </c:pt>
                <c:pt idx="99">
                  <c:v>0.2358390456129591</c:v>
                </c:pt>
                <c:pt idx="100">
                  <c:v>0.29215091791603598</c:v>
                </c:pt>
                <c:pt idx="101">
                  <c:v>0.34319515574396697</c:v>
                </c:pt>
                <c:pt idx="102">
                  <c:v>0.25948842247961212</c:v>
                </c:pt>
                <c:pt idx="103">
                  <c:v>0.15850490885247126</c:v>
                </c:pt>
                <c:pt idx="104">
                  <c:v>5.9536620456891454E-2</c:v>
                </c:pt>
                <c:pt idx="105">
                  <c:v>-3.1572193412562677E-2</c:v>
                </c:pt>
                <c:pt idx="106">
                  <c:v>-5.60811695531096E-2</c:v>
                </c:pt>
                <c:pt idx="107">
                  <c:v>-3.2826499244941409E-2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PropertyType!$P$11:$P$118</c:f>
              <c:numCache>
                <c:formatCode>[$-409]mmm\-yy;@</c:formatCode>
                <c:ptCount val="108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</c:numCache>
            </c:numRef>
          </c:xVal>
          <c:yVal>
            <c:numRef>
              <c:f>PropertyType!$AI$11:$AI$118</c:f>
              <c:numCache>
                <c:formatCode>0%</c:formatCode>
                <c:ptCount val="108"/>
                <c:pt idx="0">
                  <c:v>5.4790290092525673E-3</c:v>
                </c:pt>
                <c:pt idx="1">
                  <c:v>0.14322071034586847</c:v>
                </c:pt>
                <c:pt idx="2">
                  <c:v>0.25335750029861948</c:v>
                </c:pt>
                <c:pt idx="3">
                  <c:v>0.19676765665217055</c:v>
                </c:pt>
                <c:pt idx="4">
                  <c:v>6.6894517189736158E-2</c:v>
                </c:pt>
                <c:pt idx="5">
                  <c:v>5.1061971908014758E-2</c:v>
                </c:pt>
                <c:pt idx="6">
                  <c:v>6.8245715237865712E-2</c:v>
                </c:pt>
                <c:pt idx="7">
                  <c:v>8.7821690370358585E-2</c:v>
                </c:pt>
                <c:pt idx="8">
                  <c:v>0.10892882183727171</c:v>
                </c:pt>
                <c:pt idx="9">
                  <c:v>6.1772659707215016E-2</c:v>
                </c:pt>
                <c:pt idx="10">
                  <c:v>2.763065981320878E-2</c:v>
                </c:pt>
                <c:pt idx="11">
                  <c:v>2.5080871084467438E-2</c:v>
                </c:pt>
                <c:pt idx="12">
                  <c:v>1.2524965813778044E-2</c:v>
                </c:pt>
                <c:pt idx="13">
                  <c:v>2.0703407548979369E-2</c:v>
                </c:pt>
                <c:pt idx="14">
                  <c:v>4.3697873558893319E-2</c:v>
                </c:pt>
                <c:pt idx="15">
                  <c:v>5.6422950297055241E-2</c:v>
                </c:pt>
                <c:pt idx="16">
                  <c:v>6.0641469551951488E-2</c:v>
                </c:pt>
                <c:pt idx="17">
                  <c:v>7.512245334131773E-2</c:v>
                </c:pt>
                <c:pt idx="18">
                  <c:v>6.8572427958657256E-2</c:v>
                </c:pt>
                <c:pt idx="19">
                  <c:v>3.4634433278680099E-2</c:v>
                </c:pt>
                <c:pt idx="20">
                  <c:v>3.1292684895185996E-2</c:v>
                </c:pt>
                <c:pt idx="21">
                  <c:v>3.0779380269372769E-2</c:v>
                </c:pt>
                <c:pt idx="22">
                  <c:v>4.9102205061640314E-2</c:v>
                </c:pt>
                <c:pt idx="23">
                  <c:v>0.10276073594870638</c:v>
                </c:pt>
                <c:pt idx="24">
                  <c:v>0.12866020041503545</c:v>
                </c:pt>
                <c:pt idx="25">
                  <c:v>0.14991969005552197</c:v>
                </c:pt>
                <c:pt idx="26">
                  <c:v>0.14739807920154124</c:v>
                </c:pt>
                <c:pt idx="27">
                  <c:v>0.12278457480681637</c:v>
                </c:pt>
                <c:pt idx="28">
                  <c:v>0.14354574021471245</c:v>
                </c:pt>
                <c:pt idx="29">
                  <c:v>0.16688794504392623</c:v>
                </c:pt>
                <c:pt idx="30">
                  <c:v>0.17926882156803448</c:v>
                </c:pt>
                <c:pt idx="31">
                  <c:v>0.17934171361613216</c:v>
                </c:pt>
                <c:pt idx="32">
                  <c:v>0.1530064322372835</c:v>
                </c:pt>
                <c:pt idx="33">
                  <c:v>0.1471414514988405</c:v>
                </c:pt>
                <c:pt idx="34">
                  <c:v>0.14517171702822296</c:v>
                </c:pt>
                <c:pt idx="35">
                  <c:v>0.14006000820285314</c:v>
                </c:pt>
                <c:pt idx="36">
                  <c:v>0.12471950341399185</c:v>
                </c:pt>
                <c:pt idx="37">
                  <c:v>7.5134687142109025E-2</c:v>
                </c:pt>
                <c:pt idx="38">
                  <c:v>3.8180075135504365E-2</c:v>
                </c:pt>
                <c:pt idx="39">
                  <c:v>2.7753134979625171E-2</c:v>
                </c:pt>
                <c:pt idx="40">
                  <c:v>2.918797738428669E-2</c:v>
                </c:pt>
                <c:pt idx="41">
                  <c:v>4.6277368742725145E-2</c:v>
                </c:pt>
                <c:pt idx="42">
                  <c:v>6.590580823204828E-2</c:v>
                </c:pt>
                <c:pt idx="43">
                  <c:v>5.1737859145218223E-2</c:v>
                </c:pt>
                <c:pt idx="44">
                  <c:v>1.1570014383061489E-2</c:v>
                </c:pt>
                <c:pt idx="45">
                  <c:v>-3.0204117436971489E-2</c:v>
                </c:pt>
                <c:pt idx="46">
                  <c:v>-9.8651698695380818E-2</c:v>
                </c:pt>
                <c:pt idx="47">
                  <c:v>-0.15473817839919635</c:v>
                </c:pt>
                <c:pt idx="48">
                  <c:v>-0.18397272877040682</c:v>
                </c:pt>
                <c:pt idx="49">
                  <c:v>-0.21736697957477302</c:v>
                </c:pt>
                <c:pt idx="50">
                  <c:v>-0.21772853595283004</c:v>
                </c:pt>
                <c:pt idx="51">
                  <c:v>-0.1817420433632807</c:v>
                </c:pt>
                <c:pt idx="52">
                  <c:v>-0.12286037713136089</c:v>
                </c:pt>
                <c:pt idx="53">
                  <c:v>-6.0146411369839115E-2</c:v>
                </c:pt>
                <c:pt idx="54">
                  <c:v>-2.1324064386675445E-2</c:v>
                </c:pt>
                <c:pt idx="55">
                  <c:v>1.2458333356625495E-2</c:v>
                </c:pt>
                <c:pt idx="56">
                  <c:v>3.2331480836730986E-2</c:v>
                </c:pt>
                <c:pt idx="57">
                  <c:v>4.0276834475785339E-2</c:v>
                </c:pt>
                <c:pt idx="58">
                  <c:v>5.2414988484758229E-2</c:v>
                </c:pt>
                <c:pt idx="59">
                  <c:v>5.778671114350753E-2</c:v>
                </c:pt>
                <c:pt idx="60">
                  <c:v>5.0057106970289089E-2</c:v>
                </c:pt>
                <c:pt idx="61">
                  <c:v>4.3291082299366845E-2</c:v>
                </c:pt>
                <c:pt idx="62">
                  <c:v>4.7288580220057552E-2</c:v>
                </c:pt>
                <c:pt idx="63">
                  <c:v>3.0916319623228938E-2</c:v>
                </c:pt>
                <c:pt idx="64">
                  <c:v>3.1414863038002672E-2</c:v>
                </c:pt>
                <c:pt idx="65">
                  <c:v>7.3146675560032515E-2</c:v>
                </c:pt>
                <c:pt idx="66">
                  <c:v>9.1059878277949036E-2</c:v>
                </c:pt>
                <c:pt idx="67">
                  <c:v>0.10984669532209579</c:v>
                </c:pt>
                <c:pt idx="68">
                  <c:v>0.11171595397267287</c:v>
                </c:pt>
                <c:pt idx="69">
                  <c:v>6.9540251427570254E-2</c:v>
                </c:pt>
                <c:pt idx="70">
                  <c:v>5.4937942990914257E-2</c:v>
                </c:pt>
                <c:pt idx="71">
                  <c:v>6.7650145143430374E-2</c:v>
                </c:pt>
                <c:pt idx="72">
                  <c:v>8.4758765487820575E-2</c:v>
                </c:pt>
                <c:pt idx="73">
                  <c:v>9.3272745891581632E-2</c:v>
                </c:pt>
                <c:pt idx="74">
                  <c:v>8.5690321630233379E-2</c:v>
                </c:pt>
                <c:pt idx="75">
                  <c:v>6.2366628775516908E-2</c:v>
                </c:pt>
                <c:pt idx="76">
                  <c:v>2.9380951658926069E-2</c:v>
                </c:pt>
                <c:pt idx="77">
                  <c:v>2.161883090325345E-2</c:v>
                </c:pt>
                <c:pt idx="78">
                  <c:v>4.1430609050094658E-2</c:v>
                </c:pt>
                <c:pt idx="79">
                  <c:v>6.3263015773219244E-2</c:v>
                </c:pt>
                <c:pt idx="80">
                  <c:v>5.9544730303536353E-2</c:v>
                </c:pt>
                <c:pt idx="81">
                  <c:v>3.7496496247912292E-2</c:v>
                </c:pt>
                <c:pt idx="82">
                  <c:v>1.2514996321801863E-2</c:v>
                </c:pt>
                <c:pt idx="83">
                  <c:v>-6.8558487962907533E-3</c:v>
                </c:pt>
                <c:pt idx="84">
                  <c:v>4.8037996728169663E-3</c:v>
                </c:pt>
                <c:pt idx="85">
                  <c:v>1.9754500646246065E-2</c:v>
                </c:pt>
                <c:pt idx="86">
                  <c:v>4.4705134328859586E-3</c:v>
                </c:pt>
                <c:pt idx="87">
                  <c:v>-1.705292649059198E-2</c:v>
                </c:pt>
                <c:pt idx="88">
                  <c:v>-1.9833034235616886E-2</c:v>
                </c:pt>
                <c:pt idx="89">
                  <c:v>-8.8286888330614266E-3</c:v>
                </c:pt>
                <c:pt idx="90">
                  <c:v>1.0317265711891066E-2</c:v>
                </c:pt>
                <c:pt idx="91">
                  <c:v>2.7295541164162884E-2</c:v>
                </c:pt>
                <c:pt idx="92">
                  <c:v>2.0478520073487161E-2</c:v>
                </c:pt>
                <c:pt idx="93">
                  <c:v>5.1504317425443702E-4</c:v>
                </c:pt>
                <c:pt idx="94">
                  <c:v>4.3340748972078291E-3</c:v>
                </c:pt>
                <c:pt idx="95">
                  <c:v>1.8859222042280743E-2</c:v>
                </c:pt>
                <c:pt idx="96">
                  <c:v>4.2124782144594031E-2</c:v>
                </c:pt>
                <c:pt idx="97">
                  <c:v>9.4607481384475278E-2</c:v>
                </c:pt>
                <c:pt idx="98">
                  <c:v>0.12281625654662909</c:v>
                </c:pt>
                <c:pt idx="99">
                  <c:v>0.12620429741125094</c:v>
                </c:pt>
                <c:pt idx="100">
                  <c:v>0.11572249900200515</c:v>
                </c:pt>
                <c:pt idx="101">
                  <c:v>7.5720397039416909E-2</c:v>
                </c:pt>
                <c:pt idx="102">
                  <c:v>4.6882102933176961E-2</c:v>
                </c:pt>
                <c:pt idx="103">
                  <c:v>1.9010168617785039E-2</c:v>
                </c:pt>
                <c:pt idx="104">
                  <c:v>-1.4940012992911256E-2</c:v>
                </c:pt>
                <c:pt idx="105">
                  <c:v>-1.6969517050965166E-2</c:v>
                </c:pt>
                <c:pt idx="106">
                  <c:v>-1.9512932841225794E-2</c:v>
                </c:pt>
                <c:pt idx="107">
                  <c:v>-1.8417204349745808E-2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PropertyType!$P$11:$P$118</c:f>
              <c:numCache>
                <c:formatCode>[$-409]mmm\-yy;@</c:formatCode>
                <c:ptCount val="108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</c:numCache>
            </c:numRef>
          </c:xVal>
          <c:yVal>
            <c:numRef>
              <c:f>PropertyType!$AJ$11:$AJ$118</c:f>
              <c:numCache>
                <c:formatCode>0%</c:formatCode>
                <c:ptCount val="108"/>
                <c:pt idx="0">
                  <c:v>4.0695856199995051E-2</c:v>
                </c:pt>
                <c:pt idx="1">
                  <c:v>8.7714658415144919E-2</c:v>
                </c:pt>
                <c:pt idx="2">
                  <c:v>9.9230751299092868E-2</c:v>
                </c:pt>
                <c:pt idx="3">
                  <c:v>0.12854276100989992</c:v>
                </c:pt>
                <c:pt idx="4">
                  <c:v>0.13329493366218381</c:v>
                </c:pt>
                <c:pt idx="5">
                  <c:v>0.11214118786765703</c:v>
                </c:pt>
                <c:pt idx="6">
                  <c:v>0.10799008201206917</c:v>
                </c:pt>
                <c:pt idx="7">
                  <c:v>7.5264354545851564E-2</c:v>
                </c:pt>
                <c:pt idx="8">
                  <c:v>3.1632582376056595E-2</c:v>
                </c:pt>
                <c:pt idx="9">
                  <c:v>6.0337347296426147E-2</c:v>
                </c:pt>
                <c:pt idx="10">
                  <c:v>0.11301303693090525</c:v>
                </c:pt>
                <c:pt idx="11">
                  <c:v>0.13737563065721736</c:v>
                </c:pt>
                <c:pt idx="12">
                  <c:v>0.15269712025862647</c:v>
                </c:pt>
                <c:pt idx="13">
                  <c:v>0.11464311278681039</c:v>
                </c:pt>
                <c:pt idx="14">
                  <c:v>6.3214411997784437E-2</c:v>
                </c:pt>
                <c:pt idx="15">
                  <c:v>5.9669561528989501E-2</c:v>
                </c:pt>
                <c:pt idx="16">
                  <c:v>7.8586330370798096E-2</c:v>
                </c:pt>
                <c:pt idx="17">
                  <c:v>9.1405044490662668E-2</c:v>
                </c:pt>
                <c:pt idx="18">
                  <c:v>7.595957269714293E-2</c:v>
                </c:pt>
                <c:pt idx="19">
                  <c:v>6.4375228418630082E-2</c:v>
                </c:pt>
                <c:pt idx="20">
                  <c:v>7.4363578120241858E-2</c:v>
                </c:pt>
                <c:pt idx="21">
                  <c:v>7.0876234720180786E-2</c:v>
                </c:pt>
                <c:pt idx="22">
                  <c:v>6.9869853241596447E-2</c:v>
                </c:pt>
                <c:pt idx="23">
                  <c:v>8.5075932936889753E-2</c:v>
                </c:pt>
                <c:pt idx="24">
                  <c:v>8.8052818844217562E-2</c:v>
                </c:pt>
                <c:pt idx="25">
                  <c:v>9.3314141333177281E-2</c:v>
                </c:pt>
                <c:pt idx="26">
                  <c:v>9.7278985839999166E-2</c:v>
                </c:pt>
                <c:pt idx="27">
                  <c:v>7.4046718670345069E-2</c:v>
                </c:pt>
                <c:pt idx="28">
                  <c:v>5.7197742893491554E-2</c:v>
                </c:pt>
                <c:pt idx="29">
                  <c:v>7.6896103076486755E-2</c:v>
                </c:pt>
                <c:pt idx="30">
                  <c:v>0.11164357572902173</c:v>
                </c:pt>
                <c:pt idx="31">
                  <c:v>0.13780565381321996</c:v>
                </c:pt>
                <c:pt idx="32">
                  <c:v>0.15146379652809072</c:v>
                </c:pt>
                <c:pt idx="33">
                  <c:v>0.15700965649859722</c:v>
                </c:pt>
                <c:pt idx="34">
                  <c:v>0.17209380313860034</c:v>
                </c:pt>
                <c:pt idx="35">
                  <c:v>0.18103011994995954</c:v>
                </c:pt>
                <c:pt idx="36">
                  <c:v>0.1500989701476958</c:v>
                </c:pt>
                <c:pt idx="37">
                  <c:v>8.5656194285686382E-2</c:v>
                </c:pt>
                <c:pt idx="38">
                  <c:v>5.2425922193154895E-2</c:v>
                </c:pt>
                <c:pt idx="39">
                  <c:v>6.2700334249106149E-2</c:v>
                </c:pt>
                <c:pt idx="40">
                  <c:v>5.979145524670848E-2</c:v>
                </c:pt>
                <c:pt idx="41">
                  <c:v>4.8619159143743262E-2</c:v>
                </c:pt>
                <c:pt idx="42">
                  <c:v>4.7903229396542013E-3</c:v>
                </c:pt>
                <c:pt idx="43">
                  <c:v>-5.6978852530913171E-2</c:v>
                </c:pt>
                <c:pt idx="44">
                  <c:v>-7.6969454543258875E-2</c:v>
                </c:pt>
                <c:pt idx="45">
                  <c:v>-7.671592306713626E-2</c:v>
                </c:pt>
                <c:pt idx="46">
                  <c:v>-8.7241889149726082E-2</c:v>
                </c:pt>
                <c:pt idx="47">
                  <c:v>-0.12184724489576382</c:v>
                </c:pt>
                <c:pt idx="48">
                  <c:v>-0.16725010930965956</c:v>
                </c:pt>
                <c:pt idx="49">
                  <c:v>-0.20584820285576966</c:v>
                </c:pt>
                <c:pt idx="50">
                  <c:v>-0.21475963793920183</c:v>
                </c:pt>
                <c:pt idx="51">
                  <c:v>-0.1849237820281443</c:v>
                </c:pt>
                <c:pt idx="52">
                  <c:v>-0.11559008234357759</c:v>
                </c:pt>
                <c:pt idx="53">
                  <c:v>-5.8195181552189723E-4</c:v>
                </c:pt>
                <c:pt idx="54">
                  <c:v>0.11405451108116327</c:v>
                </c:pt>
                <c:pt idx="55">
                  <c:v>0.17261706105381736</c:v>
                </c:pt>
                <c:pt idx="56">
                  <c:v>0.17391353467481085</c:v>
                </c:pt>
                <c:pt idx="57">
                  <c:v>0.136641824277415</c:v>
                </c:pt>
                <c:pt idx="58">
                  <c:v>0.10399694622184974</c:v>
                </c:pt>
                <c:pt idx="59">
                  <c:v>8.8454563937906183E-2</c:v>
                </c:pt>
                <c:pt idx="60">
                  <c:v>6.7609158337998077E-2</c:v>
                </c:pt>
                <c:pt idx="61">
                  <c:v>6.4938478342612127E-2</c:v>
                </c:pt>
                <c:pt idx="62">
                  <c:v>6.8796797101468243E-2</c:v>
                </c:pt>
                <c:pt idx="63">
                  <c:v>7.4191611023163961E-2</c:v>
                </c:pt>
                <c:pt idx="64">
                  <c:v>0.10672264401652765</c:v>
                </c:pt>
                <c:pt idx="65">
                  <c:v>0.10844930284138021</c:v>
                </c:pt>
                <c:pt idx="66">
                  <c:v>8.6441469992273534E-2</c:v>
                </c:pt>
                <c:pt idx="67">
                  <c:v>9.0389330851487593E-2</c:v>
                </c:pt>
                <c:pt idx="68">
                  <c:v>6.1620637956186775E-2</c:v>
                </c:pt>
                <c:pt idx="69">
                  <c:v>3.9734164154435314E-2</c:v>
                </c:pt>
                <c:pt idx="70">
                  <c:v>7.4401754025522848E-2</c:v>
                </c:pt>
                <c:pt idx="71">
                  <c:v>9.4913088938743284E-2</c:v>
                </c:pt>
                <c:pt idx="72">
                  <c:v>0.13184143998250497</c:v>
                </c:pt>
                <c:pt idx="73">
                  <c:v>0.16687419556420791</c:v>
                </c:pt>
                <c:pt idx="74">
                  <c:v>0.12177969908203856</c:v>
                </c:pt>
                <c:pt idx="75">
                  <c:v>8.6234329811361032E-2</c:v>
                </c:pt>
                <c:pt idx="76">
                  <c:v>8.5768691630588645E-2</c:v>
                </c:pt>
                <c:pt idx="77">
                  <c:v>8.0606565281721165E-2</c:v>
                </c:pt>
                <c:pt idx="78">
                  <c:v>8.3544113296822653E-2</c:v>
                </c:pt>
                <c:pt idx="79">
                  <c:v>7.7386253792078863E-2</c:v>
                </c:pt>
                <c:pt idx="80">
                  <c:v>6.0167962241941764E-2</c:v>
                </c:pt>
                <c:pt idx="81">
                  <c:v>5.6258591213320885E-2</c:v>
                </c:pt>
                <c:pt idx="82">
                  <c:v>6.0485669816109811E-2</c:v>
                </c:pt>
                <c:pt idx="83">
                  <c:v>7.3124577170159855E-2</c:v>
                </c:pt>
                <c:pt idx="84">
                  <c:v>8.534455745589753E-2</c:v>
                </c:pt>
                <c:pt idx="85">
                  <c:v>8.5037579273478325E-2</c:v>
                </c:pt>
                <c:pt idx="86">
                  <c:v>7.780095378418439E-2</c:v>
                </c:pt>
                <c:pt idx="87">
                  <c:v>6.3386017705411746E-2</c:v>
                </c:pt>
                <c:pt idx="88">
                  <c:v>6.2732237985384076E-2</c:v>
                </c:pt>
                <c:pt idx="89">
                  <c:v>6.9060702598015222E-2</c:v>
                </c:pt>
                <c:pt idx="90">
                  <c:v>6.9922713123802938E-2</c:v>
                </c:pt>
                <c:pt idx="91">
                  <c:v>8.1662724761059069E-2</c:v>
                </c:pt>
                <c:pt idx="92">
                  <c:v>7.6096467715921046E-2</c:v>
                </c:pt>
                <c:pt idx="93">
                  <c:v>7.1561716270725828E-2</c:v>
                </c:pt>
                <c:pt idx="94">
                  <c:v>8.4804075476194285E-2</c:v>
                </c:pt>
                <c:pt idx="95">
                  <c:v>8.4551017507604298E-2</c:v>
                </c:pt>
                <c:pt idx="96">
                  <c:v>0.10591958799207291</c:v>
                </c:pt>
                <c:pt idx="97">
                  <c:v>0.15114238790160273</c:v>
                </c:pt>
                <c:pt idx="98">
                  <c:v>0.19954781865769133</c:v>
                </c:pt>
                <c:pt idx="99">
                  <c:v>0.24171251352704659</c:v>
                </c:pt>
                <c:pt idx="100">
                  <c:v>0.25503265994804503</c:v>
                </c:pt>
                <c:pt idx="101">
                  <c:v>0.23211605535121738</c:v>
                </c:pt>
                <c:pt idx="102">
                  <c:v>0.12978606649278523</c:v>
                </c:pt>
                <c:pt idx="103">
                  <c:v>-6.6280568464249789E-4</c:v>
                </c:pt>
                <c:pt idx="104">
                  <c:v>-0.10698821559120564</c:v>
                </c:pt>
                <c:pt idx="105">
                  <c:v>-0.17747881741228222</c:v>
                </c:pt>
                <c:pt idx="106">
                  <c:v>-0.17043901390722427</c:v>
                </c:pt>
                <c:pt idx="107">
                  <c:v>-0.11428180533329135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B3932E-A1AA-424C-991E-BC88306DD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573D20-E84E-44DD-BC37-77C364375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10</xdr:col>
      <xdr:colOff>9524</xdr:colOff>
      <xdr:row>66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A06060-D7CE-4E22-AEFA-E4F38DEDD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0F3D04-1A40-44E8-845A-EF8A7B56A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1A1B5F-E48C-4867-8969-F9B15ED11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0998F7-C910-47D8-B6B0-EAC41C836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E54557-D633-49DE-979D-5D20E57F0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DACAAF-76DF-47FF-BE51-27C372680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352865-FF57-451B-A6AA-4B041605D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CF5EC5D-6AB1-486E-866E-58946DAC0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5D825B-FBC0-4586-90F9-584EFEF37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15</xdr:col>
      <xdr:colOff>57151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AF8E6F6-D458-4688-831D-A1AA3CA20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49</xdr:row>
      <xdr:rowOff>0</xdr:rowOff>
    </xdr:from>
    <xdr:to>
      <xdr:col>14</xdr:col>
      <xdr:colOff>457200</xdr:colOff>
      <xdr:row>65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38610A2-02AE-4BD8-86E6-1E96C39B5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34585D-1FBA-47F7-9480-42CE9C727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834E0F-31A8-43DB-A5EC-2FA30631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7002A5-6083-4CE9-98A3-7AEBB0C59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EF9CF9-42D2-4C8F-9EA9-BDE5D9AEC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F811D4-6683-4F71-8B04-762C7C234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98F6AA-8B54-4B96-9FBE-689232A81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2B19E5-FE32-4616-835E-3577573DA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1CA8C0-C50B-4026-ADCB-CE2C961FF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9D4A67-F512-4650-82B9-24E69C054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63D7D3-6039-4703-95F8-8B73BE36C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AE00BC-0575-4501-8EF0-143FED4E6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616CBE3-DC95-45AC-B336-4F1401F32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AA4E8A-0245-44C2-B965-5A6DB0800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584606-95DD-4EDD-9385-D8A08A238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8E842B-38CA-4A80-9A22-19377DF13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D70873-5A20-4597-B836-900ABE25C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5D6763-8FF2-40B2-A341-E24AE4167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FD4754-D125-48CD-B716-20ABE8B09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8FC45A-3B74-4CF3-AF26-7A963F17D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3E4EF3-7627-47F9-8B67-3303A1429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78.359919455608804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45291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8D3C-045C-41CB-9B30-92519A3E366F}">
  <sheetPr codeName="Sheet3"/>
  <dimension ref="A1:U351"/>
  <sheetViews>
    <sheetView tabSelected="1" topLeftCell="E322" zoomScaleNormal="100" workbookViewId="0">
      <selection activeCell="P346" sqref="P346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73" t="s">
        <v>0</v>
      </c>
      <c r="M5" s="107" t="s">
        <v>1</v>
      </c>
      <c r="N5" s="107" t="s">
        <v>96</v>
      </c>
      <c r="O5" s="107" t="s">
        <v>97</v>
      </c>
      <c r="P5" s="107" t="s">
        <v>98</v>
      </c>
      <c r="Q5" s="170" t="s">
        <v>0</v>
      </c>
      <c r="R5" s="171" t="s">
        <v>2</v>
      </c>
      <c r="S5" s="110" t="s">
        <v>99</v>
      </c>
      <c r="T5" s="111" t="s">
        <v>100</v>
      </c>
      <c r="U5" s="112" t="s">
        <v>101</v>
      </c>
    </row>
    <row r="6" spans="1:21" x14ac:dyDescent="0.25">
      <c r="L6" s="174"/>
      <c r="M6" s="174"/>
      <c r="N6" s="108"/>
      <c r="O6" s="108"/>
      <c r="P6" s="108"/>
      <c r="Q6" s="172">
        <v>35079.5</v>
      </c>
      <c r="R6" s="143">
        <v>65.973776888033996</v>
      </c>
      <c r="S6" s="113"/>
      <c r="T6" s="114"/>
      <c r="U6" s="114"/>
    </row>
    <row r="7" spans="1:21" x14ac:dyDescent="0.25">
      <c r="A7" s="177" t="s">
        <v>73</v>
      </c>
      <c r="B7" s="177"/>
      <c r="C7" s="177"/>
      <c r="D7" s="177"/>
      <c r="E7" s="177"/>
      <c r="F7" s="177"/>
      <c r="G7" s="177"/>
      <c r="H7" s="177"/>
      <c r="I7" s="177"/>
      <c r="J7" s="177"/>
      <c r="L7" s="174"/>
      <c r="M7" s="174"/>
      <c r="N7" s="108"/>
      <c r="O7" s="108"/>
      <c r="P7" s="108"/>
      <c r="Q7" s="172">
        <v>35109.5</v>
      </c>
      <c r="R7" s="143">
        <v>65.172979826963697</v>
      </c>
      <c r="S7" s="115">
        <f>R7/R6-1</f>
        <v>-1.2138111517085881E-2</v>
      </c>
      <c r="T7" s="114"/>
      <c r="U7" s="114"/>
    </row>
    <row r="8" spans="1:21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L8" s="174"/>
      <c r="M8" s="174"/>
      <c r="N8" s="108"/>
      <c r="O8" s="108"/>
      <c r="P8" s="108"/>
      <c r="Q8" s="172">
        <v>35139.5</v>
      </c>
      <c r="R8" s="143">
        <v>64.598936211263606</v>
      </c>
      <c r="S8" s="115">
        <f t="shared" ref="S8:S71" si="0">R8/R7-1</f>
        <v>-8.8080001439890809E-3</v>
      </c>
      <c r="T8" s="114"/>
      <c r="U8" s="114"/>
    </row>
    <row r="9" spans="1:21" x14ac:dyDescent="0.25">
      <c r="L9" s="174"/>
      <c r="M9" s="174"/>
      <c r="N9" s="108"/>
      <c r="O9" s="108"/>
      <c r="P9" s="108"/>
      <c r="Q9" s="172">
        <v>35170</v>
      </c>
      <c r="R9" s="143">
        <v>64.428042190245804</v>
      </c>
      <c r="S9" s="115">
        <f t="shared" si="0"/>
        <v>-2.6454618456704937E-3</v>
      </c>
      <c r="T9" s="116">
        <f>R9/R6-1</f>
        <v>-2.3429531712448437E-2</v>
      </c>
      <c r="U9" s="114"/>
    </row>
    <row r="10" spans="1:21" x14ac:dyDescent="0.25">
      <c r="L10" s="174"/>
      <c r="M10" s="174"/>
      <c r="N10" s="108"/>
      <c r="O10" s="108"/>
      <c r="P10" s="108"/>
      <c r="Q10" s="172">
        <v>35200.5</v>
      </c>
      <c r="R10" s="143">
        <v>63.925663247571599</v>
      </c>
      <c r="S10" s="115">
        <f t="shared" si="0"/>
        <v>-7.7975199244881832E-3</v>
      </c>
      <c r="T10" s="116">
        <f t="shared" ref="T10:T73" si="1">R10/R7-1</f>
        <v>-1.9138553779553424E-2</v>
      </c>
      <c r="U10" s="114"/>
    </row>
    <row r="11" spans="1:21" x14ac:dyDescent="0.25">
      <c r="L11" s="174"/>
      <c r="M11" s="174"/>
      <c r="N11" s="108"/>
      <c r="O11" s="108"/>
      <c r="P11" s="108"/>
      <c r="Q11" s="172">
        <v>35231</v>
      </c>
      <c r="R11" s="143">
        <v>64.264675235881896</v>
      </c>
      <c r="S11" s="115">
        <f t="shared" si="0"/>
        <v>5.3032220721336287E-3</v>
      </c>
      <c r="T11" s="116">
        <f t="shared" si="1"/>
        <v>-5.1744037129117793E-3</v>
      </c>
      <c r="U11" s="114"/>
    </row>
    <row r="12" spans="1:21" x14ac:dyDescent="0.25">
      <c r="L12" s="174"/>
      <c r="M12" s="174"/>
      <c r="N12" s="108"/>
      <c r="O12" s="108"/>
      <c r="P12" s="108"/>
      <c r="Q12" s="172">
        <v>35261.5</v>
      </c>
      <c r="R12" s="143">
        <v>64.636534149243602</v>
      </c>
      <c r="S12" s="115">
        <f t="shared" si="0"/>
        <v>5.786365713306818E-3</v>
      </c>
      <c r="T12" s="116">
        <f t="shared" si="1"/>
        <v>3.2360436839311557E-3</v>
      </c>
      <c r="U12" s="114"/>
    </row>
    <row r="13" spans="1:21" x14ac:dyDescent="0.25">
      <c r="L13" s="174"/>
      <c r="M13" s="174"/>
      <c r="N13" s="108"/>
      <c r="O13" s="108"/>
      <c r="P13" s="108"/>
      <c r="Q13" s="172">
        <v>35292.5</v>
      </c>
      <c r="R13" s="143">
        <v>64.939639366149393</v>
      </c>
      <c r="S13" s="115">
        <f t="shared" si="0"/>
        <v>4.6893791707014465E-3</v>
      </c>
      <c r="T13" s="116">
        <f t="shared" si="1"/>
        <v>1.5861800520565073E-2</v>
      </c>
      <c r="U13" s="114"/>
    </row>
    <row r="14" spans="1:21" x14ac:dyDescent="0.25">
      <c r="L14" s="174"/>
      <c r="M14" s="174"/>
      <c r="N14" s="108"/>
      <c r="O14" s="108"/>
      <c r="P14" s="108"/>
      <c r="Q14" s="172">
        <v>35323</v>
      </c>
      <c r="R14" s="143">
        <v>64.830966129657696</v>
      </c>
      <c r="S14" s="115">
        <f t="shared" si="0"/>
        <v>-1.6734499537172098E-3</v>
      </c>
      <c r="T14" s="116">
        <f t="shared" si="1"/>
        <v>8.8118533501841956E-3</v>
      </c>
      <c r="U14" s="114"/>
    </row>
    <row r="15" spans="1:21" x14ac:dyDescent="0.25">
      <c r="L15" s="174"/>
      <c r="M15" s="174"/>
      <c r="N15" s="108"/>
      <c r="O15" s="108"/>
      <c r="P15" s="108"/>
      <c r="Q15" s="172">
        <v>35353.5</v>
      </c>
      <c r="R15" s="143">
        <v>64.480939603752901</v>
      </c>
      <c r="S15" s="115">
        <f t="shared" si="0"/>
        <v>-5.3990638548370162E-3</v>
      </c>
      <c r="T15" s="116">
        <f t="shared" si="1"/>
        <v>-2.4072229047962246E-3</v>
      </c>
      <c r="U15" s="114"/>
    </row>
    <row r="16" spans="1:21" x14ac:dyDescent="0.25">
      <c r="L16" s="174"/>
      <c r="M16" s="174"/>
      <c r="N16" s="108"/>
      <c r="O16" s="108"/>
      <c r="P16" s="108"/>
      <c r="Q16" s="172">
        <v>35384</v>
      </c>
      <c r="R16" s="143">
        <v>65.3557108653699</v>
      </c>
      <c r="S16" s="115">
        <f t="shared" si="0"/>
        <v>1.3566354134921577E-2</v>
      </c>
      <c r="T16" s="116">
        <f t="shared" si="1"/>
        <v>6.4070497354407063E-3</v>
      </c>
      <c r="U16" s="114"/>
    </row>
    <row r="17" spans="12:21" x14ac:dyDescent="0.25">
      <c r="L17" s="174"/>
      <c r="M17" s="174"/>
      <c r="N17" s="108"/>
      <c r="O17" s="108"/>
      <c r="P17" s="108"/>
      <c r="Q17" s="172">
        <v>35414.5</v>
      </c>
      <c r="R17" s="143">
        <v>67.273728217311003</v>
      </c>
      <c r="S17" s="115">
        <f t="shared" si="0"/>
        <v>2.934735658972687E-2</v>
      </c>
      <c r="T17" s="116">
        <f t="shared" si="1"/>
        <v>3.7678940072679801E-2</v>
      </c>
      <c r="U17" s="114"/>
    </row>
    <row r="18" spans="12:21" x14ac:dyDescent="0.25">
      <c r="L18" s="174"/>
      <c r="M18" s="174"/>
      <c r="N18" s="108"/>
      <c r="O18" s="108"/>
      <c r="P18" s="108"/>
      <c r="Q18" s="172">
        <v>35445.5</v>
      </c>
      <c r="R18" s="143">
        <v>69.582729792071703</v>
      </c>
      <c r="S18" s="115">
        <f t="shared" si="0"/>
        <v>3.4322485700540417E-2</v>
      </c>
      <c r="T18" s="116">
        <f t="shared" si="1"/>
        <v>7.9120903319185976E-2</v>
      </c>
      <c r="U18" s="116">
        <f>R18/R6-1</f>
        <v>5.4702839132017012E-2</v>
      </c>
    </row>
    <row r="19" spans="12:21" x14ac:dyDescent="0.25">
      <c r="L19" s="174"/>
      <c r="M19" s="174"/>
      <c r="N19" s="108"/>
      <c r="O19" s="108"/>
      <c r="P19" s="108"/>
      <c r="Q19" s="172">
        <v>35475</v>
      </c>
      <c r="R19" s="143">
        <v>70.875209164991801</v>
      </c>
      <c r="S19" s="115">
        <f t="shared" si="0"/>
        <v>1.8574714972843243E-2</v>
      </c>
      <c r="T19" s="116">
        <f t="shared" si="1"/>
        <v>8.4453190494581998E-2</v>
      </c>
      <c r="U19" s="116">
        <f t="shared" ref="U19:U82" si="2">R19/R7-1</f>
        <v>8.7493764335583535E-2</v>
      </c>
    </row>
    <row r="20" spans="12:21" x14ac:dyDescent="0.25">
      <c r="L20" s="174"/>
      <c r="M20" s="174"/>
      <c r="N20" s="108"/>
      <c r="O20" s="108"/>
      <c r="P20" s="108"/>
      <c r="Q20" s="172">
        <v>35504.5</v>
      </c>
      <c r="R20" s="143">
        <v>71.018833497309004</v>
      </c>
      <c r="S20" s="115">
        <f t="shared" si="0"/>
        <v>2.0264396254952022E-3</v>
      </c>
      <c r="T20" s="116">
        <f t="shared" si="1"/>
        <v>5.5669655588290956E-2</v>
      </c>
      <c r="U20" s="116">
        <f t="shared" si="2"/>
        <v>9.9380851490337818E-2</v>
      </c>
    </row>
    <row r="21" spans="12:21" x14ac:dyDescent="0.25">
      <c r="L21" s="174"/>
      <c r="M21" s="174"/>
      <c r="N21" s="108"/>
      <c r="O21" s="108"/>
      <c r="P21" s="108"/>
      <c r="Q21" s="172">
        <v>35535</v>
      </c>
      <c r="R21" s="143">
        <v>70.939914314043406</v>
      </c>
      <c r="S21" s="115">
        <f t="shared" si="0"/>
        <v>-1.1112430235648008E-3</v>
      </c>
      <c r="T21" s="116">
        <f t="shared" si="1"/>
        <v>1.9504617396116419E-2</v>
      </c>
      <c r="U21" s="116">
        <f t="shared" si="2"/>
        <v>0.1010720161970633</v>
      </c>
    </row>
    <row r="22" spans="12:21" x14ac:dyDescent="0.25">
      <c r="L22" s="174"/>
      <c r="M22" s="174"/>
      <c r="N22" s="108"/>
      <c r="O22" s="108"/>
      <c r="P22" s="108"/>
      <c r="Q22" s="172">
        <v>35565.5</v>
      </c>
      <c r="R22" s="143">
        <v>71.424488122821899</v>
      </c>
      <c r="S22" s="115">
        <f t="shared" si="0"/>
        <v>6.8307639424729505E-3</v>
      </c>
      <c r="T22" s="116">
        <f t="shared" si="1"/>
        <v>7.7499447874844751E-3</v>
      </c>
      <c r="U22" s="116">
        <f t="shared" si="2"/>
        <v>0.11730539026570308</v>
      </c>
    </row>
    <row r="23" spans="12:21" x14ac:dyDescent="0.25">
      <c r="L23" s="174"/>
      <c r="M23" s="174"/>
      <c r="N23" s="108"/>
      <c r="O23" s="108"/>
      <c r="P23" s="108"/>
      <c r="Q23" s="172">
        <v>35596</v>
      </c>
      <c r="R23" s="143">
        <v>72.085198275415394</v>
      </c>
      <c r="S23" s="115">
        <f t="shared" si="0"/>
        <v>9.2504709513261396E-3</v>
      </c>
      <c r="T23" s="116">
        <f t="shared" si="1"/>
        <v>1.5015239276589876E-2</v>
      </c>
      <c r="U23" s="116">
        <f t="shared" si="2"/>
        <v>0.12169240738910547</v>
      </c>
    </row>
    <row r="24" spans="12:21" x14ac:dyDescent="0.25">
      <c r="L24" s="174"/>
      <c r="M24" s="174"/>
      <c r="N24" s="108"/>
      <c r="O24" s="108"/>
      <c r="P24" s="108"/>
      <c r="Q24" s="172">
        <v>35626.5</v>
      </c>
      <c r="R24" s="143">
        <v>73.094931257588996</v>
      </c>
      <c r="S24" s="115">
        <f t="shared" si="0"/>
        <v>1.4007493997806986E-2</v>
      </c>
      <c r="T24" s="116">
        <f t="shared" si="1"/>
        <v>3.037805957878037E-2</v>
      </c>
      <c r="U24" s="116">
        <f t="shared" si="2"/>
        <v>0.13086093212880567</v>
      </c>
    </row>
    <row r="25" spans="12:21" x14ac:dyDescent="0.25">
      <c r="L25" s="174"/>
      <c r="M25" s="174"/>
      <c r="N25" s="108"/>
      <c r="O25" s="108"/>
      <c r="P25" s="108"/>
      <c r="Q25" s="172">
        <v>35657.5</v>
      </c>
      <c r="R25" s="143">
        <v>73.3963099966046</v>
      </c>
      <c r="S25" s="115">
        <f t="shared" si="0"/>
        <v>4.1231140631836638E-3</v>
      </c>
      <c r="T25" s="116">
        <f t="shared" si="1"/>
        <v>2.7607084427289763E-2</v>
      </c>
      <c r="U25" s="116">
        <f t="shared" si="2"/>
        <v>0.13022355394944429</v>
      </c>
    </row>
    <row r="26" spans="12:21" x14ac:dyDescent="0.25">
      <c r="L26" s="174"/>
      <c r="M26" s="174"/>
      <c r="N26" s="108"/>
      <c r="O26" s="108"/>
      <c r="P26" s="108"/>
      <c r="Q26" s="172">
        <v>35688</v>
      </c>
      <c r="R26" s="143">
        <v>74.960257515357299</v>
      </c>
      <c r="S26" s="115">
        <f t="shared" si="0"/>
        <v>2.1308258123944546E-2</v>
      </c>
      <c r="T26" s="116">
        <f t="shared" si="1"/>
        <v>3.9884183004632812E-2</v>
      </c>
      <c r="U26" s="116">
        <f t="shared" si="2"/>
        <v>0.15624156156244351</v>
      </c>
    </row>
    <row r="27" spans="12:21" x14ac:dyDescent="0.25">
      <c r="L27" s="174"/>
      <c r="M27" s="174"/>
      <c r="N27" s="108"/>
      <c r="O27" s="108"/>
      <c r="P27" s="108"/>
      <c r="Q27" s="172">
        <v>35718.5</v>
      </c>
      <c r="R27" s="143">
        <v>75.8997442859568</v>
      </c>
      <c r="S27" s="115">
        <f t="shared" si="0"/>
        <v>1.2533131578517098E-2</v>
      </c>
      <c r="T27" s="116">
        <f t="shared" si="1"/>
        <v>3.837219599377617E-2</v>
      </c>
      <c r="U27" s="116">
        <f t="shared" si="2"/>
        <v>0.17708806280390044</v>
      </c>
    </row>
    <row r="28" spans="12:21" x14ac:dyDescent="0.25">
      <c r="L28" s="174"/>
      <c r="M28" s="174"/>
      <c r="N28" s="108"/>
      <c r="O28" s="108"/>
      <c r="P28" s="108"/>
      <c r="Q28" s="172">
        <v>35749</v>
      </c>
      <c r="R28" s="143">
        <v>78.742324535090503</v>
      </c>
      <c r="S28" s="115">
        <f t="shared" si="0"/>
        <v>3.7451776364675338E-2</v>
      </c>
      <c r="T28" s="116">
        <f t="shared" si="1"/>
        <v>7.2837647270458383E-2</v>
      </c>
      <c r="U28" s="116">
        <f t="shared" si="2"/>
        <v>0.20482699204812382</v>
      </c>
    </row>
    <row r="29" spans="12:21" x14ac:dyDescent="0.25">
      <c r="L29" s="174"/>
      <c r="M29" s="174"/>
      <c r="N29" s="108"/>
      <c r="O29" s="108"/>
      <c r="P29" s="108"/>
      <c r="Q29" s="172">
        <v>35779.5</v>
      </c>
      <c r="R29" s="143">
        <v>80.492759273192505</v>
      </c>
      <c r="S29" s="115">
        <f t="shared" si="0"/>
        <v>2.2229909371318302E-2</v>
      </c>
      <c r="T29" s="116">
        <f t="shared" si="1"/>
        <v>7.3805799782661552E-2</v>
      </c>
      <c r="U29" s="116">
        <f t="shared" si="2"/>
        <v>0.19649618664184509</v>
      </c>
    </row>
    <row r="30" spans="12:21" x14ac:dyDescent="0.25">
      <c r="L30" s="175">
        <v>35826</v>
      </c>
      <c r="M30" s="108">
        <v>78.366867867418193</v>
      </c>
      <c r="N30" s="108"/>
      <c r="O30" s="108"/>
      <c r="P30" s="108"/>
      <c r="Q30" s="172">
        <v>35810.5</v>
      </c>
      <c r="R30" s="143">
        <v>83.680006876087603</v>
      </c>
      <c r="S30" s="115">
        <f t="shared" si="0"/>
        <v>3.9596699525203061E-2</v>
      </c>
      <c r="T30" s="116">
        <f t="shared" si="1"/>
        <v>0.1025070988489527</v>
      </c>
      <c r="U30" s="116">
        <f t="shared" si="2"/>
        <v>0.20259735607012863</v>
      </c>
    </row>
    <row r="31" spans="12:21" x14ac:dyDescent="0.25">
      <c r="L31" s="175">
        <v>35854</v>
      </c>
      <c r="M31" s="108">
        <v>77.988164947430207</v>
      </c>
      <c r="N31" s="109">
        <f>M31/M30-1</f>
        <v>-4.8324365933404279E-3</v>
      </c>
      <c r="O31" s="108"/>
      <c r="P31" s="108"/>
      <c r="Q31" s="172">
        <v>35840</v>
      </c>
      <c r="R31" s="143">
        <v>83.023064042588103</v>
      </c>
      <c r="S31" s="115">
        <f t="shared" si="0"/>
        <v>-7.8506546309478065E-3</v>
      </c>
      <c r="T31" s="116">
        <f t="shared" si="1"/>
        <v>5.4363895564067954E-2</v>
      </c>
      <c r="U31" s="116">
        <f t="shared" si="2"/>
        <v>0.1713977993252489</v>
      </c>
    </row>
    <row r="32" spans="12:21" x14ac:dyDescent="0.25">
      <c r="L32" s="175">
        <v>35885</v>
      </c>
      <c r="M32" s="108">
        <v>77.777799705754006</v>
      </c>
      <c r="N32" s="109">
        <f t="shared" ref="N32:N95" si="3">M32/M31-1</f>
        <v>-2.6973995582278976E-3</v>
      </c>
      <c r="O32" s="108"/>
      <c r="P32" s="108"/>
      <c r="Q32" s="172">
        <v>35869.5</v>
      </c>
      <c r="R32" s="143">
        <v>81.975132366719095</v>
      </c>
      <c r="S32" s="115">
        <f t="shared" si="0"/>
        <v>-1.2622175391303947E-2</v>
      </c>
      <c r="T32" s="116">
        <f t="shared" si="1"/>
        <v>1.8416229073417778E-2</v>
      </c>
      <c r="U32" s="116">
        <f t="shared" si="2"/>
        <v>0.15427314600746356</v>
      </c>
    </row>
    <row r="33" spans="12:21" x14ac:dyDescent="0.25">
      <c r="L33" s="175">
        <v>35915</v>
      </c>
      <c r="M33" s="108">
        <v>78.589152813591397</v>
      </c>
      <c r="N33" s="109">
        <f t="shared" si="3"/>
        <v>1.0431679874036925E-2</v>
      </c>
      <c r="O33" s="109">
        <f>M33/M30-1</f>
        <v>2.8364658716393265E-3</v>
      </c>
      <c r="P33" s="108"/>
      <c r="Q33" s="172">
        <v>35900</v>
      </c>
      <c r="R33" s="143">
        <v>80.468935505241504</v>
      </c>
      <c r="S33" s="115">
        <f t="shared" si="0"/>
        <v>-1.8373826525092452E-2</v>
      </c>
      <c r="T33" s="116">
        <f t="shared" si="1"/>
        <v>-3.8373220685808729E-2</v>
      </c>
      <c r="U33" s="116">
        <f t="shared" si="2"/>
        <v>0.13432524247230049</v>
      </c>
    </row>
    <row r="34" spans="12:21" x14ac:dyDescent="0.25">
      <c r="L34" s="175">
        <v>35946</v>
      </c>
      <c r="M34" s="108">
        <v>79.6765483844991</v>
      </c>
      <c r="N34" s="109">
        <f t="shared" si="3"/>
        <v>1.3836458747518821E-2</v>
      </c>
      <c r="O34" s="109">
        <f t="shared" ref="O34:O97" si="4">M34/M31-1</f>
        <v>2.164922636924449E-2</v>
      </c>
      <c r="P34" s="108"/>
      <c r="Q34" s="172">
        <v>35930.5</v>
      </c>
      <c r="R34" s="143">
        <v>81.645958949095998</v>
      </c>
      <c r="S34" s="115">
        <f t="shared" si="0"/>
        <v>1.4627053737747309E-2</v>
      </c>
      <c r="T34" s="116">
        <f t="shared" si="1"/>
        <v>-1.6587018431236111E-2</v>
      </c>
      <c r="U34" s="116">
        <f t="shared" si="2"/>
        <v>0.14310877256407095</v>
      </c>
    </row>
    <row r="35" spans="12:21" x14ac:dyDescent="0.25">
      <c r="L35" s="175">
        <v>35976</v>
      </c>
      <c r="M35" s="108">
        <v>80.863015744810198</v>
      </c>
      <c r="N35" s="109">
        <f t="shared" si="3"/>
        <v>1.4891048675772289E-2</v>
      </c>
      <c r="O35" s="109">
        <f t="shared" si="4"/>
        <v>3.9667052175917261E-2</v>
      </c>
      <c r="P35" s="108"/>
      <c r="Q35" s="172">
        <v>35961</v>
      </c>
      <c r="R35" s="143">
        <v>83.827419890283807</v>
      </c>
      <c r="S35" s="115">
        <f t="shared" si="0"/>
        <v>2.6718541484066494E-2</v>
      </c>
      <c r="T35" s="116">
        <f t="shared" si="1"/>
        <v>2.2595724704394859E-2</v>
      </c>
      <c r="U35" s="116">
        <f t="shared" si="2"/>
        <v>0.16289365772436382</v>
      </c>
    </row>
    <row r="36" spans="12:21" x14ac:dyDescent="0.25">
      <c r="L36" s="175">
        <v>36007</v>
      </c>
      <c r="M36" s="108">
        <v>80.674061941680407</v>
      </c>
      <c r="N36" s="109">
        <f t="shared" si="3"/>
        <v>-2.3367147686662593E-3</v>
      </c>
      <c r="O36" s="109">
        <f t="shared" si="4"/>
        <v>2.6529222589207535E-2</v>
      </c>
      <c r="P36" s="108"/>
      <c r="Q36" s="172">
        <v>35991.5</v>
      </c>
      <c r="R36" s="143">
        <v>84.581810166800594</v>
      </c>
      <c r="S36" s="115">
        <f t="shared" si="0"/>
        <v>8.999325966422056E-3</v>
      </c>
      <c r="T36" s="116">
        <f t="shared" si="1"/>
        <v>5.1111334277451625E-2</v>
      </c>
      <c r="U36" s="116">
        <f t="shared" si="2"/>
        <v>0.15715014313005438</v>
      </c>
    </row>
    <row r="37" spans="12:21" x14ac:dyDescent="0.25">
      <c r="L37" s="175">
        <v>36038</v>
      </c>
      <c r="M37" s="108">
        <v>79.975144395849597</v>
      </c>
      <c r="N37" s="109">
        <f t="shared" si="3"/>
        <v>-8.6634728561958418E-3</v>
      </c>
      <c r="O37" s="109">
        <f t="shared" si="4"/>
        <v>3.7476022418736488E-3</v>
      </c>
      <c r="P37" s="108"/>
      <c r="Q37" s="172">
        <v>36022.5</v>
      </c>
      <c r="R37" s="143">
        <v>85.435379989151699</v>
      </c>
      <c r="S37" s="115">
        <f t="shared" si="0"/>
        <v>1.0091647609194121E-2</v>
      </c>
      <c r="T37" s="116">
        <f t="shared" si="1"/>
        <v>4.6412842580712432E-2</v>
      </c>
      <c r="U37" s="116">
        <f t="shared" si="2"/>
        <v>0.16402827326202152</v>
      </c>
    </row>
    <row r="38" spans="12:21" x14ac:dyDescent="0.25">
      <c r="L38" s="175">
        <v>36068</v>
      </c>
      <c r="M38" s="108">
        <v>79.5835408788178</v>
      </c>
      <c r="N38" s="109">
        <f t="shared" si="3"/>
        <v>-4.8965653015078381E-3</v>
      </c>
      <c r="O38" s="109">
        <f t="shared" si="4"/>
        <v>-1.582274485075108E-2</v>
      </c>
      <c r="P38" s="108"/>
      <c r="Q38" s="172">
        <v>36053</v>
      </c>
      <c r="R38" s="143">
        <v>85.606839468171501</v>
      </c>
      <c r="S38" s="115">
        <f t="shared" si="0"/>
        <v>2.0068908108277217E-3</v>
      </c>
      <c r="T38" s="116">
        <f t="shared" si="1"/>
        <v>2.1227178174118455E-2</v>
      </c>
      <c r="U38" s="116">
        <f t="shared" si="2"/>
        <v>0.14202968753986744</v>
      </c>
    </row>
    <row r="39" spans="12:21" x14ac:dyDescent="0.25">
      <c r="L39" s="175">
        <v>36099</v>
      </c>
      <c r="M39" s="108">
        <v>80.531486957183006</v>
      </c>
      <c r="N39" s="109">
        <f t="shared" si="3"/>
        <v>1.1911333271896529E-2</v>
      </c>
      <c r="O39" s="109">
        <f t="shared" si="4"/>
        <v>-1.7672964651324063E-3</v>
      </c>
      <c r="P39" s="108"/>
      <c r="Q39" s="172">
        <v>36083.5</v>
      </c>
      <c r="R39" s="143">
        <v>86.731456914606596</v>
      </c>
      <c r="S39" s="115">
        <f t="shared" si="0"/>
        <v>1.3137004629790505E-2</v>
      </c>
      <c r="T39" s="116">
        <f t="shared" si="1"/>
        <v>2.5415000501487928E-2</v>
      </c>
      <c r="U39" s="116">
        <f t="shared" si="2"/>
        <v>0.14271079211862259</v>
      </c>
    </row>
    <row r="40" spans="12:21" x14ac:dyDescent="0.25">
      <c r="L40" s="175">
        <v>36129</v>
      </c>
      <c r="M40" s="108">
        <v>82.342833103488303</v>
      </c>
      <c r="N40" s="109">
        <f t="shared" si="3"/>
        <v>2.2492396635720224E-2</v>
      </c>
      <c r="O40" s="109">
        <f t="shared" si="4"/>
        <v>2.9605307067899211E-2</v>
      </c>
      <c r="P40" s="108"/>
      <c r="Q40" s="172">
        <v>36114</v>
      </c>
      <c r="R40" s="143">
        <v>87.063901909527601</v>
      </c>
      <c r="S40" s="115">
        <f t="shared" si="0"/>
        <v>3.8330382856166523E-3</v>
      </c>
      <c r="T40" s="116">
        <f t="shared" si="1"/>
        <v>1.9061446447393271E-2</v>
      </c>
      <c r="U40" s="116">
        <f t="shared" si="2"/>
        <v>0.10568112414218467</v>
      </c>
    </row>
    <row r="41" spans="12:21" x14ac:dyDescent="0.25">
      <c r="L41" s="175">
        <v>36160</v>
      </c>
      <c r="M41" s="108">
        <v>83.787118917548995</v>
      </c>
      <c r="N41" s="109">
        <f t="shared" si="3"/>
        <v>1.753990917759074E-2</v>
      </c>
      <c r="O41" s="109">
        <f t="shared" si="4"/>
        <v>5.2819691010381087E-2</v>
      </c>
      <c r="P41" s="108"/>
      <c r="Q41" s="172">
        <v>36144.5</v>
      </c>
      <c r="R41" s="143">
        <v>87.1113987525749</v>
      </c>
      <c r="S41" s="115">
        <f t="shared" si="0"/>
        <v>5.4554002296680615E-4</v>
      </c>
      <c r="T41" s="116">
        <f t="shared" si="1"/>
        <v>1.7575222888152497E-2</v>
      </c>
      <c r="U41" s="116">
        <f t="shared" si="2"/>
        <v>8.2226519989440527E-2</v>
      </c>
    </row>
    <row r="42" spans="12:21" x14ac:dyDescent="0.25">
      <c r="L42" s="175">
        <v>36191</v>
      </c>
      <c r="M42" s="108">
        <v>84.103054467790201</v>
      </c>
      <c r="N42" s="109">
        <f t="shared" si="3"/>
        <v>3.7706935662999985E-3</v>
      </c>
      <c r="O42" s="109">
        <f t="shared" si="4"/>
        <v>4.4349951125404186E-2</v>
      </c>
      <c r="P42" s="109">
        <f>M42/M30-1</f>
        <v>7.3196578560170922E-2</v>
      </c>
      <c r="Q42" s="172">
        <v>36175.5</v>
      </c>
      <c r="R42" s="143">
        <v>86.970268181547098</v>
      </c>
      <c r="S42" s="115">
        <f t="shared" si="0"/>
        <v>-1.6201160014507332E-3</v>
      </c>
      <c r="T42" s="116">
        <f t="shared" si="1"/>
        <v>2.7534561903603816E-3</v>
      </c>
      <c r="U42" s="116">
        <f t="shared" si="2"/>
        <v>3.9319563038894945E-2</v>
      </c>
    </row>
    <row r="43" spans="12:21" x14ac:dyDescent="0.25">
      <c r="L43" s="175">
        <v>36219</v>
      </c>
      <c r="M43" s="108">
        <v>83.696278750466405</v>
      </c>
      <c r="N43" s="109">
        <f t="shared" si="3"/>
        <v>-4.8366342922727679E-3</v>
      </c>
      <c r="O43" s="109">
        <f t="shared" si="4"/>
        <v>1.6436714598793145E-2</v>
      </c>
      <c r="P43" s="109">
        <f t="shared" ref="P43:P106" si="5">M43/M31-1</f>
        <v>7.3192051728411478E-2</v>
      </c>
      <c r="Q43" s="172">
        <v>36205</v>
      </c>
      <c r="R43" s="143">
        <v>85.824697061185105</v>
      </c>
      <c r="S43" s="115">
        <f t="shared" si="0"/>
        <v>-1.3171985602834502E-2</v>
      </c>
      <c r="T43" s="116">
        <f t="shared" si="1"/>
        <v>-1.4233279478218397E-2</v>
      </c>
      <c r="U43" s="116">
        <f t="shared" si="2"/>
        <v>3.3745237554227758E-2</v>
      </c>
    </row>
    <row r="44" spans="12:21" x14ac:dyDescent="0.25">
      <c r="L44" s="175">
        <v>36250</v>
      </c>
      <c r="M44" s="108">
        <v>83.865806202946004</v>
      </c>
      <c r="N44" s="109">
        <f t="shared" si="3"/>
        <v>2.0255076451491938E-3</v>
      </c>
      <c r="O44" s="109">
        <f t="shared" si="4"/>
        <v>9.3913344215157402E-4</v>
      </c>
      <c r="P44" s="109">
        <f t="shared" si="5"/>
        <v>7.8274347181636728E-2</v>
      </c>
      <c r="Q44" s="172">
        <v>36234.5</v>
      </c>
      <c r="R44" s="143">
        <v>84.387684020887704</v>
      </c>
      <c r="S44" s="115">
        <f t="shared" si="0"/>
        <v>-1.6743584183850246E-2</v>
      </c>
      <c r="T44" s="116">
        <f t="shared" si="1"/>
        <v>-3.1267030155530451E-2</v>
      </c>
      <c r="U44" s="116">
        <f t="shared" si="2"/>
        <v>2.9430286777408998E-2</v>
      </c>
    </row>
    <row r="45" spans="12:21" x14ac:dyDescent="0.25">
      <c r="L45" s="175">
        <v>36280</v>
      </c>
      <c r="M45" s="108">
        <v>84.970411880726601</v>
      </c>
      <c r="N45" s="109">
        <f t="shared" si="3"/>
        <v>1.3171109034683104E-2</v>
      </c>
      <c r="O45" s="109">
        <f t="shared" si="4"/>
        <v>1.031303105963377E-2</v>
      </c>
      <c r="P45" s="109">
        <f t="shared" si="5"/>
        <v>8.1197707809259168E-2</v>
      </c>
      <c r="Q45" s="172">
        <v>36265</v>
      </c>
      <c r="R45" s="143">
        <v>83.209210642684099</v>
      </c>
      <c r="S45" s="115">
        <f t="shared" si="0"/>
        <v>-1.3964992544550747E-2</v>
      </c>
      <c r="T45" s="116">
        <f t="shared" si="1"/>
        <v>-4.3245325299123283E-2</v>
      </c>
      <c r="U45" s="116">
        <f t="shared" si="2"/>
        <v>3.4053826116092978E-2</v>
      </c>
    </row>
    <row r="46" spans="12:21" x14ac:dyDescent="0.25">
      <c r="L46" s="175">
        <v>36311</v>
      </c>
      <c r="M46" s="108">
        <v>86.504090501148198</v>
      </c>
      <c r="N46" s="109">
        <f t="shared" si="3"/>
        <v>1.8049560858601321E-2</v>
      </c>
      <c r="O46" s="109">
        <f t="shared" si="4"/>
        <v>3.3547629507556076E-2</v>
      </c>
      <c r="P46" s="109">
        <f t="shared" si="5"/>
        <v>8.5690736547736623E-2</v>
      </c>
      <c r="Q46" s="172">
        <v>36295.5</v>
      </c>
      <c r="R46" s="143">
        <v>83.083538938146603</v>
      </c>
      <c r="S46" s="115">
        <f t="shared" si="0"/>
        <v>-1.5103100193697427E-3</v>
      </c>
      <c r="T46" s="116">
        <f t="shared" si="1"/>
        <v>-3.1939036395133513E-2</v>
      </c>
      <c r="U46" s="116">
        <f t="shared" si="2"/>
        <v>1.7607484896428272E-2</v>
      </c>
    </row>
    <row r="47" spans="12:21" x14ac:dyDescent="0.25">
      <c r="L47" s="175">
        <v>36341</v>
      </c>
      <c r="M47" s="108">
        <v>87.788538759496205</v>
      </c>
      <c r="N47" s="109">
        <f t="shared" si="3"/>
        <v>1.4848410646326027E-2</v>
      </c>
      <c r="O47" s="109">
        <f t="shared" si="4"/>
        <v>4.6773920554196158E-2</v>
      </c>
      <c r="P47" s="109">
        <f t="shared" si="5"/>
        <v>8.5645124052035948E-2</v>
      </c>
      <c r="Q47" s="172">
        <v>36326</v>
      </c>
      <c r="R47" s="143">
        <v>84.310473789515399</v>
      </c>
      <c r="S47" s="115">
        <f t="shared" si="0"/>
        <v>1.4767484233937367E-2</v>
      </c>
      <c r="T47" s="116">
        <f t="shared" si="1"/>
        <v>-9.1494668052738426E-4</v>
      </c>
      <c r="U47" s="116">
        <f t="shared" si="2"/>
        <v>5.7624808190903654E-3</v>
      </c>
    </row>
    <row r="48" spans="12:21" x14ac:dyDescent="0.25">
      <c r="L48" s="175">
        <v>36372</v>
      </c>
      <c r="M48" s="108">
        <v>88.411375287274893</v>
      </c>
      <c r="N48" s="109">
        <f t="shared" si="3"/>
        <v>7.0947362443860573E-3</v>
      </c>
      <c r="O48" s="109">
        <f t="shared" si="4"/>
        <v>4.0496018912776321E-2</v>
      </c>
      <c r="P48" s="109">
        <f t="shared" si="5"/>
        <v>9.5908315006969946E-2</v>
      </c>
      <c r="Q48" s="172">
        <v>36356.5</v>
      </c>
      <c r="R48" s="143">
        <v>85.814511840055602</v>
      </c>
      <c r="S48" s="115">
        <f t="shared" si="0"/>
        <v>1.7839278833791106E-2</v>
      </c>
      <c r="T48" s="116">
        <f t="shared" si="1"/>
        <v>3.1310250118333105E-2</v>
      </c>
      <c r="U48" s="116">
        <f t="shared" si="2"/>
        <v>1.4574075333976033E-2</v>
      </c>
    </row>
    <row r="49" spans="12:21" x14ac:dyDescent="0.25">
      <c r="L49" s="175">
        <v>36403</v>
      </c>
      <c r="M49" s="108">
        <v>88.648132464352003</v>
      </c>
      <c r="N49" s="109">
        <f t="shared" si="3"/>
        <v>2.6779040175295421E-3</v>
      </c>
      <c r="O49" s="109">
        <f t="shared" si="4"/>
        <v>2.4785440211932519E-2</v>
      </c>
      <c r="P49" s="109">
        <f t="shared" si="5"/>
        <v>0.10844604450570405</v>
      </c>
      <c r="Q49" s="172">
        <v>36387.5</v>
      </c>
      <c r="R49" s="143">
        <v>88.316913820595403</v>
      </c>
      <c r="S49" s="115">
        <f t="shared" si="0"/>
        <v>2.9160592152570608E-2</v>
      </c>
      <c r="T49" s="116">
        <f t="shared" si="1"/>
        <v>6.2989311111854462E-2</v>
      </c>
      <c r="U49" s="116">
        <f t="shared" si="2"/>
        <v>3.3727641075741666E-2</v>
      </c>
    </row>
    <row r="50" spans="12:21" x14ac:dyDescent="0.25">
      <c r="L50" s="175">
        <v>36433</v>
      </c>
      <c r="M50" s="108">
        <v>89.104679954195802</v>
      </c>
      <c r="N50" s="109">
        <f t="shared" si="3"/>
        <v>5.1501083796365865E-3</v>
      </c>
      <c r="O50" s="109">
        <f t="shared" si="4"/>
        <v>1.4992175667774443E-2</v>
      </c>
      <c r="P50" s="109">
        <f t="shared" si="5"/>
        <v>0.11963703763666267</v>
      </c>
      <c r="Q50" s="172">
        <v>36418</v>
      </c>
      <c r="R50" s="143">
        <v>90.004521188159501</v>
      </c>
      <c r="S50" s="115">
        <f t="shared" si="0"/>
        <v>1.9108540986749745E-2</v>
      </c>
      <c r="T50" s="116">
        <f t="shared" si="1"/>
        <v>6.753665520679597E-2</v>
      </c>
      <c r="U50" s="116">
        <f t="shared" si="2"/>
        <v>5.1370681914066685E-2</v>
      </c>
    </row>
    <row r="51" spans="12:21" x14ac:dyDescent="0.25">
      <c r="L51" s="175">
        <v>36464</v>
      </c>
      <c r="M51" s="108">
        <v>89.683570206603406</v>
      </c>
      <c r="N51" s="109">
        <f t="shared" si="3"/>
        <v>6.4967435235183668E-3</v>
      </c>
      <c r="O51" s="109">
        <f t="shared" si="4"/>
        <v>1.4389493605260428E-2</v>
      </c>
      <c r="P51" s="109">
        <f t="shared" si="5"/>
        <v>0.11364602337823948</v>
      </c>
      <c r="Q51" s="172">
        <v>36448.5</v>
      </c>
      <c r="R51" s="143">
        <v>91.371784314166604</v>
      </c>
      <c r="S51" s="115">
        <f t="shared" si="0"/>
        <v>1.519104938238347E-2</v>
      </c>
      <c r="T51" s="116">
        <f t="shared" si="1"/>
        <v>6.4759122378611922E-2</v>
      </c>
      <c r="U51" s="116">
        <f t="shared" si="2"/>
        <v>5.3502242031155278E-2</v>
      </c>
    </row>
    <row r="52" spans="12:21" x14ac:dyDescent="0.25">
      <c r="L52" s="175">
        <v>36494</v>
      </c>
      <c r="M52" s="108">
        <v>90.704597833695701</v>
      </c>
      <c r="N52" s="109">
        <f t="shared" si="3"/>
        <v>1.1384779004004475E-2</v>
      </c>
      <c r="O52" s="109">
        <f t="shared" si="4"/>
        <v>2.3198067597991034E-2</v>
      </c>
      <c r="P52" s="109">
        <f t="shared" si="5"/>
        <v>0.10154817869453625</v>
      </c>
      <c r="Q52" s="172">
        <v>36479</v>
      </c>
      <c r="R52" s="143">
        <v>91.393500856152002</v>
      </c>
      <c r="S52" s="115">
        <f t="shared" si="0"/>
        <v>2.376722983841173E-4</v>
      </c>
      <c r="T52" s="116">
        <f t="shared" si="1"/>
        <v>3.4835762510976087E-2</v>
      </c>
      <c r="U52" s="116">
        <f t="shared" si="2"/>
        <v>4.9728978964479476E-2</v>
      </c>
    </row>
    <row r="53" spans="12:21" x14ac:dyDescent="0.25">
      <c r="L53" s="175">
        <v>36525</v>
      </c>
      <c r="M53" s="108">
        <v>91.282522820369607</v>
      </c>
      <c r="N53" s="109">
        <f t="shared" si="3"/>
        <v>6.3715070732524026E-3</v>
      </c>
      <c r="O53" s="109">
        <f t="shared" si="4"/>
        <v>2.4441397099381534E-2</v>
      </c>
      <c r="P53" s="109">
        <f t="shared" si="5"/>
        <v>8.9457711395906747E-2</v>
      </c>
      <c r="Q53" s="172">
        <v>36509.5</v>
      </c>
      <c r="R53" s="143">
        <v>91.235511227302794</v>
      </c>
      <c r="S53" s="115">
        <f t="shared" si="0"/>
        <v>-1.7286746581453016E-3</v>
      </c>
      <c r="T53" s="116">
        <f t="shared" si="1"/>
        <v>1.3676980032701236E-2</v>
      </c>
      <c r="U53" s="116">
        <f t="shared" si="2"/>
        <v>4.7342971571857406E-2</v>
      </c>
    </row>
    <row r="54" spans="12:21" x14ac:dyDescent="0.25">
      <c r="L54" s="175">
        <v>36556</v>
      </c>
      <c r="M54" s="108">
        <v>92.285461192541206</v>
      </c>
      <c r="N54" s="109">
        <f t="shared" si="3"/>
        <v>1.0987189455151647E-2</v>
      </c>
      <c r="O54" s="109">
        <f t="shared" si="4"/>
        <v>2.9011902402456213E-2</v>
      </c>
      <c r="P54" s="109">
        <f t="shared" si="5"/>
        <v>9.7290244409431015E-2</v>
      </c>
      <c r="Q54" s="172">
        <v>36540.5</v>
      </c>
      <c r="R54" s="143">
        <v>91.505131084038794</v>
      </c>
      <c r="S54" s="115">
        <f t="shared" si="0"/>
        <v>2.9552073870038331E-3</v>
      </c>
      <c r="T54" s="116">
        <f t="shared" si="1"/>
        <v>1.4593867338050792E-3</v>
      </c>
      <c r="U54" s="116">
        <f t="shared" si="2"/>
        <v>5.2142680450580459E-2</v>
      </c>
    </row>
    <row r="55" spans="12:21" x14ac:dyDescent="0.25">
      <c r="L55" s="175">
        <v>36585</v>
      </c>
      <c r="M55" s="108">
        <v>92.644233910520398</v>
      </c>
      <c r="N55" s="109">
        <f t="shared" si="3"/>
        <v>3.8876407328198859E-3</v>
      </c>
      <c r="O55" s="109">
        <f t="shared" si="4"/>
        <v>2.1384098746360936E-2</v>
      </c>
      <c r="P55" s="109">
        <f t="shared" si="5"/>
        <v>0.1069098327146849</v>
      </c>
      <c r="Q55" s="172">
        <v>36570.5</v>
      </c>
      <c r="R55" s="143">
        <v>89.743859756867906</v>
      </c>
      <c r="S55" s="115">
        <f t="shared" si="0"/>
        <v>-1.9247787597324262E-2</v>
      </c>
      <c r="T55" s="116">
        <f t="shared" si="1"/>
        <v>-1.8049873172935271E-2</v>
      </c>
      <c r="U55" s="116">
        <f t="shared" si="2"/>
        <v>4.5664742549441195E-2</v>
      </c>
    </row>
    <row r="56" spans="12:21" x14ac:dyDescent="0.25">
      <c r="L56" s="175">
        <v>36616</v>
      </c>
      <c r="M56" s="108">
        <v>93.2463654492242</v>
      </c>
      <c r="N56" s="109">
        <f t="shared" si="3"/>
        <v>6.4993957344972042E-3</v>
      </c>
      <c r="O56" s="109">
        <f t="shared" si="4"/>
        <v>2.1513895192392329E-2</v>
      </c>
      <c r="P56" s="109">
        <f t="shared" si="5"/>
        <v>0.11185201300728309</v>
      </c>
      <c r="Q56" s="172">
        <v>36600.5</v>
      </c>
      <c r="R56" s="143">
        <v>88.474559977709703</v>
      </c>
      <c r="S56" s="115">
        <f t="shared" si="0"/>
        <v>-1.4143583556545991E-2</v>
      </c>
      <c r="T56" s="116">
        <f t="shared" si="1"/>
        <v>-3.0261804997338104E-2</v>
      </c>
      <c r="U56" s="116">
        <f t="shared" si="2"/>
        <v>4.8429767971952087E-2</v>
      </c>
    </row>
    <row r="57" spans="12:21" x14ac:dyDescent="0.25">
      <c r="L57" s="175">
        <v>36646</v>
      </c>
      <c r="M57" s="108">
        <v>93.911626571175901</v>
      </c>
      <c r="N57" s="109">
        <f t="shared" si="3"/>
        <v>7.134445602750672E-3</v>
      </c>
      <c r="O57" s="109">
        <f t="shared" si="4"/>
        <v>1.7621035400602558E-2</v>
      </c>
      <c r="P57" s="109">
        <f t="shared" si="5"/>
        <v>0.10522739024732664</v>
      </c>
      <c r="Q57" s="172">
        <v>36631</v>
      </c>
      <c r="R57" s="143">
        <v>87.372428062549304</v>
      </c>
      <c r="S57" s="115">
        <f t="shared" si="0"/>
        <v>-1.2457048844753404E-2</v>
      </c>
      <c r="T57" s="116">
        <f t="shared" si="1"/>
        <v>-4.5163620580948582E-2</v>
      </c>
      <c r="U57" s="116">
        <f t="shared" si="2"/>
        <v>5.0033132001970682E-2</v>
      </c>
    </row>
    <row r="58" spans="12:21" x14ac:dyDescent="0.25">
      <c r="L58" s="175">
        <v>36677</v>
      </c>
      <c r="M58" s="108">
        <v>95.598113855264998</v>
      </c>
      <c r="N58" s="109">
        <f t="shared" si="3"/>
        <v>1.7958237394716026E-2</v>
      </c>
      <c r="O58" s="109">
        <f t="shared" si="4"/>
        <v>3.1884120792639692E-2</v>
      </c>
      <c r="P58" s="109">
        <f t="shared" si="5"/>
        <v>0.10512824655379838</v>
      </c>
      <c r="Q58" s="172">
        <v>36661.5</v>
      </c>
      <c r="R58" s="143">
        <v>90.047271354040404</v>
      </c>
      <c r="S58" s="115">
        <f t="shared" si="0"/>
        <v>3.0614272154325439E-2</v>
      </c>
      <c r="T58" s="116">
        <f t="shared" si="1"/>
        <v>3.3808619107145166E-3</v>
      </c>
      <c r="U58" s="116">
        <f t="shared" si="2"/>
        <v>8.3816030285831955E-2</v>
      </c>
    </row>
    <row r="59" spans="12:21" x14ac:dyDescent="0.25">
      <c r="L59" s="175">
        <v>36707</v>
      </c>
      <c r="M59" s="108">
        <v>97.587803015236602</v>
      </c>
      <c r="N59" s="109">
        <f t="shared" si="3"/>
        <v>2.0813058749087787E-2</v>
      </c>
      <c r="O59" s="109">
        <f t="shared" si="4"/>
        <v>4.6558785911891221E-2</v>
      </c>
      <c r="P59" s="109">
        <f t="shared" si="5"/>
        <v>0.11162350341183225</v>
      </c>
      <c r="Q59" s="172">
        <v>36692</v>
      </c>
      <c r="R59" s="143">
        <v>92.942323701350603</v>
      </c>
      <c r="S59" s="115">
        <f t="shared" si="0"/>
        <v>3.215036173531205E-2</v>
      </c>
      <c r="T59" s="116">
        <f t="shared" si="1"/>
        <v>5.0497721884873004E-2</v>
      </c>
      <c r="U59" s="116">
        <f t="shared" si="2"/>
        <v>0.10238170329092178</v>
      </c>
    </row>
    <row r="60" spans="12:21" x14ac:dyDescent="0.25">
      <c r="L60" s="175">
        <v>36738</v>
      </c>
      <c r="M60" s="108">
        <v>98.017180403405007</v>
      </c>
      <c r="N60" s="109">
        <f t="shared" si="3"/>
        <v>4.3999083379442361E-3</v>
      </c>
      <c r="O60" s="109">
        <f t="shared" si="4"/>
        <v>4.3717205016329919E-2</v>
      </c>
      <c r="P60" s="109">
        <f t="shared" si="5"/>
        <v>0.10864897288293496</v>
      </c>
      <c r="Q60" s="172">
        <v>36722.5</v>
      </c>
      <c r="R60" s="143">
        <v>95.1204550474597</v>
      </c>
      <c r="S60" s="115">
        <f t="shared" si="0"/>
        <v>2.3435301156317534E-2</v>
      </c>
      <c r="T60" s="116">
        <f t="shared" si="1"/>
        <v>8.8678169494885051E-2</v>
      </c>
      <c r="U60" s="116">
        <f t="shared" si="2"/>
        <v>0.10844253504289436</v>
      </c>
    </row>
    <row r="61" spans="12:21" x14ac:dyDescent="0.25">
      <c r="L61" s="175">
        <v>36769</v>
      </c>
      <c r="M61" s="108">
        <v>97.658933049983702</v>
      </c>
      <c r="N61" s="109">
        <f t="shared" si="3"/>
        <v>-3.654944489801526E-3</v>
      </c>
      <c r="O61" s="109">
        <f t="shared" si="4"/>
        <v>2.1557111449277855E-2</v>
      </c>
      <c r="P61" s="109">
        <f t="shared" si="5"/>
        <v>0.10164681798858211</v>
      </c>
      <c r="Q61" s="172">
        <v>36753.5</v>
      </c>
      <c r="R61" s="143">
        <v>96.134675656447797</v>
      </c>
      <c r="S61" s="115">
        <f t="shared" si="0"/>
        <v>1.0662486932826898E-2</v>
      </c>
      <c r="T61" s="116">
        <f t="shared" si="1"/>
        <v>6.7602318325376443E-2</v>
      </c>
      <c r="U61" s="116">
        <f t="shared" si="2"/>
        <v>8.8519418281906681E-2</v>
      </c>
    </row>
    <row r="62" spans="12:21" x14ac:dyDescent="0.25">
      <c r="L62" s="175">
        <v>36799</v>
      </c>
      <c r="M62" s="108">
        <v>97.119727610285494</v>
      </c>
      <c r="N62" s="109">
        <f t="shared" si="3"/>
        <v>-5.5213120075993105E-3</v>
      </c>
      <c r="O62" s="109">
        <f t="shared" si="4"/>
        <v>-4.7964539674903994E-3</v>
      </c>
      <c r="P62" s="109">
        <f t="shared" si="5"/>
        <v>8.9950916834108163E-2</v>
      </c>
      <c r="Q62" s="172">
        <v>36784</v>
      </c>
      <c r="R62" s="143">
        <v>97.360989342021696</v>
      </c>
      <c r="S62" s="115">
        <f t="shared" si="0"/>
        <v>1.2756205575148671E-2</v>
      </c>
      <c r="T62" s="116">
        <f t="shared" si="1"/>
        <v>4.7542018153855059E-2</v>
      </c>
      <c r="U62" s="116">
        <f t="shared" si="2"/>
        <v>8.1734429079213466E-2</v>
      </c>
    </row>
    <row r="63" spans="12:21" x14ac:dyDescent="0.25">
      <c r="L63" s="175">
        <v>36830</v>
      </c>
      <c r="M63" s="108">
        <v>98.219990690060001</v>
      </c>
      <c r="N63" s="109">
        <f t="shared" si="3"/>
        <v>1.1328934984142114E-2</v>
      </c>
      <c r="O63" s="109">
        <f t="shared" si="4"/>
        <v>2.0691299812980457E-3</v>
      </c>
      <c r="P63" s="109">
        <f t="shared" si="5"/>
        <v>9.5183771830127828E-2</v>
      </c>
      <c r="Q63" s="172">
        <v>36814.5</v>
      </c>
      <c r="R63" s="143">
        <v>98.792354641518301</v>
      </c>
      <c r="S63" s="115">
        <f t="shared" si="0"/>
        <v>1.4701630593217718E-2</v>
      </c>
      <c r="T63" s="116">
        <f t="shared" si="1"/>
        <v>3.8602628553727314E-2</v>
      </c>
      <c r="U63" s="116">
        <f t="shared" si="2"/>
        <v>8.1212930042356524E-2</v>
      </c>
    </row>
    <row r="64" spans="12:21" x14ac:dyDescent="0.25">
      <c r="L64" s="175">
        <v>36860</v>
      </c>
      <c r="M64" s="108">
        <v>99.234316658943001</v>
      </c>
      <c r="N64" s="109">
        <f t="shared" si="3"/>
        <v>1.0327082722739966E-2</v>
      </c>
      <c r="O64" s="109">
        <f t="shared" si="4"/>
        <v>1.6131484952359498E-2</v>
      </c>
      <c r="P64" s="109">
        <f t="shared" si="5"/>
        <v>9.4038439384145578E-2</v>
      </c>
      <c r="Q64" s="172">
        <v>36845</v>
      </c>
      <c r="R64" s="143">
        <v>99.705769671054597</v>
      </c>
      <c r="S64" s="115">
        <f t="shared" si="0"/>
        <v>9.2458068526735104E-3</v>
      </c>
      <c r="T64" s="116">
        <f t="shared" si="1"/>
        <v>3.7146783824066443E-2</v>
      </c>
      <c r="U64" s="116">
        <f t="shared" si="2"/>
        <v>9.0950327288431776E-2</v>
      </c>
    </row>
    <row r="65" spans="12:21" x14ac:dyDescent="0.25">
      <c r="L65" s="175">
        <v>36891</v>
      </c>
      <c r="M65" s="108">
        <v>100</v>
      </c>
      <c r="N65" s="109">
        <f t="shared" si="3"/>
        <v>7.7159128700261537E-3</v>
      </c>
      <c r="O65" s="109">
        <f t="shared" si="4"/>
        <v>2.9656924093447223E-2</v>
      </c>
      <c r="P65" s="109">
        <f t="shared" si="5"/>
        <v>9.5499958921874795E-2</v>
      </c>
      <c r="Q65" s="172">
        <v>36875.5</v>
      </c>
      <c r="R65" s="143">
        <v>100</v>
      </c>
      <c r="S65" s="115">
        <f t="shared" si="0"/>
        <v>2.9509859852254738E-3</v>
      </c>
      <c r="T65" s="116">
        <f t="shared" si="1"/>
        <v>2.7105421543198061E-2</v>
      </c>
      <c r="U65" s="116">
        <f t="shared" si="2"/>
        <v>9.6064445245026331E-2</v>
      </c>
    </row>
    <row r="66" spans="12:21" x14ac:dyDescent="0.25">
      <c r="L66" s="175">
        <v>36922</v>
      </c>
      <c r="M66" s="108">
        <v>100.13582931060699</v>
      </c>
      <c r="N66" s="109">
        <f t="shared" si="3"/>
        <v>1.35829310606983E-3</v>
      </c>
      <c r="O66" s="109">
        <f t="shared" si="4"/>
        <v>1.9505587478546582E-2</v>
      </c>
      <c r="P66" s="109">
        <f t="shared" si="5"/>
        <v>8.5066141693620034E-2</v>
      </c>
      <c r="Q66" s="172">
        <v>36906.5</v>
      </c>
      <c r="R66" s="143">
        <v>100.18095726495299</v>
      </c>
      <c r="S66" s="115">
        <f t="shared" si="0"/>
        <v>1.8095726495299669E-3</v>
      </c>
      <c r="T66" s="116">
        <f t="shared" si="1"/>
        <v>1.4055770089430819E-2</v>
      </c>
      <c r="U66" s="116">
        <f t="shared" si="2"/>
        <v>9.4812455630999271E-2</v>
      </c>
    </row>
    <row r="67" spans="12:21" x14ac:dyDescent="0.25">
      <c r="L67" s="175">
        <v>36950</v>
      </c>
      <c r="M67" s="108">
        <v>100.297609948063</v>
      </c>
      <c r="N67" s="109">
        <f t="shared" si="3"/>
        <v>1.6156119000541036E-3</v>
      </c>
      <c r="O67" s="109">
        <f t="shared" si="4"/>
        <v>1.0714975674941396E-2</v>
      </c>
      <c r="P67" s="109">
        <f t="shared" si="5"/>
        <v>8.261038722533498E-2</v>
      </c>
      <c r="Q67" s="172">
        <v>36936</v>
      </c>
      <c r="R67" s="143">
        <v>100.137708428086</v>
      </c>
      <c r="S67" s="115">
        <f t="shared" si="0"/>
        <v>-4.3170716319484992E-4</v>
      </c>
      <c r="T67" s="116">
        <f t="shared" si="1"/>
        <v>4.3321340224988791E-3</v>
      </c>
      <c r="U67" s="116">
        <f t="shared" si="2"/>
        <v>0.11581682244753999</v>
      </c>
    </row>
    <row r="68" spans="12:21" x14ac:dyDescent="0.25">
      <c r="L68" s="175">
        <v>36981</v>
      </c>
      <c r="M68" s="108">
        <v>100.37508299452099</v>
      </c>
      <c r="N68" s="109">
        <f t="shared" si="3"/>
        <v>7.7243163120344072E-4</v>
      </c>
      <c r="O68" s="109">
        <f t="shared" si="4"/>
        <v>3.7508299452100324E-3</v>
      </c>
      <c r="P68" s="109">
        <f t="shared" si="5"/>
        <v>7.6450352900656826E-2</v>
      </c>
      <c r="Q68" s="172">
        <v>36965.5</v>
      </c>
      <c r="R68" s="143">
        <v>99.936663905630098</v>
      </c>
      <c r="S68" s="115">
        <f t="shared" si="0"/>
        <v>-2.0076804793299763E-3</v>
      </c>
      <c r="T68" s="116">
        <f t="shared" si="1"/>
        <v>-6.3336094369903506E-4</v>
      </c>
      <c r="U68" s="116">
        <f t="shared" si="2"/>
        <v>0.12955253951879686</v>
      </c>
    </row>
    <row r="69" spans="12:21" x14ac:dyDescent="0.25">
      <c r="L69" s="175">
        <v>37011</v>
      </c>
      <c r="M69" s="108">
        <v>100.393185678205</v>
      </c>
      <c r="N69" s="109">
        <f t="shared" si="3"/>
        <v>1.8035037325936365E-4</v>
      </c>
      <c r="O69" s="109">
        <f t="shared" si="4"/>
        <v>2.5700727638628962E-3</v>
      </c>
      <c r="P69" s="109">
        <f t="shared" si="5"/>
        <v>6.9017642901932907E-2</v>
      </c>
      <c r="Q69" s="172">
        <v>36996</v>
      </c>
      <c r="R69" s="143">
        <v>99.622949271721296</v>
      </c>
      <c r="S69" s="115">
        <f t="shared" si="0"/>
        <v>-3.1391345443053664E-3</v>
      </c>
      <c r="T69" s="116">
        <f t="shared" si="1"/>
        <v>-5.5700006115524392E-3</v>
      </c>
      <c r="U69" s="116">
        <f t="shared" si="2"/>
        <v>0.14021037850066298</v>
      </c>
    </row>
    <row r="70" spans="12:21" x14ac:dyDescent="0.25">
      <c r="L70" s="175">
        <v>37042</v>
      </c>
      <c r="M70" s="108">
        <v>100.75181976863099</v>
      </c>
      <c r="N70" s="109">
        <f t="shared" si="3"/>
        <v>3.57229515134172E-3</v>
      </c>
      <c r="O70" s="109">
        <f t="shared" si="4"/>
        <v>4.5286205803229951E-3</v>
      </c>
      <c r="P70" s="109">
        <f t="shared" si="5"/>
        <v>5.3910121293487823E-2</v>
      </c>
      <c r="Q70" s="172">
        <v>37026.5</v>
      </c>
      <c r="R70" s="143">
        <v>99.891910600382104</v>
      </c>
      <c r="S70" s="115">
        <f t="shared" si="0"/>
        <v>2.6997928753065281E-3</v>
      </c>
      <c r="T70" s="116">
        <f t="shared" si="1"/>
        <v>-2.4545980885952723E-3</v>
      </c>
      <c r="U70" s="116">
        <f t="shared" si="2"/>
        <v>0.10932745765982577</v>
      </c>
    </row>
    <row r="71" spans="12:21" x14ac:dyDescent="0.25">
      <c r="L71" s="175">
        <v>37072</v>
      </c>
      <c r="M71" s="108">
        <v>102.165474073265</v>
      </c>
      <c r="N71" s="109">
        <f t="shared" si="3"/>
        <v>1.4031054802586818E-2</v>
      </c>
      <c r="O71" s="109">
        <f t="shared" si="4"/>
        <v>1.7837007206676248E-2</v>
      </c>
      <c r="P71" s="109">
        <f t="shared" si="5"/>
        <v>4.6908229477342411E-2</v>
      </c>
      <c r="Q71" s="172">
        <v>37057</v>
      </c>
      <c r="R71" s="143">
        <v>100.363372121463</v>
      </c>
      <c r="S71" s="115">
        <f t="shared" si="0"/>
        <v>4.7197167242798432E-3</v>
      </c>
      <c r="T71" s="116">
        <f t="shared" si="1"/>
        <v>4.2697864743197478E-3</v>
      </c>
      <c r="U71" s="116">
        <f t="shared" si="2"/>
        <v>7.9845737921921067E-2</v>
      </c>
    </row>
    <row r="72" spans="12:21" x14ac:dyDescent="0.25">
      <c r="L72" s="175">
        <v>37103</v>
      </c>
      <c r="M72" s="108">
        <v>103.903667270036</v>
      </c>
      <c r="N72" s="109">
        <f t="shared" si="3"/>
        <v>1.7013508844724745E-2</v>
      </c>
      <c r="O72" s="109">
        <f t="shared" si="4"/>
        <v>3.4967329387109114E-2</v>
      </c>
      <c r="P72" s="109">
        <f t="shared" si="5"/>
        <v>6.0055664143818799E-2</v>
      </c>
      <c r="Q72" s="172">
        <v>37087.5</v>
      </c>
      <c r="R72" s="143">
        <v>101.148123259938</v>
      </c>
      <c r="S72" s="115">
        <f t="shared" ref="S72:S135" si="6">R72/R71-1</f>
        <v>7.8190989589834725E-3</v>
      </c>
      <c r="T72" s="116">
        <f t="shared" si="1"/>
        <v>1.530946432891489E-2</v>
      </c>
      <c r="U72" s="116">
        <f t="shared" si="2"/>
        <v>6.3368790755582882E-2</v>
      </c>
    </row>
    <row r="73" spans="12:21" x14ac:dyDescent="0.25">
      <c r="L73" s="175">
        <v>37134</v>
      </c>
      <c r="M73" s="108">
        <v>105.85192520277501</v>
      </c>
      <c r="N73" s="109">
        <f t="shared" si="3"/>
        <v>1.875061760501362E-2</v>
      </c>
      <c r="O73" s="109">
        <f t="shared" si="4"/>
        <v>5.0620479569064125E-2</v>
      </c>
      <c r="P73" s="109">
        <f t="shared" si="5"/>
        <v>8.3893934706392725E-2</v>
      </c>
      <c r="Q73" s="172">
        <v>37118.5</v>
      </c>
      <c r="R73" s="143">
        <v>101.062618316515</v>
      </c>
      <c r="S73" s="115">
        <f t="shared" si="6"/>
        <v>-8.4534384492007675E-4</v>
      </c>
      <c r="T73" s="116">
        <f t="shared" si="1"/>
        <v>1.1719744963296419E-2</v>
      </c>
      <c r="U73" s="116">
        <f t="shared" si="2"/>
        <v>5.1260823697767188E-2</v>
      </c>
    </row>
    <row r="74" spans="12:21" x14ac:dyDescent="0.25">
      <c r="L74" s="175">
        <v>37164</v>
      </c>
      <c r="M74" s="108">
        <v>106.811235324984</v>
      </c>
      <c r="N74" s="109">
        <f t="shared" si="3"/>
        <v>9.0627555462150511E-3</v>
      </c>
      <c r="O74" s="109">
        <f t="shared" si="4"/>
        <v>4.5472908473829676E-2</v>
      </c>
      <c r="P74" s="109">
        <f t="shared" si="5"/>
        <v>9.9789280233443689E-2</v>
      </c>
      <c r="Q74" s="172">
        <v>37149</v>
      </c>
      <c r="R74" s="143">
        <v>100.893056987249</v>
      </c>
      <c r="S74" s="115">
        <f t="shared" si="6"/>
        <v>-1.6777848436002607E-3</v>
      </c>
      <c r="T74" s="116">
        <f t="shared" ref="T74:T137" si="7">R74/R71-1</f>
        <v>5.2776710725199738E-3</v>
      </c>
      <c r="U74" s="116">
        <f t="shared" si="2"/>
        <v>3.6278058276702829E-2</v>
      </c>
    </row>
    <row r="75" spans="12:21" x14ac:dyDescent="0.25">
      <c r="L75" s="175">
        <v>37195</v>
      </c>
      <c r="M75" s="108">
        <v>106.358548544831</v>
      </c>
      <c r="N75" s="109">
        <f t="shared" si="3"/>
        <v>-4.2381944069428412E-3</v>
      </c>
      <c r="O75" s="109">
        <f t="shared" si="4"/>
        <v>2.3626512319483206E-2</v>
      </c>
      <c r="P75" s="109">
        <f t="shared" si="5"/>
        <v>8.2860503219276183E-2</v>
      </c>
      <c r="Q75" s="172">
        <v>37179.5</v>
      </c>
      <c r="R75" s="143">
        <v>99.560936987490095</v>
      </c>
      <c r="S75" s="115">
        <f t="shared" si="6"/>
        <v>-1.3203287119422424E-2</v>
      </c>
      <c r="T75" s="116">
        <f t="shared" si="7"/>
        <v>-1.5691702636627669E-2</v>
      </c>
      <c r="U75" s="116">
        <f t="shared" si="2"/>
        <v>7.7797755581461292E-3</v>
      </c>
    </row>
    <row r="76" spans="12:21" x14ac:dyDescent="0.25">
      <c r="L76" s="175">
        <v>37225</v>
      </c>
      <c r="M76" s="108">
        <v>105.184443450717</v>
      </c>
      <c r="N76" s="109">
        <f t="shared" si="3"/>
        <v>-1.1039122949474067E-2</v>
      </c>
      <c r="O76" s="109">
        <f t="shared" si="4"/>
        <v>-6.3058064440428829E-3</v>
      </c>
      <c r="P76" s="109">
        <f t="shared" si="5"/>
        <v>5.9960374516649262E-2</v>
      </c>
      <c r="Q76" s="172">
        <v>37210</v>
      </c>
      <c r="R76" s="143">
        <v>98.637919704875102</v>
      </c>
      <c r="S76" s="115">
        <f t="shared" si="6"/>
        <v>-9.2708778215995213E-3</v>
      </c>
      <c r="T76" s="116">
        <f t="shared" si="7"/>
        <v>-2.399204228061913E-2</v>
      </c>
      <c r="U76" s="116">
        <f t="shared" si="2"/>
        <v>-1.0710011764640148E-2</v>
      </c>
    </row>
    <row r="77" spans="12:21" x14ac:dyDescent="0.25">
      <c r="L77" s="175">
        <v>37256</v>
      </c>
      <c r="M77" s="108">
        <v>103.971128420798</v>
      </c>
      <c r="N77" s="109">
        <f t="shared" si="3"/>
        <v>-1.1535118598478777E-2</v>
      </c>
      <c r="O77" s="109">
        <f t="shared" si="4"/>
        <v>-2.6589964019652856E-2</v>
      </c>
      <c r="P77" s="109">
        <f t="shared" si="5"/>
        <v>3.9711284207979869E-2</v>
      </c>
      <c r="Q77" s="172">
        <v>37240.5</v>
      </c>
      <c r="R77" s="143">
        <v>97.697267080091294</v>
      </c>
      <c r="S77" s="115">
        <f t="shared" si="6"/>
        <v>-9.5364199447660614E-3</v>
      </c>
      <c r="T77" s="116">
        <f t="shared" si="7"/>
        <v>-3.1675023064883345E-2</v>
      </c>
      <c r="U77" s="116">
        <f t="shared" si="2"/>
        <v>-2.302732919908701E-2</v>
      </c>
    </row>
    <row r="78" spans="12:21" x14ac:dyDescent="0.25">
      <c r="L78" s="175">
        <v>37287</v>
      </c>
      <c r="M78" s="108">
        <v>104.383875212898</v>
      </c>
      <c r="N78" s="109">
        <f t="shared" si="3"/>
        <v>3.9698212221908058E-3</v>
      </c>
      <c r="O78" s="109">
        <f t="shared" si="4"/>
        <v>-1.8566192929011738E-2</v>
      </c>
      <c r="P78" s="109">
        <f t="shared" si="5"/>
        <v>4.2422836376719619E-2</v>
      </c>
      <c r="Q78" s="172">
        <v>37271.5</v>
      </c>
      <c r="R78" s="143">
        <v>98.697419106617502</v>
      </c>
      <c r="S78" s="115">
        <f t="shared" si="6"/>
        <v>1.0237256951172391E-2</v>
      </c>
      <c r="T78" s="116">
        <f t="shared" si="7"/>
        <v>-8.6732598848592302E-3</v>
      </c>
      <c r="U78" s="116">
        <f t="shared" si="2"/>
        <v>-1.480858437409327E-2</v>
      </c>
    </row>
    <row r="79" spans="12:21" x14ac:dyDescent="0.25">
      <c r="L79" s="175">
        <v>37315</v>
      </c>
      <c r="M79" s="108">
        <v>105.67422599522899</v>
      </c>
      <c r="N79" s="109">
        <f t="shared" si="3"/>
        <v>1.2361591095360502E-2</v>
      </c>
      <c r="O79" s="109">
        <f t="shared" si="4"/>
        <v>4.656416181366918E-3</v>
      </c>
      <c r="P79" s="109">
        <f t="shared" si="5"/>
        <v>5.360662183226661E-2</v>
      </c>
      <c r="Q79" s="172">
        <v>37301</v>
      </c>
      <c r="R79" s="143">
        <v>100.06777953664201</v>
      </c>
      <c r="S79" s="115">
        <f t="shared" si="6"/>
        <v>1.388446063158133E-2</v>
      </c>
      <c r="T79" s="116">
        <f t="shared" si="7"/>
        <v>1.4496046105240801E-2</v>
      </c>
      <c r="U79" s="116">
        <f t="shared" si="2"/>
        <v>-6.9832725894869441E-4</v>
      </c>
    </row>
    <row r="80" spans="12:21" x14ac:dyDescent="0.25">
      <c r="L80" s="175">
        <v>37346</v>
      </c>
      <c r="M80" s="108">
        <v>107.629877232016</v>
      </c>
      <c r="N80" s="109">
        <f t="shared" si="3"/>
        <v>1.8506416473542897E-2</v>
      </c>
      <c r="O80" s="109">
        <f t="shared" si="4"/>
        <v>3.5190046186765356E-2</v>
      </c>
      <c r="P80" s="109">
        <f t="shared" si="5"/>
        <v>7.2276844223291947E-2</v>
      </c>
      <c r="Q80" s="172">
        <v>37330.5</v>
      </c>
      <c r="R80" s="143">
        <v>101.344087945943</v>
      </c>
      <c r="S80" s="115">
        <f t="shared" si="6"/>
        <v>1.2754439193223499E-2</v>
      </c>
      <c r="T80" s="116">
        <f t="shared" si="7"/>
        <v>3.7327767447804749E-2</v>
      </c>
      <c r="U80" s="116">
        <f t="shared" si="2"/>
        <v>1.4083160126717065E-2</v>
      </c>
    </row>
    <row r="81" spans="12:21" x14ac:dyDescent="0.25">
      <c r="L81" s="175">
        <v>37376</v>
      </c>
      <c r="M81" s="108">
        <v>108.523366199227</v>
      </c>
      <c r="N81" s="109">
        <f t="shared" si="3"/>
        <v>8.3014957388172217E-3</v>
      </c>
      <c r="O81" s="109">
        <f t="shared" si="4"/>
        <v>3.9656421816935072E-2</v>
      </c>
      <c r="P81" s="109">
        <f t="shared" si="5"/>
        <v>8.0983390118549048E-2</v>
      </c>
      <c r="Q81" s="172">
        <v>37361</v>
      </c>
      <c r="R81" s="143">
        <v>101.338905395682</v>
      </c>
      <c r="S81" s="115">
        <f t="shared" si="6"/>
        <v>-5.113816075552613E-5</v>
      </c>
      <c r="T81" s="116">
        <f t="shared" si="7"/>
        <v>2.6763478852583233E-2</v>
      </c>
      <c r="U81" s="116">
        <f t="shared" si="2"/>
        <v>1.7224506366303682E-2</v>
      </c>
    </row>
    <row r="82" spans="12:21" x14ac:dyDescent="0.25">
      <c r="L82" s="175">
        <v>37407</v>
      </c>
      <c r="M82" s="108">
        <v>109.127334981492</v>
      </c>
      <c r="N82" s="109">
        <f t="shared" si="3"/>
        <v>5.5653340236077042E-3</v>
      </c>
      <c r="O82" s="109">
        <f t="shared" si="4"/>
        <v>3.2676927166884528E-2</v>
      </c>
      <c r="P82" s="109">
        <f t="shared" si="5"/>
        <v>8.3130163128514623E-2</v>
      </c>
      <c r="Q82" s="172">
        <v>37391.5</v>
      </c>
      <c r="R82" s="143">
        <v>101.11106042965</v>
      </c>
      <c r="S82" s="115">
        <f t="shared" si="6"/>
        <v>-2.2483464286729982E-3</v>
      </c>
      <c r="T82" s="116">
        <f t="shared" si="7"/>
        <v>1.0425742410182792E-2</v>
      </c>
      <c r="U82" s="116">
        <f t="shared" si="2"/>
        <v>1.220469026911597E-2</v>
      </c>
    </row>
    <row r="83" spans="12:21" x14ac:dyDescent="0.25">
      <c r="L83" s="175">
        <v>37437</v>
      </c>
      <c r="M83" s="108">
        <v>109.590907808653</v>
      </c>
      <c r="N83" s="109">
        <f t="shared" si="3"/>
        <v>4.2479991584107868E-3</v>
      </c>
      <c r="O83" s="109">
        <f t="shared" si="4"/>
        <v>1.8220132058774263E-2</v>
      </c>
      <c r="P83" s="109">
        <f t="shared" si="5"/>
        <v>7.2680460818525194E-2</v>
      </c>
      <c r="Q83" s="172">
        <v>37422</v>
      </c>
      <c r="R83" s="143">
        <v>101.115409094548</v>
      </c>
      <c r="S83" s="115">
        <f t="shared" si="6"/>
        <v>4.3008795274523948E-5</v>
      </c>
      <c r="T83" s="116">
        <f t="shared" si="7"/>
        <v>-2.2564597109697715E-3</v>
      </c>
      <c r="U83" s="116">
        <f t="shared" ref="U83:U146" si="8">R83/R71-1</f>
        <v>7.4931417427350766E-3</v>
      </c>
    </row>
    <row r="84" spans="12:21" x14ac:dyDescent="0.25">
      <c r="L84" s="175">
        <v>37468</v>
      </c>
      <c r="M84" s="108">
        <v>110.601680957921</v>
      </c>
      <c r="N84" s="109">
        <f t="shared" si="3"/>
        <v>9.2231478822388802E-3</v>
      </c>
      <c r="O84" s="109">
        <f t="shared" si="4"/>
        <v>1.9150850471028047E-2</v>
      </c>
      <c r="P84" s="109">
        <f t="shared" si="5"/>
        <v>6.4463688952166587E-2</v>
      </c>
      <c r="Q84" s="172">
        <v>37452.5</v>
      </c>
      <c r="R84" s="143">
        <v>101.27204421922499</v>
      </c>
      <c r="S84" s="115">
        <f t="shared" si="6"/>
        <v>1.5490727484526179E-3</v>
      </c>
      <c r="T84" s="116">
        <f t="shared" si="7"/>
        <v>-6.5977796183946946E-4</v>
      </c>
      <c r="U84" s="116">
        <f t="shared" si="8"/>
        <v>1.2251434361123525E-3</v>
      </c>
    </row>
    <row r="85" spans="12:21" x14ac:dyDescent="0.25">
      <c r="L85" s="175">
        <v>37499</v>
      </c>
      <c r="M85" s="108">
        <v>111.77601550443801</v>
      </c>
      <c r="N85" s="109">
        <f t="shared" si="3"/>
        <v>1.0617691669295493E-2</v>
      </c>
      <c r="O85" s="109">
        <f t="shared" si="4"/>
        <v>2.4271467120453583E-2</v>
      </c>
      <c r="P85" s="109">
        <f t="shared" si="5"/>
        <v>5.5965824809653064E-2</v>
      </c>
      <c r="Q85" s="172">
        <v>37483.5</v>
      </c>
      <c r="R85" s="143">
        <v>101.456600253297</v>
      </c>
      <c r="S85" s="115">
        <f t="shared" si="6"/>
        <v>1.8223788755808989E-3</v>
      </c>
      <c r="T85" s="116">
        <f t="shared" si="7"/>
        <v>3.4174285402477356E-3</v>
      </c>
      <c r="U85" s="116">
        <f t="shared" si="8"/>
        <v>3.8983943157706591E-3</v>
      </c>
    </row>
    <row r="86" spans="12:21" x14ac:dyDescent="0.25">
      <c r="L86" s="175">
        <v>37529</v>
      </c>
      <c r="M86" s="108">
        <v>113.268863818204</v>
      </c>
      <c r="N86" s="109">
        <f t="shared" si="3"/>
        <v>1.3355712377372431E-2</v>
      </c>
      <c r="O86" s="109">
        <f t="shared" si="4"/>
        <v>3.3560776921136126E-2</v>
      </c>
      <c r="P86" s="109">
        <f t="shared" si="5"/>
        <v>6.0458326070024437E-2</v>
      </c>
      <c r="Q86" s="172">
        <v>37514</v>
      </c>
      <c r="R86" s="143">
        <v>101.676963233934</v>
      </c>
      <c r="S86" s="115">
        <f t="shared" si="6"/>
        <v>2.1719925572791787E-3</v>
      </c>
      <c r="T86" s="116">
        <f t="shared" si="7"/>
        <v>5.5535960781301075E-3</v>
      </c>
      <c r="U86" s="116">
        <f t="shared" si="8"/>
        <v>7.7696748427800166E-3</v>
      </c>
    </row>
    <row r="87" spans="12:21" x14ac:dyDescent="0.25">
      <c r="L87" s="175">
        <v>37560</v>
      </c>
      <c r="M87" s="108">
        <v>114.98259182149199</v>
      </c>
      <c r="N87" s="109">
        <f t="shared" si="3"/>
        <v>1.5129735970853542E-2</v>
      </c>
      <c r="O87" s="109">
        <f t="shared" si="4"/>
        <v>3.9609803627105089E-2</v>
      </c>
      <c r="P87" s="109">
        <f t="shared" si="5"/>
        <v>8.1084627372720153E-2</v>
      </c>
      <c r="Q87" s="172">
        <v>37544.5</v>
      </c>
      <c r="R87" s="143">
        <v>102.43381225568901</v>
      </c>
      <c r="S87" s="115">
        <f t="shared" si="6"/>
        <v>7.4436627303047231E-3</v>
      </c>
      <c r="T87" s="116">
        <f t="shared" si="7"/>
        <v>1.1471754573741055E-2</v>
      </c>
      <c r="U87" s="116">
        <f t="shared" si="8"/>
        <v>2.8855446273671426E-2</v>
      </c>
    </row>
    <row r="88" spans="12:21" x14ac:dyDescent="0.25">
      <c r="L88" s="175">
        <v>37590</v>
      </c>
      <c r="M88" s="108">
        <v>116.738511214993</v>
      </c>
      <c r="N88" s="109">
        <f t="shared" si="3"/>
        <v>1.527117597268135E-2</v>
      </c>
      <c r="O88" s="109">
        <f t="shared" si="4"/>
        <v>4.4396784839391135E-2</v>
      </c>
      <c r="P88" s="109">
        <f t="shared" si="5"/>
        <v>0.10984578503464282</v>
      </c>
      <c r="Q88" s="172">
        <v>37575</v>
      </c>
      <c r="R88" s="143">
        <v>104.07091218165699</v>
      </c>
      <c r="S88" s="115">
        <f t="shared" si="6"/>
        <v>1.5982026734312704E-2</v>
      </c>
      <c r="T88" s="116">
        <f t="shared" si="7"/>
        <v>2.5767785652516473E-2</v>
      </c>
      <c r="U88" s="116">
        <f t="shared" si="8"/>
        <v>5.5080160784386045E-2</v>
      </c>
    </row>
    <row r="89" spans="12:21" x14ac:dyDescent="0.25">
      <c r="L89" s="175">
        <v>37621</v>
      </c>
      <c r="M89" s="108">
        <v>117.750427662451</v>
      </c>
      <c r="N89" s="109">
        <f t="shared" si="3"/>
        <v>8.6682315623709538E-3</v>
      </c>
      <c r="O89" s="109">
        <f t="shared" si="4"/>
        <v>3.9565717295795277E-2</v>
      </c>
      <c r="P89" s="109">
        <f t="shared" si="5"/>
        <v>0.13253005378459126</v>
      </c>
      <c r="Q89" s="172">
        <v>37605.5</v>
      </c>
      <c r="R89" s="143">
        <v>106.27091811677499</v>
      </c>
      <c r="S89" s="115">
        <f t="shared" si="6"/>
        <v>2.1139489305886494E-2</v>
      </c>
      <c r="T89" s="116">
        <f t="shared" si="7"/>
        <v>4.5181865554652978E-2</v>
      </c>
      <c r="U89" s="116">
        <f t="shared" si="8"/>
        <v>8.7757327230608251E-2</v>
      </c>
    </row>
    <row r="90" spans="12:21" x14ac:dyDescent="0.25">
      <c r="L90" s="175">
        <v>37652</v>
      </c>
      <c r="M90" s="108">
        <v>117.600446512058</v>
      </c>
      <c r="N90" s="109">
        <f t="shared" si="3"/>
        <v>-1.2737206426370884E-3</v>
      </c>
      <c r="O90" s="109">
        <f t="shared" si="4"/>
        <v>2.2767400256815895E-2</v>
      </c>
      <c r="P90" s="109">
        <f t="shared" si="5"/>
        <v>0.12661506647654064</v>
      </c>
      <c r="Q90" s="172">
        <v>37636.5</v>
      </c>
      <c r="R90" s="143">
        <v>108.63862223138899</v>
      </c>
      <c r="S90" s="115">
        <f t="shared" si="6"/>
        <v>2.2279887635978213E-2</v>
      </c>
      <c r="T90" s="116">
        <f t="shared" si="7"/>
        <v>6.0573846067662807E-2</v>
      </c>
      <c r="U90" s="116">
        <f t="shared" si="8"/>
        <v>0.10072404339198116</v>
      </c>
    </row>
    <row r="91" spans="12:21" x14ac:dyDescent="0.25">
      <c r="L91" s="175">
        <v>37680</v>
      </c>
      <c r="M91" s="108">
        <v>117.384087492999</v>
      </c>
      <c r="N91" s="109">
        <f t="shared" si="3"/>
        <v>-1.8397805916222643E-3</v>
      </c>
      <c r="O91" s="109">
        <f t="shared" si="4"/>
        <v>5.5301054578045239E-3</v>
      </c>
      <c r="P91" s="109">
        <f t="shared" si="5"/>
        <v>0.11081095118026885</v>
      </c>
      <c r="Q91" s="172">
        <v>37666</v>
      </c>
      <c r="R91" s="143">
        <v>109.628615965474</v>
      </c>
      <c r="S91" s="115">
        <f t="shared" si="6"/>
        <v>9.1127235761183645E-3</v>
      </c>
      <c r="T91" s="116">
        <f t="shared" si="7"/>
        <v>5.3403046704500579E-2</v>
      </c>
      <c r="U91" s="116">
        <f t="shared" si="8"/>
        <v>9.5543605275373089E-2</v>
      </c>
    </row>
    <row r="92" spans="12:21" x14ac:dyDescent="0.25">
      <c r="L92" s="175">
        <v>37711</v>
      </c>
      <c r="M92" s="108">
        <v>118.287453445544</v>
      </c>
      <c r="N92" s="109">
        <f t="shared" si="3"/>
        <v>7.6958127105506424E-3</v>
      </c>
      <c r="O92" s="109">
        <f t="shared" si="4"/>
        <v>4.5607119545456598E-3</v>
      </c>
      <c r="P92" s="109">
        <f t="shared" si="5"/>
        <v>9.9020611075804066E-2</v>
      </c>
      <c r="Q92" s="172">
        <v>37695.5</v>
      </c>
      <c r="R92" s="143">
        <v>109.75855479043</v>
      </c>
      <c r="S92" s="115">
        <f t="shared" si="6"/>
        <v>1.1852637544647049E-3</v>
      </c>
      <c r="T92" s="116">
        <f t="shared" si="7"/>
        <v>3.2818354592764942E-2</v>
      </c>
      <c r="U92" s="116">
        <f t="shared" si="8"/>
        <v>8.3028689833148261E-2</v>
      </c>
    </row>
    <row r="93" spans="12:21" x14ac:dyDescent="0.25">
      <c r="L93" s="175">
        <v>37741</v>
      </c>
      <c r="M93" s="108">
        <v>120.08543732288901</v>
      </c>
      <c r="N93" s="109">
        <f t="shared" si="3"/>
        <v>1.5200123301096768E-2</v>
      </c>
      <c r="O93" s="109">
        <f t="shared" si="4"/>
        <v>2.1130794010856269E-2</v>
      </c>
      <c r="P93" s="109">
        <f t="shared" si="5"/>
        <v>0.10653992341553775</v>
      </c>
      <c r="Q93" s="172">
        <v>37726</v>
      </c>
      <c r="R93" s="143">
        <v>108.93756582120299</v>
      </c>
      <c r="S93" s="115">
        <f t="shared" si="6"/>
        <v>-7.4799542577302924E-3</v>
      </c>
      <c r="T93" s="116">
        <f t="shared" si="7"/>
        <v>2.751724788788934E-3</v>
      </c>
      <c r="U93" s="116">
        <f t="shared" si="8"/>
        <v>7.4982657409330633E-2</v>
      </c>
    </row>
    <row r="94" spans="12:21" x14ac:dyDescent="0.25">
      <c r="L94" s="175">
        <v>37772</v>
      </c>
      <c r="M94" s="108">
        <v>121.74254159959899</v>
      </c>
      <c r="N94" s="109">
        <f t="shared" si="3"/>
        <v>1.3799377457021089E-2</v>
      </c>
      <c r="O94" s="109">
        <f t="shared" si="4"/>
        <v>3.7129854647973026E-2</v>
      </c>
      <c r="P94" s="109">
        <f t="shared" si="5"/>
        <v>0.11560079443199567</v>
      </c>
      <c r="Q94" s="172">
        <v>37756.5</v>
      </c>
      <c r="R94" s="143">
        <v>109.384365039499</v>
      </c>
      <c r="S94" s="115">
        <f t="shared" si="6"/>
        <v>4.1014246548278788E-3</v>
      </c>
      <c r="T94" s="116">
        <f t="shared" si="7"/>
        <v>-2.2279851280063712E-3</v>
      </c>
      <c r="U94" s="116">
        <f t="shared" si="8"/>
        <v>8.1823932759614637E-2</v>
      </c>
    </row>
    <row r="95" spans="12:21" x14ac:dyDescent="0.25">
      <c r="L95" s="175">
        <v>37802</v>
      </c>
      <c r="M95" s="108">
        <v>122.691667291947</v>
      </c>
      <c r="N95" s="109">
        <f t="shared" si="3"/>
        <v>7.796171164798027E-3</v>
      </c>
      <c r="O95" s="109">
        <f t="shared" si="4"/>
        <v>3.7233144497700765E-2</v>
      </c>
      <c r="P95" s="109">
        <f t="shared" si="5"/>
        <v>0.11954239402933031</v>
      </c>
      <c r="Q95" s="172">
        <v>37787</v>
      </c>
      <c r="R95" s="143">
        <v>109.73455422103299</v>
      </c>
      <c r="S95" s="115">
        <f t="shared" si="6"/>
        <v>3.2014555408128587E-3</v>
      </c>
      <c r="T95" s="116">
        <f t="shared" si="7"/>
        <v>-2.1866695897032606E-4</v>
      </c>
      <c r="U95" s="116">
        <f t="shared" si="8"/>
        <v>8.5240669089571286E-2</v>
      </c>
    </row>
    <row r="96" spans="12:21" x14ac:dyDescent="0.25">
      <c r="L96" s="175">
        <v>37833</v>
      </c>
      <c r="M96" s="108">
        <v>123.612287937793</v>
      </c>
      <c r="N96" s="109">
        <f t="shared" ref="N96:N159" si="9">M96/M95-1</f>
        <v>7.5035303225228223E-3</v>
      </c>
      <c r="O96" s="109">
        <f t="shared" si="4"/>
        <v>2.9369511353994682E-2</v>
      </c>
      <c r="P96" s="109">
        <f t="shared" si="5"/>
        <v>0.11763480326146181</v>
      </c>
      <c r="Q96" s="172">
        <v>37817.5</v>
      </c>
      <c r="R96" s="143">
        <v>110.31541200579601</v>
      </c>
      <c r="S96" s="115">
        <f t="shared" si="6"/>
        <v>5.2932988053426833E-3</v>
      </c>
      <c r="T96" s="116">
        <f t="shared" si="7"/>
        <v>1.2648035360496745E-2</v>
      </c>
      <c r="U96" s="116">
        <f t="shared" si="8"/>
        <v>8.9297770735176529E-2</v>
      </c>
    </row>
    <row r="97" spans="12:21" x14ac:dyDescent="0.25">
      <c r="L97" s="175">
        <v>37864</v>
      </c>
      <c r="M97" s="108">
        <v>124.807210043761</v>
      </c>
      <c r="N97" s="109">
        <f t="shared" si="9"/>
        <v>9.6666935456233283E-3</v>
      </c>
      <c r="O97" s="109">
        <f t="shared" si="4"/>
        <v>2.5173356855333617E-2</v>
      </c>
      <c r="P97" s="109">
        <f t="shared" si="5"/>
        <v>0.11658310130768257</v>
      </c>
      <c r="Q97" s="172">
        <v>37848.5</v>
      </c>
      <c r="R97" s="143">
        <v>108.792246961045</v>
      </c>
      <c r="S97" s="115">
        <f t="shared" si="6"/>
        <v>-1.3807363967157982E-2</v>
      </c>
      <c r="T97" s="116">
        <f t="shared" si="7"/>
        <v>-5.4131875084724168E-3</v>
      </c>
      <c r="U97" s="116">
        <f t="shared" si="8"/>
        <v>7.2303297069227446E-2</v>
      </c>
    </row>
    <row r="98" spans="12:21" x14ac:dyDescent="0.25">
      <c r="L98" s="175">
        <v>37894</v>
      </c>
      <c r="M98" s="108">
        <v>126.396660479754</v>
      </c>
      <c r="N98" s="109">
        <f t="shared" si="9"/>
        <v>1.2735245307027521E-2</v>
      </c>
      <c r="O98" s="109">
        <f t="shared" ref="O98:O161" si="10">M98/M95-1</f>
        <v>3.0197594258711158E-2</v>
      </c>
      <c r="P98" s="109">
        <f t="shared" si="5"/>
        <v>0.11589942919017937</v>
      </c>
      <c r="Q98" s="172">
        <v>37879</v>
      </c>
      <c r="R98" s="143">
        <v>107.648241310974</v>
      </c>
      <c r="S98" s="115">
        <f t="shared" si="6"/>
        <v>-1.0515507143451397E-2</v>
      </c>
      <c r="T98" s="116">
        <f t="shared" si="7"/>
        <v>-1.9012360553783525E-2</v>
      </c>
      <c r="U98" s="116">
        <f t="shared" si="8"/>
        <v>5.8727934894176048E-2</v>
      </c>
    </row>
    <row r="99" spans="12:21" x14ac:dyDescent="0.25">
      <c r="L99" s="175">
        <v>37925</v>
      </c>
      <c r="M99" s="108">
        <v>127.45297273124601</v>
      </c>
      <c r="N99" s="109">
        <f t="shared" si="9"/>
        <v>8.3571215211117877E-3</v>
      </c>
      <c r="O99" s="109">
        <f t="shared" si="10"/>
        <v>3.107041263879684E-2</v>
      </c>
      <c r="P99" s="109">
        <f t="shared" si="5"/>
        <v>0.10845451221967584</v>
      </c>
      <c r="Q99" s="172">
        <v>37909.5</v>
      </c>
      <c r="R99" s="143">
        <v>107.146869841005</v>
      </c>
      <c r="S99" s="115">
        <f t="shared" si="6"/>
        <v>-4.6574980126302679E-3</v>
      </c>
      <c r="T99" s="116">
        <f t="shared" si="7"/>
        <v>-2.8722570193768893E-2</v>
      </c>
      <c r="U99" s="116">
        <f t="shared" si="8"/>
        <v>4.6010760329328937E-2</v>
      </c>
    </row>
    <row r="100" spans="12:21" x14ac:dyDescent="0.25">
      <c r="L100" s="175">
        <v>37955</v>
      </c>
      <c r="M100" s="108">
        <v>127.902454574378</v>
      </c>
      <c r="N100" s="109">
        <f t="shared" si="9"/>
        <v>3.5266485629943389E-3</v>
      </c>
      <c r="O100" s="109">
        <f t="shared" si="10"/>
        <v>2.4800206090110688E-2</v>
      </c>
      <c r="P100" s="109">
        <f t="shared" si="5"/>
        <v>9.5632051866969325E-2</v>
      </c>
      <c r="Q100" s="172">
        <v>37940</v>
      </c>
      <c r="R100" s="143">
        <v>107.807307167296</v>
      </c>
      <c r="S100" s="115">
        <f t="shared" si="6"/>
        <v>6.1638508644352719E-3</v>
      </c>
      <c r="T100" s="116">
        <f t="shared" si="7"/>
        <v>-9.053400598497352E-3</v>
      </c>
      <c r="U100" s="116">
        <f t="shared" si="8"/>
        <v>3.5902394889333555E-2</v>
      </c>
    </row>
    <row r="101" spans="12:21" x14ac:dyDescent="0.25">
      <c r="L101" s="175">
        <v>37986</v>
      </c>
      <c r="M101" s="108">
        <v>128.478638303444</v>
      </c>
      <c r="N101" s="109">
        <f t="shared" si="9"/>
        <v>4.5048684247959159E-3</v>
      </c>
      <c r="O101" s="109">
        <f t="shared" si="10"/>
        <v>1.6471778730447362E-2</v>
      </c>
      <c r="P101" s="109">
        <f t="shared" si="5"/>
        <v>9.1109738231669013E-2</v>
      </c>
      <c r="Q101" s="172">
        <v>37970.5</v>
      </c>
      <c r="R101" s="143">
        <v>109.112933899437</v>
      </c>
      <c r="S101" s="115">
        <f t="shared" si="6"/>
        <v>1.211074431267356E-2</v>
      </c>
      <c r="T101" s="116">
        <f t="shared" si="7"/>
        <v>1.3606284418821168E-2</v>
      </c>
      <c r="U101" s="116">
        <f t="shared" si="8"/>
        <v>2.6743118748057348E-2</v>
      </c>
    </row>
    <row r="102" spans="12:21" x14ac:dyDescent="0.25">
      <c r="L102" s="175">
        <v>38017</v>
      </c>
      <c r="M102" s="108">
        <v>129.59350584084299</v>
      </c>
      <c r="N102" s="109">
        <f t="shared" si="9"/>
        <v>8.6774544945431575E-3</v>
      </c>
      <c r="O102" s="109">
        <f t="shared" si="10"/>
        <v>1.6794689552754649E-2</v>
      </c>
      <c r="P102" s="109">
        <f t="shared" si="5"/>
        <v>0.1019814098031957</v>
      </c>
      <c r="Q102" s="172">
        <v>38001.5</v>
      </c>
      <c r="R102" s="143">
        <v>109.84759783481699</v>
      </c>
      <c r="S102" s="115">
        <f t="shared" si="6"/>
        <v>6.733060042699357E-3</v>
      </c>
      <c r="T102" s="116">
        <f t="shared" si="7"/>
        <v>2.5205850603191582E-2</v>
      </c>
      <c r="U102" s="116">
        <f t="shared" si="8"/>
        <v>1.1128414357584715E-2</v>
      </c>
    </row>
    <row r="103" spans="12:21" x14ac:dyDescent="0.25">
      <c r="L103" s="175">
        <v>38046</v>
      </c>
      <c r="M103" s="108">
        <v>132.09892635899999</v>
      </c>
      <c r="N103" s="109">
        <f t="shared" si="9"/>
        <v>1.9332917200603816E-2</v>
      </c>
      <c r="O103" s="109">
        <f t="shared" si="10"/>
        <v>3.28099394072352E-2</v>
      </c>
      <c r="P103" s="109">
        <f t="shared" si="5"/>
        <v>0.12535633389728917</v>
      </c>
      <c r="Q103" s="172">
        <v>38031.5</v>
      </c>
      <c r="R103" s="143">
        <v>112.756955854823</v>
      </c>
      <c r="S103" s="115">
        <f t="shared" si="6"/>
        <v>2.6485404117629896E-2</v>
      </c>
      <c r="T103" s="116">
        <f t="shared" si="7"/>
        <v>4.5911996297673063E-2</v>
      </c>
      <c r="U103" s="116">
        <f t="shared" si="8"/>
        <v>2.8535796623887277E-2</v>
      </c>
    </row>
    <row r="104" spans="12:21" x14ac:dyDescent="0.25">
      <c r="L104" s="175">
        <v>38077</v>
      </c>
      <c r="M104" s="108">
        <v>134.62688000203499</v>
      </c>
      <c r="N104" s="109">
        <f t="shared" si="9"/>
        <v>1.9136822022041811E-2</v>
      </c>
      <c r="O104" s="109">
        <f t="shared" si="10"/>
        <v>4.7854194127353145E-2</v>
      </c>
      <c r="P104" s="109">
        <f t="shared" si="5"/>
        <v>0.1381332176874801</v>
      </c>
      <c r="Q104" s="172">
        <v>38061.5</v>
      </c>
      <c r="R104" s="143">
        <v>114.386267935609</v>
      </c>
      <c r="S104" s="115">
        <f t="shared" si="6"/>
        <v>1.4449770024687059E-2</v>
      </c>
      <c r="T104" s="116">
        <f t="shared" si="7"/>
        <v>4.8329137964818303E-2</v>
      </c>
      <c r="U104" s="116">
        <f t="shared" si="8"/>
        <v>4.216266471451835E-2</v>
      </c>
    </row>
    <row r="105" spans="12:21" x14ac:dyDescent="0.25">
      <c r="L105" s="175">
        <v>38107</v>
      </c>
      <c r="M105" s="108">
        <v>137.23607253175001</v>
      </c>
      <c r="N105" s="109">
        <f t="shared" si="9"/>
        <v>1.9380918057935848E-2</v>
      </c>
      <c r="O105" s="109">
        <f t="shared" si="10"/>
        <v>5.8973377109598824E-2</v>
      </c>
      <c r="P105" s="109">
        <f t="shared" si="5"/>
        <v>0.14282027522409657</v>
      </c>
      <c r="Q105" s="172">
        <v>38092</v>
      </c>
      <c r="R105" s="143">
        <v>116.811150616125</v>
      </c>
      <c r="S105" s="115">
        <f t="shared" si="6"/>
        <v>2.1199071569334205E-2</v>
      </c>
      <c r="T105" s="116">
        <f t="shared" si="7"/>
        <v>6.3392854450758485E-2</v>
      </c>
      <c r="U105" s="116">
        <f t="shared" si="8"/>
        <v>7.2276121974716778E-2</v>
      </c>
    </row>
    <row r="106" spans="12:21" x14ac:dyDescent="0.25">
      <c r="L106" s="175">
        <v>38138</v>
      </c>
      <c r="M106" s="108">
        <v>138.779491572447</v>
      </c>
      <c r="N106" s="109">
        <f t="shared" si="9"/>
        <v>1.1246453007753621E-2</v>
      </c>
      <c r="O106" s="109">
        <f t="shared" si="10"/>
        <v>5.0572441408732516E-2</v>
      </c>
      <c r="P106" s="109">
        <f t="shared" si="5"/>
        <v>0.13994245354989476</v>
      </c>
      <c r="Q106" s="172">
        <v>38122.5</v>
      </c>
      <c r="R106" s="143">
        <v>117.408666015553</v>
      </c>
      <c r="S106" s="115">
        <f t="shared" si="6"/>
        <v>5.1152256978581612E-3</v>
      </c>
      <c r="T106" s="116">
        <f t="shared" si="7"/>
        <v>4.1254307776091181E-2</v>
      </c>
      <c r="U106" s="116">
        <f t="shared" si="8"/>
        <v>7.3358756282549065E-2</v>
      </c>
    </row>
    <row r="107" spans="12:21" x14ac:dyDescent="0.25">
      <c r="L107" s="175">
        <v>38168</v>
      </c>
      <c r="M107" s="108">
        <v>140.935630947802</v>
      </c>
      <c r="N107" s="109">
        <f t="shared" si="9"/>
        <v>1.5536440946171348E-2</v>
      </c>
      <c r="O107" s="109">
        <f t="shared" si="10"/>
        <v>4.6861005362908603E-2</v>
      </c>
      <c r="P107" s="109">
        <f t="shared" ref="P107:P170" si="11">M107/M95-1</f>
        <v>0.14869765859847006</v>
      </c>
      <c r="Q107" s="172">
        <v>38153</v>
      </c>
      <c r="R107" s="143">
        <v>119.90087573160601</v>
      </c>
      <c r="S107" s="115">
        <f t="shared" si="6"/>
        <v>2.122679526673843E-2</v>
      </c>
      <c r="T107" s="116">
        <f t="shared" si="7"/>
        <v>4.8210400562253897E-2</v>
      </c>
      <c r="U107" s="116">
        <f t="shared" si="8"/>
        <v>9.2644669518550105E-2</v>
      </c>
    </row>
    <row r="108" spans="12:21" x14ac:dyDescent="0.25">
      <c r="L108" s="175">
        <v>38199</v>
      </c>
      <c r="M108" s="108">
        <v>142.80770014929101</v>
      </c>
      <c r="N108" s="109">
        <f t="shared" si="9"/>
        <v>1.3283150534036059E-2</v>
      </c>
      <c r="O108" s="109">
        <f t="shared" si="10"/>
        <v>4.059885651603734E-2</v>
      </c>
      <c r="P108" s="109">
        <f t="shared" si="11"/>
        <v>0.15528724960707763</v>
      </c>
      <c r="Q108" s="172">
        <v>38183.5</v>
      </c>
      <c r="R108" s="143">
        <v>122.57413352582201</v>
      </c>
      <c r="S108" s="115">
        <f t="shared" si="6"/>
        <v>2.2295565215053159E-2</v>
      </c>
      <c r="T108" s="116">
        <f t="shared" si="7"/>
        <v>4.9335897123689909E-2</v>
      </c>
      <c r="U108" s="116">
        <f t="shared" si="8"/>
        <v>0.11112428714295985</v>
      </c>
    </row>
    <row r="109" spans="12:21" x14ac:dyDescent="0.25">
      <c r="L109" s="175">
        <v>38230</v>
      </c>
      <c r="M109" s="108">
        <v>145.03051184229901</v>
      </c>
      <c r="N109" s="109">
        <f t="shared" si="9"/>
        <v>1.5565068905137869E-2</v>
      </c>
      <c r="O109" s="109">
        <f t="shared" si="10"/>
        <v>4.5042824404561088E-2</v>
      </c>
      <c r="P109" s="109">
        <f t="shared" si="11"/>
        <v>0.16203632619819897</v>
      </c>
      <c r="Q109" s="172">
        <v>38214.5</v>
      </c>
      <c r="R109" s="143">
        <v>125.405946191635</v>
      </c>
      <c r="S109" s="115">
        <f t="shared" si="6"/>
        <v>2.3102856894488433E-2</v>
      </c>
      <c r="T109" s="116">
        <f t="shared" si="7"/>
        <v>6.8114905376938761E-2</v>
      </c>
      <c r="U109" s="116">
        <f t="shared" si="8"/>
        <v>0.1527103235264442</v>
      </c>
    </row>
    <row r="110" spans="12:21" x14ac:dyDescent="0.25">
      <c r="L110" s="175">
        <v>38260</v>
      </c>
      <c r="M110" s="108">
        <v>145.792258824675</v>
      </c>
      <c r="N110" s="109">
        <f t="shared" si="9"/>
        <v>5.2523222368840994E-3</v>
      </c>
      <c r="O110" s="109">
        <f t="shared" si="10"/>
        <v>3.4459900908037522E-2</v>
      </c>
      <c r="P110" s="109">
        <f t="shared" si="11"/>
        <v>0.15345024363224979</v>
      </c>
      <c r="Q110" s="172">
        <v>38245</v>
      </c>
      <c r="R110" s="143">
        <v>127.27896605949201</v>
      </c>
      <c r="S110" s="115">
        <f t="shared" si="6"/>
        <v>1.4935654366778017E-2</v>
      </c>
      <c r="T110" s="116">
        <f t="shared" si="7"/>
        <v>6.1534916095205228E-2</v>
      </c>
      <c r="U110" s="116">
        <f t="shared" si="8"/>
        <v>0.18235992069585993</v>
      </c>
    </row>
    <row r="111" spans="12:21" x14ac:dyDescent="0.25">
      <c r="L111" s="175">
        <v>38291</v>
      </c>
      <c r="M111" s="108">
        <v>145.38359420653299</v>
      </c>
      <c r="N111" s="109">
        <f t="shared" si="9"/>
        <v>-2.8030611600130539E-3</v>
      </c>
      <c r="O111" s="109">
        <f t="shared" si="10"/>
        <v>1.8037501160995895E-2</v>
      </c>
      <c r="P111" s="109">
        <f t="shared" si="11"/>
        <v>0.14068421544859877</v>
      </c>
      <c r="Q111" s="172">
        <v>38275.5</v>
      </c>
      <c r="R111" s="143">
        <v>128.154271690873</v>
      </c>
      <c r="S111" s="115">
        <f t="shared" si="6"/>
        <v>6.8770642823408057E-3</v>
      </c>
      <c r="T111" s="116">
        <f t="shared" si="7"/>
        <v>4.5524598090472823E-2</v>
      </c>
      <c r="U111" s="116">
        <f t="shared" si="8"/>
        <v>0.196061741057306</v>
      </c>
    </row>
    <row r="112" spans="12:21" x14ac:dyDescent="0.25">
      <c r="L112" s="175">
        <v>38321</v>
      </c>
      <c r="M112" s="108">
        <v>145.10929736191</v>
      </c>
      <c r="N112" s="109">
        <f t="shared" si="9"/>
        <v>-1.8867111252822699E-3</v>
      </c>
      <c r="O112" s="109">
        <f t="shared" si="10"/>
        <v>5.4323410026069219E-4</v>
      </c>
      <c r="P112" s="109">
        <f t="shared" si="11"/>
        <v>0.13453098179226775</v>
      </c>
      <c r="Q112" s="172">
        <v>38306</v>
      </c>
      <c r="R112" s="143">
        <v>127.769279288302</v>
      </c>
      <c r="S112" s="115">
        <f t="shared" si="6"/>
        <v>-3.0041324217398024E-3</v>
      </c>
      <c r="T112" s="116">
        <f t="shared" si="7"/>
        <v>1.8845462822437042E-2</v>
      </c>
      <c r="U112" s="116">
        <f t="shared" si="8"/>
        <v>0.18516344249308525</v>
      </c>
    </row>
    <row r="113" spans="12:21" x14ac:dyDescent="0.25">
      <c r="L113" s="175">
        <v>38352</v>
      </c>
      <c r="M113" s="108">
        <v>146.456884402881</v>
      </c>
      <c r="N113" s="109">
        <f t="shared" si="9"/>
        <v>9.2867036466317554E-3</v>
      </c>
      <c r="O113" s="109">
        <f t="shared" si="10"/>
        <v>4.5587165159794996E-3</v>
      </c>
      <c r="P113" s="109">
        <f t="shared" si="11"/>
        <v>0.13993179206161521</v>
      </c>
      <c r="Q113" s="172">
        <v>38336.5</v>
      </c>
      <c r="R113" s="143">
        <v>127.169203883234</v>
      </c>
      <c r="S113" s="115">
        <f t="shared" si="6"/>
        <v>-4.6965546679963444E-3</v>
      </c>
      <c r="T113" s="116">
        <f t="shared" si="7"/>
        <v>-8.6237482638484853E-4</v>
      </c>
      <c r="U113" s="116">
        <f t="shared" si="8"/>
        <v>0.16548239826855382</v>
      </c>
    </row>
    <row r="114" spans="12:21" x14ac:dyDescent="0.25">
      <c r="L114" s="175">
        <v>38383</v>
      </c>
      <c r="M114" s="108">
        <v>149.70567561073099</v>
      </c>
      <c r="N114" s="109">
        <f t="shared" si="9"/>
        <v>2.2182577630922795E-2</v>
      </c>
      <c r="O114" s="109">
        <f t="shared" si="10"/>
        <v>2.9728811065559579E-2</v>
      </c>
      <c r="P114" s="109">
        <f t="shared" si="11"/>
        <v>0.15519427180701673</v>
      </c>
      <c r="Q114" s="172">
        <v>38367.5</v>
      </c>
      <c r="R114" s="143">
        <v>127.12876470631301</v>
      </c>
      <c r="S114" s="115">
        <f t="shared" si="6"/>
        <v>-3.1799504664764555E-4</v>
      </c>
      <c r="T114" s="116">
        <f t="shared" si="7"/>
        <v>-8.0021287704998834E-3</v>
      </c>
      <c r="U114" s="116">
        <f t="shared" si="8"/>
        <v>0.15731947909759958</v>
      </c>
    </row>
    <row r="115" spans="12:21" x14ac:dyDescent="0.25">
      <c r="L115" s="175">
        <v>38411</v>
      </c>
      <c r="M115" s="108">
        <v>153.50169002513601</v>
      </c>
      <c r="N115" s="109">
        <f t="shared" si="9"/>
        <v>2.5356516370665494E-2</v>
      </c>
      <c r="O115" s="109">
        <f t="shared" si="10"/>
        <v>5.7834975537748967E-2</v>
      </c>
      <c r="P115" s="109">
        <f t="shared" si="11"/>
        <v>0.16202072383215738</v>
      </c>
      <c r="Q115" s="172">
        <v>38397</v>
      </c>
      <c r="R115" s="143">
        <v>130.00363630833999</v>
      </c>
      <c r="S115" s="115">
        <f t="shared" si="6"/>
        <v>2.2613856184856118E-2</v>
      </c>
      <c r="T115" s="116">
        <f t="shared" si="7"/>
        <v>1.7487435418621411E-2</v>
      </c>
      <c r="U115" s="116">
        <f t="shared" si="8"/>
        <v>0.15295447028316778</v>
      </c>
    </row>
    <row r="116" spans="12:21" x14ac:dyDescent="0.25">
      <c r="L116" s="175">
        <v>38442</v>
      </c>
      <c r="M116" s="108">
        <v>156.818053596563</v>
      </c>
      <c r="N116" s="109">
        <f t="shared" si="9"/>
        <v>2.1604736539929448E-2</v>
      </c>
      <c r="O116" s="109">
        <f t="shared" si="10"/>
        <v>7.0745525114271679E-2</v>
      </c>
      <c r="P116" s="109">
        <f t="shared" si="11"/>
        <v>0.16483464219175681</v>
      </c>
      <c r="Q116" s="172">
        <v>38426.5</v>
      </c>
      <c r="R116" s="143">
        <v>132.54156377208801</v>
      </c>
      <c r="S116" s="115">
        <f t="shared" si="6"/>
        <v>1.9521972891039852E-2</v>
      </c>
      <c r="T116" s="116">
        <f t="shared" si="7"/>
        <v>4.2245761747371491E-2</v>
      </c>
      <c r="U116" s="116">
        <f t="shared" si="8"/>
        <v>0.15871919037256377</v>
      </c>
    </row>
    <row r="117" spans="12:21" x14ac:dyDescent="0.25">
      <c r="L117" s="175">
        <v>38472</v>
      </c>
      <c r="M117" s="108">
        <v>158.990668510342</v>
      </c>
      <c r="N117" s="109">
        <f t="shared" si="9"/>
        <v>1.3854367299879655E-2</v>
      </c>
      <c r="O117" s="109">
        <f t="shared" si="10"/>
        <v>6.2021649224269337E-2</v>
      </c>
      <c r="P117" s="109">
        <f t="shared" si="11"/>
        <v>0.15851951733432901</v>
      </c>
      <c r="Q117" s="172">
        <v>38457</v>
      </c>
      <c r="R117" s="143">
        <v>134.49611221947001</v>
      </c>
      <c r="S117" s="115">
        <f t="shared" si="6"/>
        <v>1.474668316682104E-2</v>
      </c>
      <c r="T117" s="116">
        <f t="shared" si="7"/>
        <v>5.7951853226739791E-2</v>
      </c>
      <c r="U117" s="116">
        <f t="shared" si="8"/>
        <v>0.15139788890071681</v>
      </c>
    </row>
    <row r="118" spans="12:21" x14ac:dyDescent="0.25">
      <c r="L118" s="175">
        <v>38503</v>
      </c>
      <c r="M118" s="108">
        <v>160.763436953595</v>
      </c>
      <c r="N118" s="109">
        <f t="shared" si="9"/>
        <v>1.115014145083415E-2</v>
      </c>
      <c r="O118" s="109">
        <f t="shared" si="10"/>
        <v>4.7307276729460668E-2</v>
      </c>
      <c r="P118" s="109">
        <f t="shared" si="11"/>
        <v>0.15840917942599408</v>
      </c>
      <c r="Q118" s="172">
        <v>38487.5</v>
      </c>
      <c r="R118" s="143">
        <v>134.48989650450099</v>
      </c>
      <c r="S118" s="115">
        <f t="shared" si="6"/>
        <v>-4.6214830053070699E-5</v>
      </c>
      <c r="T118" s="116">
        <f t="shared" si="7"/>
        <v>3.4508728552181234E-2</v>
      </c>
      <c r="U118" s="116">
        <f t="shared" si="8"/>
        <v>0.14548526159632247</v>
      </c>
    </row>
    <row r="119" spans="12:21" x14ac:dyDescent="0.25">
      <c r="L119" s="175">
        <v>38533</v>
      </c>
      <c r="M119" s="108">
        <v>162.33918832961399</v>
      </c>
      <c r="N119" s="109">
        <f t="shared" si="9"/>
        <v>9.8016775821596624E-3</v>
      </c>
      <c r="O119" s="109">
        <f t="shared" si="10"/>
        <v>3.5207264765923618E-2</v>
      </c>
      <c r="P119" s="109">
        <f t="shared" si="11"/>
        <v>0.15186760961633028</v>
      </c>
      <c r="Q119" s="172">
        <v>38518</v>
      </c>
      <c r="R119" s="143">
        <v>135.50958096464001</v>
      </c>
      <c r="S119" s="115">
        <f t="shared" si="6"/>
        <v>7.5818666430820247E-3</v>
      </c>
      <c r="T119" s="116">
        <f t="shared" si="7"/>
        <v>2.2393105287754622E-2</v>
      </c>
      <c r="U119" s="116">
        <f t="shared" si="8"/>
        <v>0.13018007698270329</v>
      </c>
    </row>
    <row r="120" spans="12:21" x14ac:dyDescent="0.25">
      <c r="L120" s="175">
        <v>38564</v>
      </c>
      <c r="M120" s="108">
        <v>164.07270623601801</v>
      </c>
      <c r="N120" s="109">
        <f t="shared" si="9"/>
        <v>1.0678369925592346E-2</v>
      </c>
      <c r="O120" s="109">
        <f t="shared" si="10"/>
        <v>3.1964377364357199E-2</v>
      </c>
      <c r="P120" s="109">
        <f t="shared" si="11"/>
        <v>0.14890657901847448</v>
      </c>
      <c r="Q120" s="172">
        <v>38548.5</v>
      </c>
      <c r="R120" s="143">
        <v>137.504136532741</v>
      </c>
      <c r="S120" s="115">
        <f t="shared" si="6"/>
        <v>1.4718926543071831E-2</v>
      </c>
      <c r="T120" s="116">
        <f t="shared" si="7"/>
        <v>2.2365139509479048E-2</v>
      </c>
      <c r="U120" s="116">
        <f t="shared" si="8"/>
        <v>0.12180386332303761</v>
      </c>
    </row>
    <row r="121" spans="12:21" x14ac:dyDescent="0.25">
      <c r="L121" s="175">
        <v>38595</v>
      </c>
      <c r="M121" s="108">
        <v>166.197205671668</v>
      </c>
      <c r="N121" s="109">
        <f t="shared" si="9"/>
        <v>1.2948524373053827E-2</v>
      </c>
      <c r="O121" s="109">
        <f t="shared" si="10"/>
        <v>3.3799779483698611E-2</v>
      </c>
      <c r="P121" s="109">
        <f t="shared" si="11"/>
        <v>0.14594648781481867</v>
      </c>
      <c r="Q121" s="172">
        <v>38579.5</v>
      </c>
      <c r="R121" s="143">
        <v>139.90384086149299</v>
      </c>
      <c r="S121" s="115">
        <f t="shared" si="6"/>
        <v>1.7451870098326827E-2</v>
      </c>
      <c r="T121" s="116">
        <f t="shared" si="7"/>
        <v>4.0255398343702398E-2</v>
      </c>
      <c r="U121" s="116">
        <f t="shared" si="8"/>
        <v>0.11560771327145458</v>
      </c>
    </row>
    <row r="122" spans="12:21" x14ac:dyDescent="0.25">
      <c r="L122" s="175">
        <v>38625</v>
      </c>
      <c r="M122" s="108">
        <v>167.924934350851</v>
      </c>
      <c r="N122" s="109">
        <f t="shared" si="9"/>
        <v>1.0395654200084703E-2</v>
      </c>
      <c r="O122" s="109">
        <f t="shared" si="10"/>
        <v>3.4407872053023425E-2</v>
      </c>
      <c r="P122" s="109">
        <f t="shared" si="11"/>
        <v>0.15180967566180614</v>
      </c>
      <c r="Q122" s="172">
        <v>38610</v>
      </c>
      <c r="R122" s="143">
        <v>142.529223045451</v>
      </c>
      <c r="S122" s="115">
        <f t="shared" si="6"/>
        <v>1.8765619069437633E-2</v>
      </c>
      <c r="T122" s="116">
        <f t="shared" si="7"/>
        <v>5.1801813796787499E-2</v>
      </c>
      <c r="U122" s="116">
        <f t="shared" si="8"/>
        <v>0.11981757440448426</v>
      </c>
    </row>
    <row r="123" spans="12:21" x14ac:dyDescent="0.25">
      <c r="L123" s="175">
        <v>38656</v>
      </c>
      <c r="M123" s="108">
        <v>169.10801620893201</v>
      </c>
      <c r="N123" s="109">
        <f t="shared" si="9"/>
        <v>7.0453018942926438E-3</v>
      </c>
      <c r="O123" s="109">
        <f t="shared" si="10"/>
        <v>3.0689503991423894E-2</v>
      </c>
      <c r="P123" s="109">
        <f t="shared" si="11"/>
        <v>0.16318500125052582</v>
      </c>
      <c r="Q123" s="172">
        <v>38640.5</v>
      </c>
      <c r="R123" s="143">
        <v>145.28940124287999</v>
      </c>
      <c r="S123" s="115">
        <f t="shared" si="6"/>
        <v>1.9365700159249322E-2</v>
      </c>
      <c r="T123" s="116">
        <f t="shared" si="7"/>
        <v>5.6618403681879315E-2</v>
      </c>
      <c r="U123" s="116">
        <f t="shared" si="8"/>
        <v>0.13370704952652268</v>
      </c>
    </row>
    <row r="124" spans="12:21" x14ac:dyDescent="0.25">
      <c r="L124" s="175">
        <v>38686</v>
      </c>
      <c r="M124" s="108">
        <v>169.131135760375</v>
      </c>
      <c r="N124" s="109">
        <f t="shared" si="9"/>
        <v>1.3671469845899509E-4</v>
      </c>
      <c r="O124" s="109">
        <f t="shared" si="10"/>
        <v>1.7653305763173588E-2</v>
      </c>
      <c r="P124" s="109">
        <f t="shared" si="11"/>
        <v>0.16554306881214731</v>
      </c>
      <c r="Q124" s="172">
        <v>38671</v>
      </c>
      <c r="R124" s="143">
        <v>147.39124414354899</v>
      </c>
      <c r="S124" s="115">
        <f t="shared" si="6"/>
        <v>1.4466594828588697E-2</v>
      </c>
      <c r="T124" s="116">
        <f t="shared" si="7"/>
        <v>5.3518211050893383E-2</v>
      </c>
      <c r="U124" s="116">
        <f t="shared" si="8"/>
        <v>0.15357341737031693</v>
      </c>
    </row>
    <row r="125" spans="12:21" x14ac:dyDescent="0.25">
      <c r="L125" s="175">
        <v>38717</v>
      </c>
      <c r="M125" s="108">
        <v>170.64996804165301</v>
      </c>
      <c r="N125" s="109">
        <f t="shared" si="9"/>
        <v>8.9802050607044048E-3</v>
      </c>
      <c r="O125" s="109">
        <f t="shared" si="10"/>
        <v>1.6227689481232765E-2</v>
      </c>
      <c r="P125" s="109">
        <f t="shared" si="11"/>
        <v>0.16518911854099283</v>
      </c>
      <c r="Q125" s="172">
        <v>38701.5</v>
      </c>
      <c r="R125" s="143">
        <v>148.00540832713699</v>
      </c>
      <c r="S125" s="115">
        <f t="shared" si="6"/>
        <v>4.1668973428967693E-3</v>
      </c>
      <c r="T125" s="116">
        <f t="shared" si="7"/>
        <v>3.8421491148799003E-2</v>
      </c>
      <c r="U125" s="116">
        <f t="shared" si="8"/>
        <v>0.16384630718483284</v>
      </c>
    </row>
    <row r="126" spans="12:21" x14ac:dyDescent="0.25">
      <c r="L126" s="175">
        <v>38748</v>
      </c>
      <c r="M126" s="108">
        <v>172.37378126120299</v>
      </c>
      <c r="N126" s="109">
        <f t="shared" si="9"/>
        <v>1.010145644521443E-2</v>
      </c>
      <c r="O126" s="109">
        <f t="shared" si="10"/>
        <v>1.9311710500087287E-2</v>
      </c>
      <c r="P126" s="109">
        <f t="shared" si="11"/>
        <v>0.15141781070087323</v>
      </c>
      <c r="Q126" s="172">
        <v>38732.5</v>
      </c>
      <c r="R126" s="143">
        <v>147.783192824981</v>
      </c>
      <c r="S126" s="115">
        <f t="shared" si="6"/>
        <v>-1.5014012303173896E-3</v>
      </c>
      <c r="T126" s="116">
        <f t="shared" si="7"/>
        <v>1.7164304902958172E-2</v>
      </c>
      <c r="U126" s="116">
        <f t="shared" si="8"/>
        <v>0.16246856615324545</v>
      </c>
    </row>
    <row r="127" spans="12:21" x14ac:dyDescent="0.25">
      <c r="L127" s="175">
        <v>38776</v>
      </c>
      <c r="M127" s="108">
        <v>175.05482082583899</v>
      </c>
      <c r="N127" s="109">
        <f t="shared" si="9"/>
        <v>1.5553638987436003E-2</v>
      </c>
      <c r="O127" s="109">
        <f t="shared" si="10"/>
        <v>3.5024213837579143E-2</v>
      </c>
      <c r="P127" s="109">
        <f t="shared" si="11"/>
        <v>0.14040972967251131</v>
      </c>
      <c r="Q127" s="172">
        <v>38762</v>
      </c>
      <c r="R127" s="143">
        <v>148.50290072961499</v>
      </c>
      <c r="S127" s="115">
        <f t="shared" si="6"/>
        <v>4.870025412743173E-3</v>
      </c>
      <c r="T127" s="116">
        <f t="shared" si="7"/>
        <v>7.542215906552352E-3</v>
      </c>
      <c r="U127" s="116">
        <f t="shared" si="8"/>
        <v>0.14229805370519655</v>
      </c>
    </row>
    <row r="128" spans="12:21" x14ac:dyDescent="0.25">
      <c r="L128" s="175">
        <v>38807</v>
      </c>
      <c r="M128" s="108">
        <v>175.78562554452</v>
      </c>
      <c r="N128" s="109">
        <f t="shared" si="9"/>
        <v>4.1747191835870279E-3</v>
      </c>
      <c r="O128" s="109">
        <f t="shared" si="10"/>
        <v>3.0094687750620963E-2</v>
      </c>
      <c r="P128" s="109">
        <f t="shared" si="11"/>
        <v>0.12095273160801878</v>
      </c>
      <c r="Q128" s="172">
        <v>38791.5</v>
      </c>
      <c r="R128" s="143">
        <v>150.293751740625</v>
      </c>
      <c r="S128" s="115">
        <f t="shared" si="6"/>
        <v>1.2059367205699667E-2</v>
      </c>
      <c r="T128" s="116">
        <f t="shared" si="7"/>
        <v>1.5461214825542635E-2</v>
      </c>
      <c r="U128" s="116">
        <f t="shared" si="8"/>
        <v>0.13393676265252741</v>
      </c>
    </row>
    <row r="129" spans="12:21" x14ac:dyDescent="0.25">
      <c r="L129" s="175">
        <v>38837</v>
      </c>
      <c r="M129" s="108">
        <v>176.892534161475</v>
      </c>
      <c r="N129" s="109">
        <f t="shared" si="9"/>
        <v>6.2969233890779464E-3</v>
      </c>
      <c r="O129" s="109">
        <f t="shared" si="10"/>
        <v>2.6214850467453754E-2</v>
      </c>
      <c r="P129" s="109">
        <f t="shared" si="11"/>
        <v>0.11259695816656379</v>
      </c>
      <c r="Q129" s="172">
        <v>38822</v>
      </c>
      <c r="R129" s="143">
        <v>152.106602355056</v>
      </c>
      <c r="S129" s="115">
        <f t="shared" si="6"/>
        <v>1.20620491100627E-2</v>
      </c>
      <c r="T129" s="116">
        <f t="shared" si="7"/>
        <v>2.925508271563193E-2</v>
      </c>
      <c r="U129" s="116">
        <f t="shared" si="8"/>
        <v>0.13093679694509897</v>
      </c>
    </row>
    <row r="130" spans="12:21" x14ac:dyDescent="0.25">
      <c r="L130" s="175">
        <v>38868</v>
      </c>
      <c r="M130" s="108">
        <v>177.446877870576</v>
      </c>
      <c r="N130" s="109">
        <f t="shared" si="9"/>
        <v>3.1337880466735246E-3</v>
      </c>
      <c r="O130" s="109">
        <f t="shared" si="10"/>
        <v>1.366461679519726E-2</v>
      </c>
      <c r="P130" s="109">
        <f t="shared" si="11"/>
        <v>0.10377633890594629</v>
      </c>
      <c r="Q130" s="172">
        <v>38852.5</v>
      </c>
      <c r="R130" s="143">
        <v>153.19169034737101</v>
      </c>
      <c r="S130" s="115">
        <f t="shared" si="6"/>
        <v>7.1337336809491614E-3</v>
      </c>
      <c r="T130" s="116">
        <f t="shared" si="7"/>
        <v>3.1573724113935553E-2</v>
      </c>
      <c r="U130" s="116">
        <f t="shared" si="8"/>
        <v>0.13905724020126753</v>
      </c>
    </row>
    <row r="131" spans="12:21" x14ac:dyDescent="0.25">
      <c r="L131" s="175">
        <v>38898</v>
      </c>
      <c r="M131" s="108">
        <v>179.108916350089</v>
      </c>
      <c r="N131" s="109">
        <f t="shared" si="9"/>
        <v>9.3664002402185087E-3</v>
      </c>
      <c r="O131" s="109">
        <f t="shared" si="10"/>
        <v>1.8905361546341704E-2</v>
      </c>
      <c r="P131" s="109">
        <f t="shared" si="11"/>
        <v>0.10330055356951595</v>
      </c>
      <c r="Q131" s="172">
        <v>38883</v>
      </c>
      <c r="R131" s="143">
        <v>154.125902000286</v>
      </c>
      <c r="S131" s="115">
        <f t="shared" si="6"/>
        <v>6.0983180667084635E-3</v>
      </c>
      <c r="T131" s="116">
        <f t="shared" si="7"/>
        <v>2.5497735037411706E-2</v>
      </c>
      <c r="U131" s="116">
        <f t="shared" si="8"/>
        <v>0.13738010923746979</v>
      </c>
    </row>
    <row r="132" spans="12:21" x14ac:dyDescent="0.25">
      <c r="L132" s="175">
        <v>38929</v>
      </c>
      <c r="M132" s="108">
        <v>178.83089097424099</v>
      </c>
      <c r="N132" s="109">
        <f t="shared" si="9"/>
        <v>-1.5522698786507583E-3</v>
      </c>
      <c r="O132" s="109">
        <f t="shared" si="10"/>
        <v>1.095782149288782E-2</v>
      </c>
      <c r="P132" s="109">
        <f t="shared" si="11"/>
        <v>8.9949054152818064E-2</v>
      </c>
      <c r="Q132" s="172">
        <v>38913.5</v>
      </c>
      <c r="R132" s="143">
        <v>155.568775614457</v>
      </c>
      <c r="S132" s="115">
        <f t="shared" si="6"/>
        <v>9.3616556039251009E-3</v>
      </c>
      <c r="T132" s="116">
        <f t="shared" si="7"/>
        <v>2.2761492307345144E-2</v>
      </c>
      <c r="U132" s="116">
        <f t="shared" si="8"/>
        <v>0.13137524104530951</v>
      </c>
    </row>
    <row r="133" spans="12:21" x14ac:dyDescent="0.25">
      <c r="L133" s="175">
        <v>38960</v>
      </c>
      <c r="M133" s="108">
        <v>178.119240743853</v>
      </c>
      <c r="N133" s="109">
        <f t="shared" si="9"/>
        <v>-3.9794591779476196E-3</v>
      </c>
      <c r="O133" s="109">
        <f t="shared" si="10"/>
        <v>3.7890938479481218E-3</v>
      </c>
      <c r="P133" s="109">
        <f t="shared" si="11"/>
        <v>7.1734269081140001E-2</v>
      </c>
      <c r="Q133" s="172">
        <v>38944.5</v>
      </c>
      <c r="R133" s="143">
        <v>156.64921544641999</v>
      </c>
      <c r="S133" s="115">
        <f t="shared" si="6"/>
        <v>6.94509439760993E-3</v>
      </c>
      <c r="T133" s="116">
        <f t="shared" si="7"/>
        <v>2.2569925896168685E-2</v>
      </c>
      <c r="U133" s="116">
        <f t="shared" si="8"/>
        <v>0.11969202905233445</v>
      </c>
    </row>
    <row r="134" spans="12:21" x14ac:dyDescent="0.25">
      <c r="L134" s="175">
        <v>38990</v>
      </c>
      <c r="M134" s="108">
        <v>176.23491918842001</v>
      </c>
      <c r="N134" s="109">
        <f t="shared" si="9"/>
        <v>-1.0578989375677694E-2</v>
      </c>
      <c r="O134" s="109">
        <f t="shared" si="10"/>
        <v>-1.6046086483218036E-2</v>
      </c>
      <c r="P134" s="109">
        <f t="shared" si="11"/>
        <v>4.9486306900717203E-2</v>
      </c>
      <c r="Q134" s="172">
        <v>38975</v>
      </c>
      <c r="R134" s="143">
        <v>156.653373638799</v>
      </c>
      <c r="S134" s="115">
        <f t="shared" si="6"/>
        <v>2.654461030759947E-5</v>
      </c>
      <c r="T134" s="116">
        <f t="shared" si="7"/>
        <v>1.6398746775920348E-2</v>
      </c>
      <c r="U134" s="116">
        <f t="shared" si="8"/>
        <v>9.9096524148201803E-2</v>
      </c>
    </row>
    <row r="135" spans="12:21" x14ac:dyDescent="0.25">
      <c r="L135" s="175">
        <v>39021</v>
      </c>
      <c r="M135" s="108">
        <v>174.960229648487</v>
      </c>
      <c r="N135" s="109">
        <f t="shared" si="9"/>
        <v>-7.2328999599119426E-3</v>
      </c>
      <c r="O135" s="109">
        <f t="shared" si="10"/>
        <v>-2.164425455058272E-2</v>
      </c>
      <c r="P135" s="109">
        <f t="shared" si="11"/>
        <v>3.4606363262665196E-2</v>
      </c>
      <c r="Q135" s="172">
        <v>39005.5</v>
      </c>
      <c r="R135" s="143">
        <v>158.02912870612701</v>
      </c>
      <c r="S135" s="115">
        <f t="shared" si="6"/>
        <v>8.7821604819067201E-3</v>
      </c>
      <c r="T135" s="116">
        <f t="shared" si="7"/>
        <v>1.5815211516271521E-2</v>
      </c>
      <c r="U135" s="116">
        <f t="shared" si="8"/>
        <v>8.768518112308854E-2</v>
      </c>
    </row>
    <row r="136" spans="12:21" x14ac:dyDescent="0.25">
      <c r="L136" s="175">
        <v>39051</v>
      </c>
      <c r="M136" s="108">
        <v>175.242307756874</v>
      </c>
      <c r="N136" s="109">
        <f t="shared" si="9"/>
        <v>1.6122413016588233E-3</v>
      </c>
      <c r="O136" s="109">
        <f t="shared" si="10"/>
        <v>-1.6151724962247149E-2</v>
      </c>
      <c r="P136" s="109">
        <f t="shared" si="11"/>
        <v>3.6132743796844835E-2</v>
      </c>
      <c r="Q136" s="172">
        <v>39036</v>
      </c>
      <c r="R136" s="143">
        <v>159.92524029549401</v>
      </c>
      <c r="S136" s="115">
        <f t="shared" ref="S136:S199" si="12">R136/R135-1</f>
        <v>1.1998494232623669E-2</v>
      </c>
      <c r="T136" s="116">
        <f t="shared" si="7"/>
        <v>2.0913126438188545E-2</v>
      </c>
      <c r="U136" s="116">
        <f t="shared" si="8"/>
        <v>8.5038946680833893E-2</v>
      </c>
    </row>
    <row r="137" spans="12:21" x14ac:dyDescent="0.25">
      <c r="L137" s="175">
        <v>39082</v>
      </c>
      <c r="M137" s="108">
        <v>176.865868498216</v>
      </c>
      <c r="N137" s="109">
        <f t="shared" si="9"/>
        <v>9.2646619536331798E-3</v>
      </c>
      <c r="O137" s="109">
        <f t="shared" si="10"/>
        <v>3.5801605760175104E-3</v>
      </c>
      <c r="P137" s="109">
        <f t="shared" si="11"/>
        <v>3.6424855673256262E-2</v>
      </c>
      <c r="Q137" s="172">
        <v>39066.5</v>
      </c>
      <c r="R137" s="143">
        <v>163.42982721334101</v>
      </c>
      <c r="S137" s="115">
        <f t="shared" si="12"/>
        <v>2.1913907469337524E-2</v>
      </c>
      <c r="T137" s="116">
        <f t="shared" si="7"/>
        <v>4.3257629357965399E-2</v>
      </c>
      <c r="U137" s="116">
        <f t="shared" si="8"/>
        <v>0.10421523821691281</v>
      </c>
    </row>
    <row r="138" spans="12:21" x14ac:dyDescent="0.25">
      <c r="L138" s="175">
        <v>39113</v>
      </c>
      <c r="M138" s="108">
        <v>179.632600310886</v>
      </c>
      <c r="N138" s="109">
        <f t="shared" si="9"/>
        <v>1.5643107605568973E-2</v>
      </c>
      <c r="O138" s="109">
        <f t="shared" si="10"/>
        <v>2.6705329958621293E-2</v>
      </c>
      <c r="P138" s="109">
        <f t="shared" si="11"/>
        <v>4.2110923114713872E-2</v>
      </c>
      <c r="Q138" s="172">
        <v>39097.5</v>
      </c>
      <c r="R138" s="143">
        <v>163.78907766307199</v>
      </c>
      <c r="S138" s="115">
        <f t="shared" si="12"/>
        <v>2.1981939028914432E-3</v>
      </c>
      <c r="T138" s="116">
        <f t="shared" ref="T138:T201" si="13">R138/R135-1</f>
        <v>3.644865351157045E-2</v>
      </c>
      <c r="U138" s="116">
        <f t="shared" si="8"/>
        <v>0.10830653020906578</v>
      </c>
    </row>
    <row r="139" spans="12:21" x14ac:dyDescent="0.25">
      <c r="L139" s="175">
        <v>39141</v>
      </c>
      <c r="M139" s="108">
        <v>181.91188780130199</v>
      </c>
      <c r="N139" s="109">
        <f t="shared" si="9"/>
        <v>1.268860711514086E-2</v>
      </c>
      <c r="O139" s="109">
        <f t="shared" si="10"/>
        <v>3.805918861603419E-2</v>
      </c>
      <c r="P139" s="109">
        <f t="shared" si="11"/>
        <v>3.9170969089077801E-2</v>
      </c>
      <c r="Q139" s="172">
        <v>39127</v>
      </c>
      <c r="R139" s="143">
        <v>164.64290475108601</v>
      </c>
      <c r="S139" s="115">
        <f t="shared" si="12"/>
        <v>5.2129671904643793E-3</v>
      </c>
      <c r="T139" s="116">
        <f t="shared" si="13"/>
        <v>2.9499186287762713E-2</v>
      </c>
      <c r="U139" s="116">
        <f t="shared" si="8"/>
        <v>0.10868477276991206</v>
      </c>
    </row>
    <row r="140" spans="12:21" x14ac:dyDescent="0.25">
      <c r="L140" s="175">
        <v>39172</v>
      </c>
      <c r="M140" s="108">
        <v>183.63813519292199</v>
      </c>
      <c r="N140" s="109">
        <f t="shared" si="9"/>
        <v>9.4894699433032415E-3</v>
      </c>
      <c r="O140" s="109">
        <f t="shared" si="10"/>
        <v>3.8290410423502896E-2</v>
      </c>
      <c r="P140" s="109">
        <f t="shared" si="11"/>
        <v>4.4670942940173708E-2</v>
      </c>
      <c r="Q140" s="172">
        <v>39156.5</v>
      </c>
      <c r="R140" s="143">
        <v>164.29463766061301</v>
      </c>
      <c r="S140" s="115">
        <f t="shared" si="12"/>
        <v>-2.1152875734276044E-3</v>
      </c>
      <c r="T140" s="116">
        <f t="shared" si="13"/>
        <v>5.2916316563380583E-3</v>
      </c>
      <c r="U140" s="116">
        <f t="shared" si="8"/>
        <v>9.3156806306562645E-2</v>
      </c>
    </row>
    <row r="141" spans="12:21" x14ac:dyDescent="0.25">
      <c r="L141" s="175">
        <v>39202</v>
      </c>
      <c r="M141" s="108">
        <v>185.24020536458599</v>
      </c>
      <c r="N141" s="109">
        <f t="shared" si="9"/>
        <v>8.724060337363726E-3</v>
      </c>
      <c r="O141" s="109">
        <f t="shared" si="10"/>
        <v>3.1217078882090687E-2</v>
      </c>
      <c r="P141" s="109">
        <f t="shared" si="11"/>
        <v>4.7190636069981862E-2</v>
      </c>
      <c r="Q141" s="172">
        <v>39187</v>
      </c>
      <c r="R141" s="143">
        <v>166.18617490002401</v>
      </c>
      <c r="S141" s="115">
        <f t="shared" si="12"/>
        <v>1.1513079588868935E-2</v>
      </c>
      <c r="T141" s="116">
        <f t="shared" si="13"/>
        <v>1.4635269159296804E-2</v>
      </c>
      <c r="U141" s="116">
        <f t="shared" si="8"/>
        <v>9.256384882033375E-2</v>
      </c>
    </row>
    <row r="142" spans="12:21" x14ac:dyDescent="0.25">
      <c r="L142" s="175">
        <v>39233</v>
      </c>
      <c r="M142" s="108">
        <v>185.40441189389401</v>
      </c>
      <c r="N142" s="109">
        <f t="shared" si="9"/>
        <v>8.8645188545766196E-4</v>
      </c>
      <c r="O142" s="109">
        <f t="shared" si="10"/>
        <v>1.9198987679171386E-2</v>
      </c>
      <c r="P142" s="109">
        <f t="shared" si="11"/>
        <v>4.4844598669816937E-2</v>
      </c>
      <c r="Q142" s="172">
        <v>39217.5</v>
      </c>
      <c r="R142" s="143">
        <v>167.94386219861201</v>
      </c>
      <c r="S142" s="115">
        <f t="shared" si="12"/>
        <v>1.0576615651966215E-2</v>
      </c>
      <c r="T142" s="116">
        <f t="shared" si="13"/>
        <v>2.004919345000955E-2</v>
      </c>
      <c r="U142" s="116">
        <f t="shared" si="8"/>
        <v>9.6298773241483282E-2</v>
      </c>
    </row>
    <row r="143" spans="12:21" x14ac:dyDescent="0.25">
      <c r="L143" s="175">
        <v>39263</v>
      </c>
      <c r="M143" s="108">
        <v>186.45156160382601</v>
      </c>
      <c r="N143" s="109">
        <f t="shared" si="9"/>
        <v>5.6479222863978773E-3</v>
      </c>
      <c r="O143" s="109">
        <f t="shared" si="10"/>
        <v>1.5320491073100628E-2</v>
      </c>
      <c r="P143" s="109">
        <f t="shared" si="11"/>
        <v>4.0995420012396089E-2</v>
      </c>
      <c r="Q143" s="172">
        <v>39248</v>
      </c>
      <c r="R143" s="143">
        <v>170.119970602564</v>
      </c>
      <c r="S143" s="115">
        <f t="shared" si="12"/>
        <v>1.2957355960877548E-2</v>
      </c>
      <c r="T143" s="116">
        <f t="shared" si="13"/>
        <v>3.5456622473488686E-2</v>
      </c>
      <c r="U143" s="116">
        <f t="shared" si="8"/>
        <v>0.10377274938672088</v>
      </c>
    </row>
    <row r="144" spans="12:21" x14ac:dyDescent="0.25">
      <c r="L144" s="175">
        <v>39294</v>
      </c>
      <c r="M144" s="108">
        <v>186.291072916741</v>
      </c>
      <c r="N144" s="109">
        <f t="shared" si="9"/>
        <v>-8.6075271080865434E-4</v>
      </c>
      <c r="O144" s="109">
        <f t="shared" si="10"/>
        <v>5.672999282670288E-3</v>
      </c>
      <c r="P144" s="109">
        <f t="shared" si="11"/>
        <v>4.1716405380849864E-2</v>
      </c>
      <c r="Q144" s="172">
        <v>39278.5</v>
      </c>
      <c r="R144" s="143">
        <v>171.58741204365199</v>
      </c>
      <c r="S144" s="115">
        <f t="shared" si="12"/>
        <v>8.6259210831645117E-3</v>
      </c>
      <c r="T144" s="116">
        <f t="shared" si="13"/>
        <v>3.2501121990907489E-2</v>
      </c>
      <c r="U144" s="116">
        <f t="shared" si="8"/>
        <v>0.10296819760858478</v>
      </c>
    </row>
    <row r="145" spans="12:21" x14ac:dyDescent="0.25">
      <c r="L145" s="175">
        <v>39325</v>
      </c>
      <c r="M145" s="108">
        <v>187.27235335260701</v>
      </c>
      <c r="N145" s="109">
        <f t="shared" si="9"/>
        <v>5.2674581798375364E-3</v>
      </c>
      <c r="O145" s="109">
        <f t="shared" si="10"/>
        <v>1.0074956898986853E-2</v>
      </c>
      <c r="P145" s="109">
        <f t="shared" si="11"/>
        <v>5.1387556844107563E-2</v>
      </c>
      <c r="Q145" s="172">
        <v>39309.5</v>
      </c>
      <c r="R145" s="143">
        <v>171.64050281310401</v>
      </c>
      <c r="S145" s="115">
        <f t="shared" si="12"/>
        <v>3.0940946552937554E-4</v>
      </c>
      <c r="T145" s="116">
        <f t="shared" si="13"/>
        <v>2.2011168292177974E-2</v>
      </c>
      <c r="U145" s="116">
        <f t="shared" si="8"/>
        <v>9.5699728364178283E-2</v>
      </c>
    </row>
    <row r="146" spans="12:21" x14ac:dyDescent="0.25">
      <c r="L146" s="175">
        <v>39355</v>
      </c>
      <c r="M146" s="108">
        <v>185.52091518463399</v>
      </c>
      <c r="N146" s="109">
        <f t="shared" si="9"/>
        <v>-9.3523584053825104E-3</v>
      </c>
      <c r="O146" s="109">
        <f t="shared" si="10"/>
        <v>-4.9913576007984961E-3</v>
      </c>
      <c r="P146" s="109">
        <f t="shared" si="11"/>
        <v>5.2691010606620736E-2</v>
      </c>
      <c r="Q146" s="172">
        <v>39340</v>
      </c>
      <c r="R146" s="143">
        <v>171.60046626891801</v>
      </c>
      <c r="S146" s="115">
        <f t="shared" si="12"/>
        <v>-2.3325813855012978E-4</v>
      </c>
      <c r="T146" s="116">
        <f t="shared" si="13"/>
        <v>8.7026564906524939E-3</v>
      </c>
      <c r="U146" s="116">
        <f t="shared" si="8"/>
        <v>9.5415070118968659E-2</v>
      </c>
    </row>
    <row r="147" spans="12:21" x14ac:dyDescent="0.25">
      <c r="L147" s="175">
        <v>39386</v>
      </c>
      <c r="M147" s="108">
        <v>182.261495759886</v>
      </c>
      <c r="N147" s="109">
        <f t="shared" si="9"/>
        <v>-1.7569013291596547E-2</v>
      </c>
      <c r="O147" s="109">
        <f t="shared" si="10"/>
        <v>-2.1630543502510924E-2</v>
      </c>
      <c r="P147" s="109">
        <f t="shared" si="11"/>
        <v>4.173100438921451E-2</v>
      </c>
      <c r="Q147" s="172">
        <v>39370.5</v>
      </c>
      <c r="R147" s="143">
        <v>170.426515727257</v>
      </c>
      <c r="S147" s="115">
        <f t="shared" si="12"/>
        <v>-6.8411850339689106E-3</v>
      </c>
      <c r="T147" s="116">
        <f t="shared" si="13"/>
        <v>-6.7656263508401038E-3</v>
      </c>
      <c r="U147" s="116">
        <f t="shared" ref="U147:U210" si="14">R147/R135-1</f>
        <v>7.8450011859423352E-2</v>
      </c>
    </row>
    <row r="148" spans="12:21" x14ac:dyDescent="0.25">
      <c r="L148" s="175">
        <v>39416</v>
      </c>
      <c r="M148" s="108">
        <v>179.12553057292499</v>
      </c>
      <c r="N148" s="109">
        <f t="shared" si="9"/>
        <v>-1.720585674931796E-2</v>
      </c>
      <c r="O148" s="109">
        <f t="shared" si="10"/>
        <v>-4.3502538595981299E-2</v>
      </c>
      <c r="P148" s="109">
        <f t="shared" si="11"/>
        <v>2.2159162737336535E-2</v>
      </c>
      <c r="Q148" s="172">
        <v>39401</v>
      </c>
      <c r="R148" s="143">
        <v>170.49490189709101</v>
      </c>
      <c r="S148" s="115">
        <f t="shared" si="12"/>
        <v>4.0126484744584801E-4</v>
      </c>
      <c r="T148" s="116">
        <f t="shared" si="13"/>
        <v>-6.6744206480239265E-3</v>
      </c>
      <c r="U148" s="116">
        <f t="shared" si="14"/>
        <v>6.6091266031974794E-2</v>
      </c>
    </row>
    <row r="149" spans="12:21" x14ac:dyDescent="0.25">
      <c r="L149" s="175">
        <v>39447</v>
      </c>
      <c r="M149" s="108">
        <v>178.593540358182</v>
      </c>
      <c r="N149" s="109">
        <f t="shared" si="9"/>
        <v>-2.9699295965317507E-3</v>
      </c>
      <c r="O149" s="109">
        <f t="shared" si="10"/>
        <v>-3.7340128575571896E-2</v>
      </c>
      <c r="P149" s="109">
        <f t="shared" si="11"/>
        <v>9.7682604034108333E-3</v>
      </c>
      <c r="Q149" s="172">
        <v>39431.5</v>
      </c>
      <c r="R149" s="143">
        <v>169.254169267039</v>
      </c>
      <c r="S149" s="115">
        <f t="shared" si="12"/>
        <v>-7.2772418192357247E-3</v>
      </c>
      <c r="T149" s="116">
        <f t="shared" si="13"/>
        <v>-1.36730222993805E-2</v>
      </c>
      <c r="U149" s="116">
        <f t="shared" si="14"/>
        <v>3.5638182778562788E-2</v>
      </c>
    </row>
    <row r="150" spans="12:21" x14ac:dyDescent="0.25">
      <c r="L150" s="175">
        <v>39478</v>
      </c>
      <c r="M150" s="108">
        <v>180.32003509655399</v>
      </c>
      <c r="N150" s="109">
        <f t="shared" si="9"/>
        <v>9.6671734874027582E-3</v>
      </c>
      <c r="O150" s="109">
        <f t="shared" si="10"/>
        <v>-1.0652061507767541E-2</v>
      </c>
      <c r="P150" s="109">
        <f t="shared" si="11"/>
        <v>3.8268932503247033E-3</v>
      </c>
      <c r="Q150" s="172">
        <v>39462.5</v>
      </c>
      <c r="R150" s="143">
        <v>168.15725576993401</v>
      </c>
      <c r="S150" s="115">
        <f t="shared" si="12"/>
        <v>-6.4808654454729941E-3</v>
      </c>
      <c r="T150" s="116">
        <f t="shared" si="13"/>
        <v>-1.3315181312247293E-2</v>
      </c>
      <c r="U150" s="116">
        <f t="shared" si="14"/>
        <v>2.6669532359463677E-2</v>
      </c>
    </row>
    <row r="151" spans="12:21" x14ac:dyDescent="0.25">
      <c r="L151" s="175">
        <v>39507</v>
      </c>
      <c r="M151" s="108">
        <v>180.36516192935099</v>
      </c>
      <c r="N151" s="109">
        <f t="shared" si="9"/>
        <v>2.5025967177105812E-4</v>
      </c>
      <c r="O151" s="109">
        <f t="shared" si="10"/>
        <v>6.9204616028830657E-3</v>
      </c>
      <c r="P151" s="109">
        <f t="shared" si="11"/>
        <v>-8.5026101957693667E-3</v>
      </c>
      <c r="Q151" s="172">
        <v>39492.5</v>
      </c>
      <c r="R151" s="143">
        <v>163.27779955982399</v>
      </c>
      <c r="S151" s="115">
        <f t="shared" si="12"/>
        <v>-2.9017220742385885E-2</v>
      </c>
      <c r="T151" s="116">
        <f t="shared" si="13"/>
        <v>-4.2330311680657706E-2</v>
      </c>
      <c r="U151" s="116">
        <f t="shared" si="14"/>
        <v>-8.2913089593860123E-3</v>
      </c>
    </row>
    <row r="152" spans="12:21" x14ac:dyDescent="0.25">
      <c r="L152" s="175">
        <v>39538</v>
      </c>
      <c r="M152" s="108">
        <v>178.508231829485</v>
      </c>
      <c r="N152" s="109">
        <f t="shared" si="9"/>
        <v>-1.0295392303050988E-2</v>
      </c>
      <c r="O152" s="109">
        <f t="shared" si="10"/>
        <v>-4.7766861290676754E-4</v>
      </c>
      <c r="P152" s="109">
        <f t="shared" si="11"/>
        <v>-2.7934847835651033E-2</v>
      </c>
      <c r="Q152" s="172">
        <v>39522.5</v>
      </c>
      <c r="R152" s="143">
        <v>159.348452697651</v>
      </c>
      <c r="S152" s="115">
        <f t="shared" si="12"/>
        <v>-2.4065407990345289E-2</v>
      </c>
      <c r="T152" s="116">
        <f t="shared" si="13"/>
        <v>-5.8525687209272648E-2</v>
      </c>
      <c r="U152" s="116">
        <f t="shared" si="14"/>
        <v>-3.0105577597605127E-2</v>
      </c>
    </row>
    <row r="153" spans="12:21" x14ac:dyDescent="0.25">
      <c r="L153" s="175">
        <v>39568</v>
      </c>
      <c r="M153" s="108">
        <v>175.319621213516</v>
      </c>
      <c r="N153" s="109">
        <f t="shared" si="9"/>
        <v>-1.7862541034045054E-2</v>
      </c>
      <c r="O153" s="109">
        <f t="shared" si="10"/>
        <v>-2.7730772569783957E-2</v>
      </c>
      <c r="P153" s="109">
        <f t="shared" si="11"/>
        <v>-5.3555242672855496E-2</v>
      </c>
      <c r="Q153" s="172">
        <v>39553</v>
      </c>
      <c r="R153" s="143">
        <v>155.207911915263</v>
      </c>
      <c r="S153" s="115">
        <f t="shared" si="12"/>
        <v>-2.5984191953493885E-2</v>
      </c>
      <c r="T153" s="116">
        <f t="shared" si="13"/>
        <v>-7.7007345269643257E-2</v>
      </c>
      <c r="U153" s="116">
        <f t="shared" si="14"/>
        <v>-6.6060025699282376E-2</v>
      </c>
    </row>
    <row r="154" spans="12:21" x14ac:dyDescent="0.25">
      <c r="L154" s="175">
        <v>39599</v>
      </c>
      <c r="M154" s="108">
        <v>173.76928655293901</v>
      </c>
      <c r="N154" s="109">
        <f t="shared" si="9"/>
        <v>-8.8429044612690078E-3</v>
      </c>
      <c r="O154" s="109">
        <f t="shared" si="10"/>
        <v>-3.6569564243207786E-2</v>
      </c>
      <c r="P154" s="109">
        <f t="shared" si="11"/>
        <v>-6.2755385495431026E-2</v>
      </c>
      <c r="Q154" s="172">
        <v>39583.5</v>
      </c>
      <c r="R154" s="143">
        <v>157.07846914185899</v>
      </c>
      <c r="S154" s="115">
        <f t="shared" si="12"/>
        <v>1.2051945055592483E-2</v>
      </c>
      <c r="T154" s="116">
        <f t="shared" si="13"/>
        <v>-3.7967993411704426E-2</v>
      </c>
      <c r="U154" s="116">
        <f t="shared" si="14"/>
        <v>-6.4696577264035438E-2</v>
      </c>
    </row>
    <row r="155" spans="12:21" x14ac:dyDescent="0.25">
      <c r="L155" s="175">
        <v>39629</v>
      </c>
      <c r="M155" s="108">
        <v>173.29604046720701</v>
      </c>
      <c r="N155" s="109">
        <f t="shared" si="9"/>
        <v>-2.7234161750893104E-3</v>
      </c>
      <c r="O155" s="109">
        <f t="shared" si="10"/>
        <v>-2.9198605066329875E-2</v>
      </c>
      <c r="P155" s="109">
        <f t="shared" si="11"/>
        <v>-7.0557312706084896E-2</v>
      </c>
      <c r="Q155" s="172">
        <v>39614</v>
      </c>
      <c r="R155" s="143">
        <v>159.366794987888</v>
      </c>
      <c r="S155" s="115">
        <f t="shared" si="12"/>
        <v>1.4568042702035822E-2</v>
      </c>
      <c r="T155" s="116">
        <f t="shared" si="13"/>
        <v>1.1510805361769627E-4</v>
      </c>
      <c r="U155" s="116">
        <f t="shared" si="14"/>
        <v>-6.3209366757990271E-2</v>
      </c>
    </row>
    <row r="156" spans="12:21" x14ac:dyDescent="0.25">
      <c r="L156" s="175">
        <v>39660</v>
      </c>
      <c r="M156" s="108">
        <v>173.09235084598001</v>
      </c>
      <c r="N156" s="109">
        <f t="shared" si="9"/>
        <v>-1.1753853156589722E-3</v>
      </c>
      <c r="O156" s="109">
        <f t="shared" si="10"/>
        <v>-1.2704056466238178E-2</v>
      </c>
      <c r="P156" s="109">
        <f t="shared" si="11"/>
        <v>-7.0849997609170989E-2</v>
      </c>
      <c r="Q156" s="172">
        <v>39644.5</v>
      </c>
      <c r="R156" s="143">
        <v>162.156918707942</v>
      </c>
      <c r="S156" s="115">
        <f t="shared" si="12"/>
        <v>1.7507559967344877E-2</v>
      </c>
      <c r="T156" s="116">
        <f t="shared" si="13"/>
        <v>4.477224586638906E-2</v>
      </c>
      <c r="U156" s="116">
        <f t="shared" si="14"/>
        <v>-5.4960286558263793E-2</v>
      </c>
    </row>
    <row r="157" spans="12:21" x14ac:dyDescent="0.25">
      <c r="L157" s="175">
        <v>39691</v>
      </c>
      <c r="M157" s="108">
        <v>172.02487502985201</v>
      </c>
      <c r="N157" s="109">
        <f t="shared" si="9"/>
        <v>-6.1670883254560938E-3</v>
      </c>
      <c r="O157" s="109">
        <f t="shared" si="10"/>
        <v>-1.0038664240907491E-2</v>
      </c>
      <c r="P157" s="109">
        <f t="shared" si="11"/>
        <v>-8.1418736133710978E-2</v>
      </c>
      <c r="Q157" s="172">
        <v>39675.5</v>
      </c>
      <c r="R157" s="143">
        <v>159.59819453031099</v>
      </c>
      <c r="S157" s="115">
        <f t="shared" si="12"/>
        <v>-1.5779309313588286E-2</v>
      </c>
      <c r="T157" s="116">
        <f t="shared" si="13"/>
        <v>1.604118885431971E-2</v>
      </c>
      <c r="U157" s="116">
        <f t="shared" si="14"/>
        <v>-7.0160061788595685E-2</v>
      </c>
    </row>
    <row r="158" spans="12:21" x14ac:dyDescent="0.25">
      <c r="L158" s="175">
        <v>39721</v>
      </c>
      <c r="M158" s="108">
        <v>168.328696518806</v>
      </c>
      <c r="N158" s="109">
        <f t="shared" si="9"/>
        <v>-2.1486302550166703E-2</v>
      </c>
      <c r="O158" s="109">
        <f t="shared" si="10"/>
        <v>-2.8663920623974048E-2</v>
      </c>
      <c r="P158" s="109">
        <f t="shared" si="11"/>
        <v>-9.266997550501499E-2</v>
      </c>
      <c r="Q158" s="172">
        <v>39706</v>
      </c>
      <c r="R158" s="143">
        <v>157.24556849392201</v>
      </c>
      <c r="S158" s="115">
        <f t="shared" si="12"/>
        <v>-1.4740931395324619E-2</v>
      </c>
      <c r="T158" s="116">
        <f t="shared" si="13"/>
        <v>-1.3310341681447513E-2</v>
      </c>
      <c r="U158" s="116">
        <f t="shared" si="14"/>
        <v>-8.365302313631362E-2</v>
      </c>
    </row>
    <row r="159" spans="12:21" x14ac:dyDescent="0.25">
      <c r="L159" s="175">
        <v>39752</v>
      </c>
      <c r="M159" s="108">
        <v>164.05044211225399</v>
      </c>
      <c r="N159" s="109">
        <f t="shared" si="9"/>
        <v>-2.5416072808916668E-2</v>
      </c>
      <c r="O159" s="109">
        <f t="shared" si="10"/>
        <v>-5.2237482994102025E-2</v>
      </c>
      <c r="P159" s="109">
        <f t="shared" si="11"/>
        <v>-9.9917174341768389E-2</v>
      </c>
      <c r="Q159" s="172">
        <v>39736.5</v>
      </c>
      <c r="R159" s="143">
        <v>154.63818911949301</v>
      </c>
      <c r="S159" s="115">
        <f t="shared" si="12"/>
        <v>-1.6581576189409697E-2</v>
      </c>
      <c r="T159" s="116">
        <f t="shared" si="13"/>
        <v>-4.6366998388707947E-2</v>
      </c>
      <c r="U159" s="116">
        <f t="shared" si="14"/>
        <v>-9.2640083266332329E-2</v>
      </c>
    </row>
    <row r="160" spans="12:21" x14ac:dyDescent="0.25">
      <c r="L160" s="175">
        <v>39782</v>
      </c>
      <c r="M160" s="108">
        <v>158.177640320807</v>
      </c>
      <c r="N160" s="109">
        <f t="shared" ref="N160:N223" si="15">M160/M159-1</f>
        <v>-3.5798756259543874E-2</v>
      </c>
      <c r="O160" s="109">
        <f t="shared" si="10"/>
        <v>-8.0495537093935199E-2</v>
      </c>
      <c r="P160" s="109">
        <f t="shared" si="11"/>
        <v>-0.11694530748976484</v>
      </c>
      <c r="Q160" s="172">
        <v>39767</v>
      </c>
      <c r="R160" s="143">
        <v>152.048891458855</v>
      </c>
      <c r="S160" s="115">
        <f t="shared" si="12"/>
        <v>-1.6744231650547836E-2</v>
      </c>
      <c r="T160" s="116">
        <f t="shared" si="13"/>
        <v>-4.7301932792367718E-2</v>
      </c>
      <c r="U160" s="116">
        <f t="shared" si="14"/>
        <v>-0.10819097951309908</v>
      </c>
    </row>
    <row r="161" spans="12:21" x14ac:dyDescent="0.25">
      <c r="L161" s="175">
        <v>39813</v>
      </c>
      <c r="M161" s="108">
        <v>155.37512003444499</v>
      </c>
      <c r="N161" s="109">
        <f t="shared" si="15"/>
        <v>-1.7717550221877709E-2</v>
      </c>
      <c r="O161" s="109">
        <f t="shared" si="10"/>
        <v>-7.6954059243925843E-2</v>
      </c>
      <c r="P161" s="109">
        <f t="shared" si="11"/>
        <v>-0.13000705555850911</v>
      </c>
      <c r="Q161" s="172">
        <v>39797.5</v>
      </c>
      <c r="R161" s="143">
        <v>148.10144143456799</v>
      </c>
      <c r="S161" s="115">
        <f t="shared" si="12"/>
        <v>-2.5961715251013207E-2</v>
      </c>
      <c r="T161" s="116">
        <f t="shared" si="13"/>
        <v>-5.8151890364449121E-2</v>
      </c>
      <c r="U161" s="116">
        <f t="shared" si="14"/>
        <v>-0.12497611092284244</v>
      </c>
    </row>
    <row r="162" spans="12:21" x14ac:dyDescent="0.25">
      <c r="L162" s="175">
        <v>39844</v>
      </c>
      <c r="M162" s="108">
        <v>151.646317049934</v>
      </c>
      <c r="N162" s="109">
        <f t="shared" si="15"/>
        <v>-2.3998713459943644E-2</v>
      </c>
      <c r="O162" s="109">
        <f t="shared" ref="O162:O225" si="16">M162/M159-1</f>
        <v>-7.5611652749050684E-2</v>
      </c>
      <c r="P162" s="109">
        <f t="shared" si="11"/>
        <v>-0.15901570799532283</v>
      </c>
      <c r="Q162" s="172">
        <v>39828.5</v>
      </c>
      <c r="R162" s="143">
        <v>145.146760823145</v>
      </c>
      <c r="S162" s="115">
        <f t="shared" si="12"/>
        <v>-1.995038389095205E-2</v>
      </c>
      <c r="T162" s="116">
        <f t="shared" si="13"/>
        <v>-6.1378294394108135E-2</v>
      </c>
      <c r="U162" s="116">
        <f t="shared" si="14"/>
        <v>-0.13683914405852959</v>
      </c>
    </row>
    <row r="163" spans="12:21" x14ac:dyDescent="0.25">
      <c r="L163" s="175">
        <v>39872</v>
      </c>
      <c r="M163" s="108">
        <v>148.943906846104</v>
      </c>
      <c r="N163" s="109">
        <f t="shared" si="15"/>
        <v>-1.7820480288618934E-2</v>
      </c>
      <c r="O163" s="109">
        <f t="shared" si="16"/>
        <v>-5.8375718944698285E-2</v>
      </c>
      <c r="P163" s="109">
        <f t="shared" si="11"/>
        <v>-0.17420911415007456</v>
      </c>
      <c r="Q163" s="172">
        <v>39858</v>
      </c>
      <c r="R163" s="143">
        <v>143.96060717064699</v>
      </c>
      <c r="S163" s="115">
        <f t="shared" si="12"/>
        <v>-8.1720986797857442E-3</v>
      </c>
      <c r="T163" s="116">
        <f t="shared" si="13"/>
        <v>-5.3195286138582043E-2</v>
      </c>
      <c r="U163" s="116">
        <f t="shared" si="14"/>
        <v>-0.1183087501255754</v>
      </c>
    </row>
    <row r="164" spans="12:21" x14ac:dyDescent="0.25">
      <c r="L164" s="175">
        <v>39903</v>
      </c>
      <c r="M164" s="108">
        <v>144.10267531527001</v>
      </c>
      <c r="N164" s="109">
        <f t="shared" si="15"/>
        <v>-3.2503723269701745E-2</v>
      </c>
      <c r="O164" s="109">
        <f t="shared" si="16"/>
        <v>-7.2549869738964712E-2</v>
      </c>
      <c r="P164" s="109">
        <f t="shared" si="11"/>
        <v>-0.19273932726575849</v>
      </c>
      <c r="Q164" s="172">
        <v>39887.5</v>
      </c>
      <c r="R164" s="143">
        <v>140.78276892401701</v>
      </c>
      <c r="S164" s="115">
        <f t="shared" si="12"/>
        <v>-2.2074359848059499E-2</v>
      </c>
      <c r="T164" s="116">
        <f t="shared" si="13"/>
        <v>-4.9416619039352239E-2</v>
      </c>
      <c r="U164" s="116">
        <f t="shared" si="14"/>
        <v>-0.11650997207271707</v>
      </c>
    </row>
    <row r="165" spans="12:21" x14ac:dyDescent="0.25">
      <c r="L165" s="175">
        <v>39933</v>
      </c>
      <c r="M165" s="108">
        <v>140.93624235047801</v>
      </c>
      <c r="N165" s="109">
        <f t="shared" si="15"/>
        <v>-2.1973450235149516E-2</v>
      </c>
      <c r="O165" s="109">
        <f t="shared" si="16"/>
        <v>-7.0625353175767458E-2</v>
      </c>
      <c r="P165" s="109">
        <f t="shared" si="11"/>
        <v>-0.19611825889792223</v>
      </c>
      <c r="Q165" s="172">
        <v>39918</v>
      </c>
      <c r="R165" s="143">
        <v>135.38911201170299</v>
      </c>
      <c r="S165" s="115">
        <f t="shared" si="12"/>
        <v>-3.8311910992637643E-2</v>
      </c>
      <c r="T165" s="116">
        <f t="shared" si="13"/>
        <v>-6.7226087279558921E-2</v>
      </c>
      <c r="U165" s="116">
        <f t="shared" si="14"/>
        <v>-0.12769194340028389</v>
      </c>
    </row>
    <row r="166" spans="12:21" x14ac:dyDescent="0.25">
      <c r="L166" s="175">
        <v>39964</v>
      </c>
      <c r="M166" s="108">
        <v>139.18260133200201</v>
      </c>
      <c r="N166" s="109">
        <f t="shared" si="15"/>
        <v>-1.2442796751420904E-2</v>
      </c>
      <c r="O166" s="109">
        <f t="shared" si="16"/>
        <v>-6.5536789794213179E-2</v>
      </c>
      <c r="P166" s="109">
        <f t="shared" si="11"/>
        <v>-0.1990379652643629</v>
      </c>
      <c r="Q166" s="172">
        <v>39948.5</v>
      </c>
      <c r="R166" s="143">
        <v>126.04299478293601</v>
      </c>
      <c r="S166" s="115">
        <f t="shared" si="12"/>
        <v>-6.903152764573206E-2</v>
      </c>
      <c r="T166" s="116">
        <f t="shared" si="13"/>
        <v>-0.12446191176779309</v>
      </c>
      <c r="U166" s="116">
        <f t="shared" si="14"/>
        <v>-0.19757942974918197</v>
      </c>
    </row>
    <row r="167" spans="12:21" x14ac:dyDescent="0.25">
      <c r="L167" s="175">
        <v>39994</v>
      </c>
      <c r="M167" s="108">
        <v>139.659730984303</v>
      </c>
      <c r="N167" s="109">
        <f t="shared" si="15"/>
        <v>3.4280840258391621E-3</v>
      </c>
      <c r="O167" s="109">
        <f t="shared" si="16"/>
        <v>-3.0831796295569536E-2</v>
      </c>
      <c r="P167" s="109">
        <f t="shared" si="11"/>
        <v>-0.19409739190936126</v>
      </c>
      <c r="Q167" s="172">
        <v>39979</v>
      </c>
      <c r="R167" s="143">
        <v>119.460747143299</v>
      </c>
      <c r="S167" s="115">
        <f t="shared" si="12"/>
        <v>-5.2222240918446738E-2</v>
      </c>
      <c r="T167" s="116">
        <f t="shared" si="13"/>
        <v>-0.15145334861417514</v>
      </c>
      <c r="U167" s="116">
        <f t="shared" si="14"/>
        <v>-0.2504037798314378</v>
      </c>
    </row>
    <row r="168" spans="12:21" x14ac:dyDescent="0.25">
      <c r="L168" s="175">
        <v>40025</v>
      </c>
      <c r="M168" s="108">
        <v>140.097773948558</v>
      </c>
      <c r="N168" s="109">
        <f t="shared" si="15"/>
        <v>3.1365015610995695E-3</v>
      </c>
      <c r="O168" s="109">
        <f t="shared" si="16"/>
        <v>-5.9492745651251733E-3</v>
      </c>
      <c r="P168" s="109">
        <f t="shared" si="11"/>
        <v>-0.19061834180518489</v>
      </c>
      <c r="Q168" s="172">
        <v>40009</v>
      </c>
      <c r="R168" s="143">
        <v>114.2406855234</v>
      </c>
      <c r="S168" s="115">
        <f t="shared" si="12"/>
        <v>-4.3696877382135235E-2</v>
      </c>
      <c r="T168" s="116">
        <f t="shared" si="13"/>
        <v>-0.15620478023723894</v>
      </c>
      <c r="U168" s="116">
        <f t="shared" si="14"/>
        <v>-0.29549299262921425</v>
      </c>
    </row>
    <row r="169" spans="12:21" x14ac:dyDescent="0.25">
      <c r="L169" s="175">
        <v>40056</v>
      </c>
      <c r="M169" s="108">
        <v>139.043859107885</v>
      </c>
      <c r="N169" s="109">
        <f t="shared" si="15"/>
        <v>-7.5227093976524273E-3</v>
      </c>
      <c r="O169" s="109">
        <f t="shared" si="16"/>
        <v>-9.968359751091338E-4</v>
      </c>
      <c r="P169" s="109">
        <f t="shared" si="11"/>
        <v>-0.19172236524655939</v>
      </c>
      <c r="Q169" s="172">
        <v>40040</v>
      </c>
      <c r="R169" s="143">
        <v>114.70892804251601</v>
      </c>
      <c r="S169" s="115">
        <f t="shared" si="12"/>
        <v>4.0987369514697836E-3</v>
      </c>
      <c r="T169" s="116">
        <f t="shared" si="13"/>
        <v>-8.9922226617503598E-2</v>
      </c>
      <c r="U169" s="116">
        <f t="shared" si="14"/>
        <v>-0.28126425001173549</v>
      </c>
    </row>
    <row r="170" spans="12:21" x14ac:dyDescent="0.25">
      <c r="L170" s="175">
        <v>40086</v>
      </c>
      <c r="M170" s="108">
        <v>135.21754859466901</v>
      </c>
      <c r="N170" s="109">
        <f t="shared" si="15"/>
        <v>-2.7518730692357551E-2</v>
      </c>
      <c r="O170" s="109">
        <f t="shared" si="16"/>
        <v>-3.1807181342295876E-2</v>
      </c>
      <c r="P170" s="109">
        <f t="shared" si="11"/>
        <v>-0.1967053069910617</v>
      </c>
      <c r="Q170" s="172">
        <v>40071</v>
      </c>
      <c r="R170" s="143">
        <v>114.81675258894199</v>
      </c>
      <c r="S170" s="115">
        <f t="shared" si="12"/>
        <v>9.3998390766958373E-4</v>
      </c>
      <c r="T170" s="116">
        <f t="shared" si="13"/>
        <v>-3.8874648496767805E-2</v>
      </c>
      <c r="U170" s="116">
        <f t="shared" si="14"/>
        <v>-0.26982519323983367</v>
      </c>
    </row>
    <row r="171" spans="12:21" x14ac:dyDescent="0.25">
      <c r="L171" s="175">
        <v>40117</v>
      </c>
      <c r="M171" s="108">
        <v>130.506910365002</v>
      </c>
      <c r="N171" s="109">
        <f t="shared" si="15"/>
        <v>-3.4837476929771349E-2</v>
      </c>
      <c r="O171" s="109">
        <f t="shared" si="16"/>
        <v>-6.8458358139777742E-2</v>
      </c>
      <c r="P171" s="109">
        <f t="shared" ref="P171:P234" si="17">M171/M159-1</f>
        <v>-0.20447084028154783</v>
      </c>
      <c r="Q171" s="172">
        <v>40101</v>
      </c>
      <c r="R171" s="143">
        <v>114.427875145019</v>
      </c>
      <c r="S171" s="115">
        <f t="shared" si="12"/>
        <v>-3.3869399295346492E-3</v>
      </c>
      <c r="T171" s="116">
        <f t="shared" si="13"/>
        <v>1.6385547824873115E-3</v>
      </c>
      <c r="U171" s="116">
        <f t="shared" si="14"/>
        <v>-0.26002835524284651</v>
      </c>
    </row>
    <row r="172" spans="12:21" x14ac:dyDescent="0.25">
      <c r="L172" s="175">
        <v>40147</v>
      </c>
      <c r="M172" s="108">
        <v>128.50532415608501</v>
      </c>
      <c r="N172" s="109">
        <f t="shared" si="15"/>
        <v>-1.5337013215001027E-2</v>
      </c>
      <c r="O172" s="109">
        <f t="shared" si="16"/>
        <v>-7.5792883047233861E-2</v>
      </c>
      <c r="P172" s="109">
        <f t="shared" si="17"/>
        <v>-0.1875885624829291</v>
      </c>
      <c r="Q172" s="172">
        <v>40132</v>
      </c>
      <c r="R172" s="143">
        <v>111.40138938589099</v>
      </c>
      <c r="S172" s="115">
        <f t="shared" si="12"/>
        <v>-2.6448850468405727E-2</v>
      </c>
      <c r="T172" s="116">
        <f t="shared" si="13"/>
        <v>-2.8834186780989701E-2</v>
      </c>
      <c r="U172" s="116">
        <f t="shared" si="14"/>
        <v>-0.26733178836731852</v>
      </c>
    </row>
    <row r="173" spans="12:21" x14ac:dyDescent="0.25">
      <c r="L173" s="175">
        <v>40178</v>
      </c>
      <c r="M173" s="108">
        <v>128.999791644075</v>
      </c>
      <c r="N173" s="109">
        <f t="shared" si="15"/>
        <v>3.8478365876062348E-3</v>
      </c>
      <c r="O173" s="109">
        <f t="shared" si="16"/>
        <v>-4.5983358042028133E-2</v>
      </c>
      <c r="P173" s="109">
        <f t="shared" si="17"/>
        <v>-0.16975258577127961</v>
      </c>
      <c r="Q173" s="172">
        <v>40162</v>
      </c>
      <c r="R173" s="143">
        <v>108.859341838492</v>
      </c>
      <c r="S173" s="115">
        <f t="shared" si="12"/>
        <v>-2.2818813673799121E-2</v>
      </c>
      <c r="T173" s="116">
        <f t="shared" si="13"/>
        <v>-5.1886250186662708E-2</v>
      </c>
      <c r="U173" s="116">
        <f t="shared" si="14"/>
        <v>-0.26496770872694952</v>
      </c>
    </row>
    <row r="174" spans="12:21" x14ac:dyDescent="0.25">
      <c r="L174" s="175">
        <v>40209</v>
      </c>
      <c r="M174" s="108">
        <v>131.211701839737</v>
      </c>
      <c r="N174" s="109">
        <f t="shared" si="15"/>
        <v>1.7146618358616417E-2</v>
      </c>
      <c r="O174" s="109">
        <f t="shared" si="16"/>
        <v>5.4004149877109331E-3</v>
      </c>
      <c r="P174" s="109">
        <f t="shared" si="17"/>
        <v>-0.13475180675484721</v>
      </c>
      <c r="Q174" s="172">
        <v>40193</v>
      </c>
      <c r="R174" s="143">
        <v>107.92445017218201</v>
      </c>
      <c r="S174" s="115">
        <f t="shared" si="12"/>
        <v>-8.5880701694580619E-3</v>
      </c>
      <c r="T174" s="116">
        <f t="shared" si="13"/>
        <v>-5.6834271934132707E-2</v>
      </c>
      <c r="U174" s="116">
        <f t="shared" si="14"/>
        <v>-0.25644603048576986</v>
      </c>
    </row>
    <row r="175" spans="12:21" x14ac:dyDescent="0.25">
      <c r="L175" s="175">
        <v>40237</v>
      </c>
      <c r="M175" s="108">
        <v>132.41365548212701</v>
      </c>
      <c r="N175" s="109">
        <f t="shared" si="15"/>
        <v>9.1604150051958211E-3</v>
      </c>
      <c r="O175" s="109">
        <f t="shared" si="16"/>
        <v>3.041376963723974E-2</v>
      </c>
      <c r="P175" s="109">
        <f t="shared" si="17"/>
        <v>-0.11098306546407999</v>
      </c>
      <c r="Q175" s="172">
        <v>40224</v>
      </c>
      <c r="R175" s="143">
        <v>109.03121959148</v>
      </c>
      <c r="S175" s="115">
        <f t="shared" si="12"/>
        <v>1.0255038756576962E-2</v>
      </c>
      <c r="T175" s="116">
        <f t="shared" si="13"/>
        <v>-2.1275944649135403E-2</v>
      </c>
      <c r="U175" s="116">
        <f t="shared" si="14"/>
        <v>-0.24263156613227288</v>
      </c>
    </row>
    <row r="176" spans="12:21" x14ac:dyDescent="0.25">
      <c r="L176" s="175">
        <v>40268</v>
      </c>
      <c r="M176" s="108">
        <v>131.72014685438</v>
      </c>
      <c r="N176" s="109">
        <f t="shared" si="15"/>
        <v>-5.2374403925478097E-3</v>
      </c>
      <c r="O176" s="109">
        <f t="shared" si="16"/>
        <v>2.1088058946721056E-2</v>
      </c>
      <c r="P176" s="109">
        <f t="shared" si="17"/>
        <v>-8.5928511971060328E-2</v>
      </c>
      <c r="Q176" s="172">
        <v>40252</v>
      </c>
      <c r="R176" s="143">
        <v>111.370324929897</v>
      </c>
      <c r="S176" s="115">
        <f t="shared" si="12"/>
        <v>2.1453537318771643E-2</v>
      </c>
      <c r="T176" s="116">
        <f t="shared" si="13"/>
        <v>2.3066307851928647E-2</v>
      </c>
      <c r="U176" s="116">
        <f t="shared" si="14"/>
        <v>-0.20892076650370783</v>
      </c>
    </row>
    <row r="177" spans="12:21" x14ac:dyDescent="0.25">
      <c r="L177" s="175">
        <v>40298</v>
      </c>
      <c r="M177" s="108">
        <v>129.23024069318399</v>
      </c>
      <c r="N177" s="109">
        <f t="shared" si="15"/>
        <v>-1.8903001709743572E-2</v>
      </c>
      <c r="O177" s="109">
        <f t="shared" si="16"/>
        <v>-1.5101253308742124E-2</v>
      </c>
      <c r="P177" s="109">
        <f t="shared" si="17"/>
        <v>-8.3058846057380453E-2</v>
      </c>
      <c r="Q177" s="172">
        <v>40283</v>
      </c>
      <c r="R177" s="143">
        <v>114.61877658648901</v>
      </c>
      <c r="S177" s="115">
        <f t="shared" si="12"/>
        <v>2.9168018129037243E-2</v>
      </c>
      <c r="T177" s="116">
        <f t="shared" si="13"/>
        <v>6.2027894546851092E-2</v>
      </c>
      <c r="U177" s="116">
        <f t="shared" si="14"/>
        <v>-0.15341215491108773</v>
      </c>
    </row>
    <row r="178" spans="12:21" x14ac:dyDescent="0.25">
      <c r="L178" s="175">
        <v>40329</v>
      </c>
      <c r="M178" s="108">
        <v>125.895372528834</v>
      </c>
      <c r="N178" s="109">
        <f t="shared" si="15"/>
        <v>-2.5805633004023942E-2</v>
      </c>
      <c r="O178" s="109">
        <f t="shared" si="16"/>
        <v>-4.9226667216153097E-2</v>
      </c>
      <c r="P178" s="109">
        <f t="shared" si="17"/>
        <v>-9.5466162264585375E-2</v>
      </c>
      <c r="Q178" s="172">
        <v>40313</v>
      </c>
      <c r="R178" s="143">
        <v>117.068776912312</v>
      </c>
      <c r="S178" s="115">
        <f t="shared" si="12"/>
        <v>2.137520918288871E-2</v>
      </c>
      <c r="T178" s="116">
        <f t="shared" si="13"/>
        <v>7.371794382331287E-2</v>
      </c>
      <c r="U178" s="116">
        <f t="shared" si="14"/>
        <v>-7.1199656006895817E-2</v>
      </c>
    </row>
    <row r="179" spans="12:21" x14ac:dyDescent="0.25">
      <c r="L179" s="175">
        <v>40359</v>
      </c>
      <c r="M179" s="108">
        <v>124.148672562887</v>
      </c>
      <c r="N179" s="109">
        <f t="shared" si="15"/>
        <v>-1.3874218971368091E-2</v>
      </c>
      <c r="O179" s="109">
        <f t="shared" si="16"/>
        <v>-5.7481520270877495E-2</v>
      </c>
      <c r="P179" s="109">
        <f t="shared" si="17"/>
        <v>-0.11106321279653153</v>
      </c>
      <c r="Q179" s="172">
        <v>40344</v>
      </c>
      <c r="R179" s="143">
        <v>118.31452959582499</v>
      </c>
      <c r="S179" s="115">
        <f t="shared" si="12"/>
        <v>1.0641203541795763E-2</v>
      </c>
      <c r="T179" s="116">
        <f t="shared" si="13"/>
        <v>6.2352378609823456E-2</v>
      </c>
      <c r="U179" s="116">
        <f t="shared" si="14"/>
        <v>-9.5949303422576682E-3</v>
      </c>
    </row>
    <row r="180" spans="12:21" x14ac:dyDescent="0.25">
      <c r="L180" s="175">
        <v>40390</v>
      </c>
      <c r="M180" s="108">
        <v>123.99222261269399</v>
      </c>
      <c r="N180" s="109">
        <f t="shared" si="15"/>
        <v>-1.2601822231628201E-3</v>
      </c>
      <c r="O180" s="109">
        <f t="shared" si="16"/>
        <v>-4.0532448538310728E-2</v>
      </c>
      <c r="P180" s="109">
        <f t="shared" si="17"/>
        <v>-0.11495936646200922</v>
      </c>
      <c r="Q180" s="172">
        <v>40374</v>
      </c>
      <c r="R180" s="143">
        <v>118.2167820526</v>
      </c>
      <c r="S180" s="115">
        <f t="shared" si="12"/>
        <v>-8.2616685844849602E-4</v>
      </c>
      <c r="T180" s="116">
        <f t="shared" si="13"/>
        <v>3.139106500055866E-2</v>
      </c>
      <c r="U180" s="116">
        <f t="shared" si="14"/>
        <v>3.480455768435986E-2</v>
      </c>
    </row>
    <row r="181" spans="12:21" x14ac:dyDescent="0.25">
      <c r="L181" s="175">
        <v>40421</v>
      </c>
      <c r="M181" s="108">
        <v>124.777118926204</v>
      </c>
      <c r="N181" s="109">
        <f t="shared" si="15"/>
        <v>6.3302060159187157E-3</v>
      </c>
      <c r="O181" s="109">
        <f t="shared" si="16"/>
        <v>-8.8824043343919135E-3</v>
      </c>
      <c r="P181" s="109">
        <f t="shared" si="17"/>
        <v>-0.10260604296527287</v>
      </c>
      <c r="Q181" s="172">
        <v>40405</v>
      </c>
      <c r="R181" s="143">
        <v>119.54421671284101</v>
      </c>
      <c r="S181" s="115">
        <f t="shared" si="12"/>
        <v>1.1228817408093228E-2</v>
      </c>
      <c r="T181" s="116">
        <f t="shared" si="13"/>
        <v>2.1145175219376977E-2</v>
      </c>
      <c r="U181" s="116">
        <f t="shared" si="14"/>
        <v>4.2152679419450667E-2</v>
      </c>
    </row>
    <row r="182" spans="12:21" x14ac:dyDescent="0.25">
      <c r="L182" s="175">
        <v>40451</v>
      </c>
      <c r="M182" s="108">
        <v>124.224567391392</v>
      </c>
      <c r="N182" s="109">
        <f t="shared" si="15"/>
        <v>-4.4283081671311342E-3</v>
      </c>
      <c r="O182" s="109">
        <f t="shared" si="16"/>
        <v>6.113221103234423E-4</v>
      </c>
      <c r="P182" s="109">
        <f t="shared" si="17"/>
        <v>-8.1298480245561966E-2</v>
      </c>
      <c r="Q182" s="172">
        <v>40436</v>
      </c>
      <c r="R182" s="143">
        <v>121.63931198924701</v>
      </c>
      <c r="S182" s="115">
        <f t="shared" si="12"/>
        <v>1.7525693287519406E-2</v>
      </c>
      <c r="T182" s="116">
        <f t="shared" si="13"/>
        <v>2.8101218039574771E-2</v>
      </c>
      <c r="U182" s="116">
        <f t="shared" si="14"/>
        <v>5.9421288674925465E-2</v>
      </c>
    </row>
    <row r="183" spans="12:21" x14ac:dyDescent="0.25">
      <c r="L183" s="175">
        <v>40482</v>
      </c>
      <c r="M183" s="108">
        <v>123.096040972471</v>
      </c>
      <c r="N183" s="109">
        <f t="shared" si="15"/>
        <v>-9.0845671079325951E-3</v>
      </c>
      <c r="O183" s="109">
        <f t="shared" si="16"/>
        <v>-7.2277246212637536E-3</v>
      </c>
      <c r="P183" s="109">
        <f t="shared" si="17"/>
        <v>-5.6785264257687706E-2</v>
      </c>
      <c r="Q183" s="172">
        <v>40466</v>
      </c>
      <c r="R183" s="143">
        <v>123.88339955214801</v>
      </c>
      <c r="S183" s="115">
        <f t="shared" si="12"/>
        <v>1.8448703188155058E-2</v>
      </c>
      <c r="T183" s="116">
        <f t="shared" si="13"/>
        <v>4.7934120698926552E-2</v>
      </c>
      <c r="U183" s="116">
        <f t="shared" si="14"/>
        <v>8.2633050689315368E-2</v>
      </c>
    </row>
    <row r="184" spans="12:21" x14ac:dyDescent="0.25">
      <c r="L184" s="175">
        <v>40512</v>
      </c>
      <c r="M184" s="108">
        <v>122.40885728142599</v>
      </c>
      <c r="N184" s="109">
        <f t="shared" si="15"/>
        <v>-5.5825003437656173E-3</v>
      </c>
      <c r="O184" s="109">
        <f t="shared" si="16"/>
        <v>-1.8979935305115103E-2</v>
      </c>
      <c r="P184" s="109">
        <f t="shared" si="17"/>
        <v>-4.7441356338311147E-2</v>
      </c>
      <c r="Q184" s="172">
        <v>40497</v>
      </c>
      <c r="R184" s="143">
        <v>123.788476403221</v>
      </c>
      <c r="S184" s="115">
        <f t="shared" si="12"/>
        <v>-7.6622977146389992E-4</v>
      </c>
      <c r="T184" s="116">
        <f t="shared" si="13"/>
        <v>3.5503680622001044E-2</v>
      </c>
      <c r="U184" s="116">
        <f t="shared" si="14"/>
        <v>0.11119329018798418</v>
      </c>
    </row>
    <row r="185" spans="12:21" x14ac:dyDescent="0.25">
      <c r="L185" s="175">
        <v>40543</v>
      </c>
      <c r="M185" s="108">
        <v>123.054749472444</v>
      </c>
      <c r="N185" s="109">
        <f t="shared" si="15"/>
        <v>5.2765151588096693E-3</v>
      </c>
      <c r="O185" s="109">
        <f t="shared" si="16"/>
        <v>-9.4169611012794308E-3</v>
      </c>
      <c r="P185" s="109">
        <f t="shared" si="17"/>
        <v>-4.6085672665534538E-2</v>
      </c>
      <c r="Q185" s="172">
        <v>40527</v>
      </c>
      <c r="R185" s="143">
        <v>124.22037522761001</v>
      </c>
      <c r="S185" s="115">
        <f t="shared" si="12"/>
        <v>3.4890067067483432E-3</v>
      </c>
      <c r="T185" s="116">
        <f t="shared" si="13"/>
        <v>2.1218989125745491E-2</v>
      </c>
      <c r="U185" s="116">
        <f t="shared" si="14"/>
        <v>0.14110900479178201</v>
      </c>
    </row>
    <row r="186" spans="12:21" x14ac:dyDescent="0.25">
      <c r="L186" s="175">
        <v>40574</v>
      </c>
      <c r="M186" s="108">
        <v>122.36610558410599</v>
      </c>
      <c r="N186" s="109">
        <f t="shared" si="15"/>
        <v>-5.5962398143130088E-3</v>
      </c>
      <c r="O186" s="109">
        <f t="shared" si="16"/>
        <v>-5.9298039368158584E-3</v>
      </c>
      <c r="P186" s="109">
        <f t="shared" si="17"/>
        <v>-6.7414690394269061E-2</v>
      </c>
      <c r="Q186" s="172">
        <v>40558</v>
      </c>
      <c r="R186" s="143">
        <v>125.384608339108</v>
      </c>
      <c r="S186" s="115">
        <f t="shared" si="12"/>
        <v>9.3723200349762337E-3</v>
      </c>
      <c r="T186" s="116">
        <f t="shared" si="13"/>
        <v>1.2117917270489942E-2</v>
      </c>
      <c r="U186" s="116">
        <f t="shared" si="14"/>
        <v>0.16178130293061632</v>
      </c>
    </row>
    <row r="187" spans="12:21" x14ac:dyDescent="0.25">
      <c r="L187" s="175">
        <v>40602</v>
      </c>
      <c r="M187" s="108">
        <v>120.85052187536201</v>
      </c>
      <c r="N187" s="109">
        <f t="shared" si="15"/>
        <v>-1.2385649616856398E-2</v>
      </c>
      <c r="O187" s="109">
        <f t="shared" si="16"/>
        <v>-1.2730577187574532E-2</v>
      </c>
      <c r="P187" s="109">
        <f t="shared" si="17"/>
        <v>-8.7325839352919155E-2</v>
      </c>
      <c r="Q187" s="172">
        <v>40589</v>
      </c>
      <c r="R187" s="143">
        <v>126.94073569676</v>
      </c>
      <c r="S187" s="115">
        <f t="shared" si="12"/>
        <v>1.2410832384174286E-2</v>
      </c>
      <c r="T187" s="116">
        <f t="shared" si="13"/>
        <v>2.5464884819092815E-2</v>
      </c>
      <c r="U187" s="116">
        <f t="shared" si="14"/>
        <v>0.16426044001327034</v>
      </c>
    </row>
    <row r="188" spans="12:21" x14ac:dyDescent="0.25">
      <c r="L188" s="175">
        <v>40633</v>
      </c>
      <c r="M188" s="108">
        <v>119.55974608247</v>
      </c>
      <c r="N188" s="109">
        <f t="shared" si="15"/>
        <v>-1.0680763085352929E-2</v>
      </c>
      <c r="O188" s="109">
        <f t="shared" si="16"/>
        <v>-2.8402019466600481E-2</v>
      </c>
      <c r="P188" s="109">
        <f t="shared" si="17"/>
        <v>-9.2319975814737276E-2</v>
      </c>
      <c r="Q188" s="172">
        <v>40617</v>
      </c>
      <c r="R188" s="143">
        <v>126.591692827028</v>
      </c>
      <c r="S188" s="115">
        <f t="shared" si="12"/>
        <v>-2.7496521728518353E-3</v>
      </c>
      <c r="T188" s="116">
        <f t="shared" si="13"/>
        <v>1.9089602612075485E-2</v>
      </c>
      <c r="U188" s="116">
        <f t="shared" si="14"/>
        <v>0.13667346222355214</v>
      </c>
    </row>
    <row r="189" spans="12:21" x14ac:dyDescent="0.25">
      <c r="L189" s="175">
        <v>40663</v>
      </c>
      <c r="M189" s="108">
        <v>120.030445581539</v>
      </c>
      <c r="N189" s="109">
        <f t="shared" si="15"/>
        <v>3.9369396012627345E-3</v>
      </c>
      <c r="O189" s="109">
        <f t="shared" si="16"/>
        <v>-1.9087475174746182E-2</v>
      </c>
      <c r="P189" s="109">
        <f t="shared" si="17"/>
        <v>-7.1189181899668275E-2</v>
      </c>
      <c r="Q189" s="172">
        <v>40648</v>
      </c>
      <c r="R189" s="143">
        <v>125.36039402843301</v>
      </c>
      <c r="S189" s="115">
        <f t="shared" si="12"/>
        <v>-9.726537113911693E-3</v>
      </c>
      <c r="T189" s="116">
        <f t="shared" si="13"/>
        <v>-1.9312028003870552E-4</v>
      </c>
      <c r="U189" s="116">
        <f t="shared" si="14"/>
        <v>9.3716036428277416E-2</v>
      </c>
    </row>
    <row r="190" spans="12:21" x14ac:dyDescent="0.25">
      <c r="L190" s="175">
        <v>40694</v>
      </c>
      <c r="M190" s="108">
        <v>120.79576765951801</v>
      </c>
      <c r="N190" s="109">
        <f t="shared" si="15"/>
        <v>6.3760662911069854E-3</v>
      </c>
      <c r="O190" s="109">
        <f t="shared" si="16"/>
        <v>-4.5307388825732708E-4</v>
      </c>
      <c r="P190" s="109">
        <f t="shared" si="17"/>
        <v>-4.0506690332466566E-2</v>
      </c>
      <c r="Q190" s="172">
        <v>40678</v>
      </c>
      <c r="R190" s="143">
        <v>124.911311349013</v>
      </c>
      <c r="S190" s="115">
        <f t="shared" si="12"/>
        <v>-3.5823330239225237E-3</v>
      </c>
      <c r="T190" s="116">
        <f t="shared" si="13"/>
        <v>-1.5987179659923689E-2</v>
      </c>
      <c r="U190" s="116">
        <f t="shared" si="14"/>
        <v>6.6990829182193457E-2</v>
      </c>
    </row>
    <row r="191" spans="12:21" x14ac:dyDescent="0.25">
      <c r="L191" s="175">
        <v>40724</v>
      </c>
      <c r="M191" s="108">
        <v>120.759241268005</v>
      </c>
      <c r="N191" s="109">
        <f t="shared" si="15"/>
        <v>-3.0238138488392075E-4</v>
      </c>
      <c r="O191" s="109">
        <f t="shared" si="16"/>
        <v>1.0032600643929301E-2</v>
      </c>
      <c r="P191" s="109">
        <f t="shared" si="17"/>
        <v>-2.7301389736286485E-2</v>
      </c>
      <c r="Q191" s="172">
        <v>40709</v>
      </c>
      <c r="R191" s="143">
        <v>125.3124821792</v>
      </c>
      <c r="S191" s="115">
        <f t="shared" si="12"/>
        <v>3.2116453334325445E-3</v>
      </c>
      <c r="T191" s="116">
        <f t="shared" si="13"/>
        <v>-1.0105012574370686E-2</v>
      </c>
      <c r="U191" s="116">
        <f t="shared" si="14"/>
        <v>5.914702621293233E-2</v>
      </c>
    </row>
    <row r="192" spans="12:21" x14ac:dyDescent="0.25">
      <c r="L192" s="175">
        <v>40755</v>
      </c>
      <c r="M192" s="108">
        <v>120.543129796366</v>
      </c>
      <c r="N192" s="109">
        <f t="shared" si="15"/>
        <v>-1.7896060737858654E-3</v>
      </c>
      <c r="O192" s="109">
        <f t="shared" si="16"/>
        <v>4.2712847756507522E-3</v>
      </c>
      <c r="P192" s="109">
        <f t="shared" si="17"/>
        <v>-2.7817009354705102E-2</v>
      </c>
      <c r="Q192" s="172">
        <v>40739</v>
      </c>
      <c r="R192" s="143">
        <v>125.21666006447801</v>
      </c>
      <c r="S192" s="115">
        <f t="shared" si="12"/>
        <v>-7.6466536338315461E-4</v>
      </c>
      <c r="T192" s="116">
        <f t="shared" si="13"/>
        <v>-1.1465659873596268E-3</v>
      </c>
      <c r="U192" s="116">
        <f t="shared" si="14"/>
        <v>5.9212219198822691E-2</v>
      </c>
    </row>
    <row r="193" spans="12:21" x14ac:dyDescent="0.25">
      <c r="L193" s="175">
        <v>40786</v>
      </c>
      <c r="M193" s="108">
        <v>121.423528844416</v>
      </c>
      <c r="N193" s="109">
        <f t="shared" si="15"/>
        <v>7.303602034701262E-3</v>
      </c>
      <c r="O193" s="109">
        <f t="shared" si="16"/>
        <v>5.1968806280318081E-3</v>
      </c>
      <c r="P193" s="109">
        <f t="shared" si="17"/>
        <v>-2.6876643014745238E-2</v>
      </c>
      <c r="Q193" s="172">
        <v>40770</v>
      </c>
      <c r="R193" s="143">
        <v>125.765818489498</v>
      </c>
      <c r="S193" s="115">
        <f t="shared" si="12"/>
        <v>4.3856658110608127E-3</v>
      </c>
      <c r="T193" s="116">
        <f t="shared" si="13"/>
        <v>6.840910813092238E-3</v>
      </c>
      <c r="U193" s="116">
        <f t="shared" si="14"/>
        <v>5.20443560360766E-2</v>
      </c>
    </row>
    <row r="194" spans="12:21" x14ac:dyDescent="0.25">
      <c r="L194" s="175">
        <v>40816</v>
      </c>
      <c r="M194" s="108">
        <v>122.920223572493</v>
      </c>
      <c r="N194" s="109">
        <f t="shared" si="15"/>
        <v>1.2326233163547418E-2</v>
      </c>
      <c r="O194" s="109">
        <f t="shared" si="16"/>
        <v>1.7894964242877842E-2</v>
      </c>
      <c r="P194" s="109">
        <f t="shared" si="17"/>
        <v>-1.0499886184263563E-2</v>
      </c>
      <c r="Q194" s="172">
        <v>40801</v>
      </c>
      <c r="R194" s="143">
        <v>127.678579925036</v>
      </c>
      <c r="S194" s="115">
        <f t="shared" si="12"/>
        <v>1.5208913347927844E-2</v>
      </c>
      <c r="T194" s="116">
        <f t="shared" si="13"/>
        <v>1.8881580706799905E-2</v>
      </c>
      <c r="U194" s="116">
        <f t="shared" si="14"/>
        <v>4.9648981378017654E-2</v>
      </c>
    </row>
    <row r="195" spans="12:21" x14ac:dyDescent="0.25">
      <c r="L195" s="175">
        <v>40847</v>
      </c>
      <c r="M195" s="108">
        <v>124.053980218883</v>
      </c>
      <c r="N195" s="109">
        <f t="shared" si="15"/>
        <v>9.2235159800320154E-3</v>
      </c>
      <c r="O195" s="109">
        <f t="shared" si="16"/>
        <v>2.9125263533872792E-2</v>
      </c>
      <c r="P195" s="109">
        <f t="shared" si="17"/>
        <v>7.782047569070194E-3</v>
      </c>
      <c r="Q195" s="172">
        <v>40831</v>
      </c>
      <c r="R195" s="143">
        <v>130.541002658699</v>
      </c>
      <c r="S195" s="115">
        <f t="shared" si="12"/>
        <v>2.2418973764774197E-2</v>
      </c>
      <c r="T195" s="116">
        <f t="shared" si="13"/>
        <v>4.2521039863859356E-2</v>
      </c>
      <c r="U195" s="116">
        <f t="shared" si="14"/>
        <v>5.3740881592037049E-2</v>
      </c>
    </row>
    <row r="196" spans="12:21" x14ac:dyDescent="0.25">
      <c r="L196" s="175">
        <v>40877</v>
      </c>
      <c r="M196" s="108">
        <v>124.07399992107101</v>
      </c>
      <c r="N196" s="109">
        <f t="shared" si="15"/>
        <v>1.6137895900381061E-4</v>
      </c>
      <c r="O196" s="109">
        <f t="shared" si="16"/>
        <v>2.1828315334593285E-2</v>
      </c>
      <c r="P196" s="109">
        <f t="shared" si="17"/>
        <v>1.3603122164736359E-2</v>
      </c>
      <c r="Q196" s="172">
        <v>40862</v>
      </c>
      <c r="R196" s="143">
        <v>132.83515632705399</v>
      </c>
      <c r="S196" s="115">
        <f t="shared" si="12"/>
        <v>1.7574199842428806E-2</v>
      </c>
      <c r="T196" s="116">
        <f t="shared" si="13"/>
        <v>5.6210327436037932E-2</v>
      </c>
      <c r="U196" s="116">
        <f t="shared" si="14"/>
        <v>7.3081761620240826E-2</v>
      </c>
    </row>
    <row r="197" spans="12:21" x14ac:dyDescent="0.25">
      <c r="L197" s="175">
        <v>40908</v>
      </c>
      <c r="M197" s="108">
        <v>123.603339202635</v>
      </c>
      <c r="N197" s="109">
        <f t="shared" si="15"/>
        <v>-3.7933871619793003E-3</v>
      </c>
      <c r="O197" s="109">
        <f t="shared" si="16"/>
        <v>5.5573900720993219E-3</v>
      </c>
      <c r="P197" s="109">
        <f t="shared" si="17"/>
        <v>4.4580947305397078E-3</v>
      </c>
      <c r="Q197" s="172">
        <v>40892</v>
      </c>
      <c r="R197" s="143">
        <v>133.78994070144901</v>
      </c>
      <c r="S197" s="115">
        <f t="shared" si="12"/>
        <v>7.1877385535215055E-3</v>
      </c>
      <c r="T197" s="116">
        <f t="shared" si="13"/>
        <v>4.7865200098569094E-2</v>
      </c>
      <c r="U197" s="116">
        <f t="shared" si="14"/>
        <v>7.7037003440897811E-2</v>
      </c>
    </row>
    <row r="198" spans="12:21" x14ac:dyDescent="0.25">
      <c r="L198" s="175">
        <v>40939</v>
      </c>
      <c r="M198" s="108">
        <v>122.13862779428599</v>
      </c>
      <c r="N198" s="109">
        <f t="shared" si="15"/>
        <v>-1.185009578056595E-2</v>
      </c>
      <c r="O198" s="109">
        <f t="shared" si="16"/>
        <v>-1.5439669257024446E-2</v>
      </c>
      <c r="P198" s="109">
        <f t="shared" si="17"/>
        <v>-1.8589934584757328E-3</v>
      </c>
      <c r="Q198" s="172">
        <v>40923</v>
      </c>
      <c r="R198" s="143">
        <v>133.963237942109</v>
      </c>
      <c r="S198" s="115">
        <f t="shared" si="12"/>
        <v>1.2952935007775057E-3</v>
      </c>
      <c r="T198" s="116">
        <f t="shared" si="13"/>
        <v>2.6215788248214134E-2</v>
      </c>
      <c r="U198" s="116">
        <f t="shared" si="14"/>
        <v>6.8418522150659244E-2</v>
      </c>
    </row>
    <row r="199" spans="12:21" x14ac:dyDescent="0.25">
      <c r="L199" s="175">
        <v>40968</v>
      </c>
      <c r="M199" s="108">
        <v>120.376023429808</v>
      </c>
      <c r="N199" s="109">
        <f t="shared" si="15"/>
        <v>-1.4431178704960468E-2</v>
      </c>
      <c r="O199" s="109">
        <f t="shared" si="16"/>
        <v>-2.9804604458754103E-2</v>
      </c>
      <c r="P199" s="109">
        <f t="shared" si="17"/>
        <v>-3.9263251675766275E-3</v>
      </c>
      <c r="Q199" s="172">
        <v>40954</v>
      </c>
      <c r="R199" s="143">
        <v>133.081138429421</v>
      </c>
      <c r="S199" s="115">
        <f t="shared" si="12"/>
        <v>-6.5846386384688094E-3</v>
      </c>
      <c r="T199" s="116">
        <f t="shared" si="13"/>
        <v>1.8517846417207551E-3</v>
      </c>
      <c r="U199" s="116">
        <f t="shared" si="14"/>
        <v>4.837220060965608E-2</v>
      </c>
    </row>
    <row r="200" spans="12:21" x14ac:dyDescent="0.25">
      <c r="L200" s="175">
        <v>40999</v>
      </c>
      <c r="M200" s="108">
        <v>120.30844963616801</v>
      </c>
      <c r="N200" s="109">
        <f t="shared" si="15"/>
        <v>-5.6135592217332331E-4</v>
      </c>
      <c r="O200" s="109">
        <f t="shared" si="16"/>
        <v>-2.6656962406698126E-2</v>
      </c>
      <c r="P200" s="109">
        <f t="shared" si="17"/>
        <v>6.2621708244643415E-3</v>
      </c>
      <c r="Q200" s="172">
        <v>40983</v>
      </c>
      <c r="R200" s="143">
        <v>131.510115508122</v>
      </c>
      <c r="S200" s="115">
        <f t="shared" ref="S200:S263" si="18">R200/R199-1</f>
        <v>-1.1805000617215122E-2</v>
      </c>
      <c r="T200" s="116">
        <f t="shared" si="13"/>
        <v>-1.7040333386606599E-2</v>
      </c>
      <c r="U200" s="116">
        <f t="shared" si="14"/>
        <v>3.8852649579577347E-2</v>
      </c>
    </row>
    <row r="201" spans="12:21" x14ac:dyDescent="0.25">
      <c r="L201" s="175">
        <v>41029</v>
      </c>
      <c r="M201" s="108">
        <v>120.96847976489001</v>
      </c>
      <c r="N201" s="109">
        <f t="shared" si="15"/>
        <v>5.4861493994646793E-3</v>
      </c>
      <c r="O201" s="109">
        <f t="shared" si="16"/>
        <v>-9.5804910414323263E-3</v>
      </c>
      <c r="P201" s="109">
        <f t="shared" si="17"/>
        <v>7.8149687673514379E-3</v>
      </c>
      <c r="Q201" s="172">
        <v>41014</v>
      </c>
      <c r="R201" s="143">
        <v>130.853343975765</v>
      </c>
      <c r="S201" s="115">
        <f t="shared" si="18"/>
        <v>-4.9940761577115245E-3</v>
      </c>
      <c r="T201" s="116">
        <f t="shared" si="13"/>
        <v>-2.3214532689094236E-2</v>
      </c>
      <c r="U201" s="116">
        <f t="shared" si="14"/>
        <v>4.3817267725611453E-2</v>
      </c>
    </row>
    <row r="202" spans="12:21" x14ac:dyDescent="0.25">
      <c r="L202" s="175">
        <v>41060</v>
      </c>
      <c r="M202" s="108">
        <v>122.40115079957199</v>
      </c>
      <c r="N202" s="109">
        <f t="shared" si="15"/>
        <v>1.184334164954759E-2</v>
      </c>
      <c r="O202" s="109">
        <f t="shared" si="16"/>
        <v>1.682334498235738E-2</v>
      </c>
      <c r="P202" s="109">
        <f t="shared" si="17"/>
        <v>1.3290061159915822E-2</v>
      </c>
      <c r="Q202" s="172">
        <v>41044</v>
      </c>
      <c r="R202" s="143">
        <v>130.66377458077801</v>
      </c>
      <c r="S202" s="115">
        <f t="shared" si="18"/>
        <v>-1.4487164731693536E-3</v>
      </c>
      <c r="T202" s="116">
        <f t="shared" ref="T202:T265" si="19">R202/R199-1</f>
        <v>-1.8164586485898027E-2</v>
      </c>
      <c r="U202" s="116">
        <f t="shared" si="14"/>
        <v>4.6052380442089147E-2</v>
      </c>
    </row>
    <row r="203" spans="12:21" x14ac:dyDescent="0.25">
      <c r="L203" s="175">
        <v>41090</v>
      </c>
      <c r="M203" s="108">
        <v>123.050362449934</v>
      </c>
      <c r="N203" s="109">
        <f t="shared" si="15"/>
        <v>5.3039668836534215E-3</v>
      </c>
      <c r="O203" s="109">
        <f t="shared" si="16"/>
        <v>2.2790691942735419E-2</v>
      </c>
      <c r="P203" s="109">
        <f t="shared" si="17"/>
        <v>1.8972636444810398E-2</v>
      </c>
      <c r="Q203" s="172">
        <v>41075</v>
      </c>
      <c r="R203" s="143">
        <v>131.64847434202099</v>
      </c>
      <c r="S203" s="115">
        <f t="shared" si="18"/>
        <v>7.5361343601338948E-3</v>
      </c>
      <c r="T203" s="116">
        <f t="shared" si="19"/>
        <v>1.0520775026652274E-3</v>
      </c>
      <c r="U203" s="116">
        <f t="shared" si="14"/>
        <v>5.0561540659296522E-2</v>
      </c>
    </row>
    <row r="204" spans="12:21" x14ac:dyDescent="0.25">
      <c r="L204" s="175">
        <v>41121</v>
      </c>
      <c r="M204" s="108">
        <v>124.07108309952601</v>
      </c>
      <c r="N204" s="109">
        <f t="shared" si="15"/>
        <v>8.2951454125730351E-3</v>
      </c>
      <c r="O204" s="109">
        <f t="shared" si="16"/>
        <v>2.5648031128985949E-2</v>
      </c>
      <c r="P204" s="109">
        <f t="shared" si="17"/>
        <v>2.9267145370456049E-2</v>
      </c>
      <c r="Q204" s="172">
        <v>41105</v>
      </c>
      <c r="R204" s="143">
        <v>133.085515851087</v>
      </c>
      <c r="S204" s="115">
        <f t="shared" si="18"/>
        <v>1.0915747533333242E-2</v>
      </c>
      <c r="T204" s="116">
        <f t="shared" si="19"/>
        <v>1.7058577239993378E-2</v>
      </c>
      <c r="U204" s="116">
        <f t="shared" si="14"/>
        <v>6.284192361109997E-2</v>
      </c>
    </row>
    <row r="205" spans="12:21" x14ac:dyDescent="0.25">
      <c r="L205" s="175">
        <v>41152</v>
      </c>
      <c r="M205" s="108">
        <v>125.317858141906</v>
      </c>
      <c r="N205" s="109">
        <f t="shared" si="15"/>
        <v>1.0048876911793236E-2</v>
      </c>
      <c r="O205" s="109">
        <f t="shared" si="16"/>
        <v>2.3829084312369186E-2</v>
      </c>
      <c r="P205" s="109">
        <f t="shared" si="17"/>
        <v>3.2072279026579276E-2</v>
      </c>
      <c r="Q205" s="172">
        <v>41136</v>
      </c>
      <c r="R205" s="143">
        <v>135.12478067982701</v>
      </c>
      <c r="S205" s="115">
        <f t="shared" si="18"/>
        <v>1.5322965956879875E-2</v>
      </c>
      <c r="T205" s="116">
        <f t="shared" si="19"/>
        <v>3.4141108454594171E-2</v>
      </c>
      <c r="U205" s="116">
        <f t="shared" si="14"/>
        <v>7.4415785646165356E-2</v>
      </c>
    </row>
    <row r="206" spans="12:21" x14ac:dyDescent="0.25">
      <c r="L206" s="175">
        <v>41182</v>
      </c>
      <c r="M206" s="108">
        <v>126.51625348200101</v>
      </c>
      <c r="N206" s="109">
        <f t="shared" si="15"/>
        <v>9.5628456938514628E-3</v>
      </c>
      <c r="O206" s="109">
        <f t="shared" si="16"/>
        <v>2.8166443097452865E-2</v>
      </c>
      <c r="P206" s="109">
        <f t="shared" si="17"/>
        <v>2.9254989984518032E-2</v>
      </c>
      <c r="Q206" s="172">
        <v>41167</v>
      </c>
      <c r="R206" s="143">
        <v>136.805629106401</v>
      </c>
      <c r="S206" s="115">
        <f t="shared" si="18"/>
        <v>1.2439231487499702E-2</v>
      </c>
      <c r="T206" s="116">
        <f t="shared" si="19"/>
        <v>3.9173676642706878E-2</v>
      </c>
      <c r="U206" s="116">
        <f t="shared" si="14"/>
        <v>7.1484576243906917E-2</v>
      </c>
    </row>
    <row r="207" spans="12:21" x14ac:dyDescent="0.25">
      <c r="L207" s="175">
        <v>41213</v>
      </c>
      <c r="M207" s="108">
        <v>128.40508502741699</v>
      </c>
      <c r="N207" s="109">
        <f t="shared" si="15"/>
        <v>1.4929556427978552E-2</v>
      </c>
      <c r="O207" s="109">
        <f t="shared" si="16"/>
        <v>3.4931603880771878E-2</v>
      </c>
      <c r="P207" s="109">
        <f t="shared" si="17"/>
        <v>3.5074286216829398E-2</v>
      </c>
      <c r="Q207" s="172">
        <v>41197</v>
      </c>
      <c r="R207" s="143">
        <v>137.83121022496999</v>
      </c>
      <c r="S207" s="115">
        <f t="shared" si="18"/>
        <v>7.4966295266354344E-3</v>
      </c>
      <c r="T207" s="116">
        <f t="shared" si="19"/>
        <v>3.5658984702686025E-2</v>
      </c>
      <c r="U207" s="116">
        <f t="shared" si="14"/>
        <v>5.5846112851847263E-2</v>
      </c>
    </row>
    <row r="208" spans="12:21" x14ac:dyDescent="0.25">
      <c r="L208" s="175">
        <v>41243</v>
      </c>
      <c r="M208" s="108">
        <v>129.413942723638</v>
      </c>
      <c r="N208" s="109">
        <f t="shared" si="15"/>
        <v>7.8568360124180447E-3</v>
      </c>
      <c r="O208" s="109">
        <f t="shared" si="16"/>
        <v>3.2685561678637454E-2</v>
      </c>
      <c r="P208" s="109">
        <f t="shared" si="17"/>
        <v>4.3038370697841444E-2</v>
      </c>
      <c r="Q208" s="172">
        <v>41228</v>
      </c>
      <c r="R208" s="143">
        <v>138.258664206372</v>
      </c>
      <c r="S208" s="115">
        <f t="shared" si="18"/>
        <v>3.1012858459582571E-3</v>
      </c>
      <c r="T208" s="116">
        <f t="shared" si="19"/>
        <v>2.3192515175810779E-2</v>
      </c>
      <c r="U208" s="116">
        <f t="shared" si="14"/>
        <v>4.0828859085803915E-2</v>
      </c>
    </row>
    <row r="209" spans="12:21" x14ac:dyDescent="0.25">
      <c r="L209" s="175">
        <v>41274</v>
      </c>
      <c r="M209" s="108">
        <v>130.31509497913601</v>
      </c>
      <c r="N209" s="109">
        <f t="shared" si="15"/>
        <v>6.9633320531961029E-3</v>
      </c>
      <c r="O209" s="109">
        <f t="shared" si="16"/>
        <v>3.0026509579462513E-2</v>
      </c>
      <c r="P209" s="109">
        <f t="shared" si="17"/>
        <v>5.4300764201020257E-2</v>
      </c>
      <c r="Q209" s="172">
        <v>41258</v>
      </c>
      <c r="R209" s="143">
        <v>138.96413952403299</v>
      </c>
      <c r="S209" s="115">
        <f t="shared" si="18"/>
        <v>5.1025758256131315E-3</v>
      </c>
      <c r="T209" s="116">
        <f t="shared" si="19"/>
        <v>1.5777935686792421E-2</v>
      </c>
      <c r="U209" s="116">
        <f t="shared" si="14"/>
        <v>3.8674049748853356E-2</v>
      </c>
    </row>
    <row r="210" spans="12:21" x14ac:dyDescent="0.25">
      <c r="L210" s="175">
        <v>41305</v>
      </c>
      <c r="M210" s="108">
        <v>128.794501564987</v>
      </c>
      <c r="N210" s="109">
        <f t="shared" si="15"/>
        <v>-1.1668590000202594E-2</v>
      </c>
      <c r="O210" s="109">
        <f t="shared" si="16"/>
        <v>3.0327189728263093E-3</v>
      </c>
      <c r="P210" s="109">
        <f t="shared" si="17"/>
        <v>5.4494420732409621E-2</v>
      </c>
      <c r="Q210" s="172">
        <v>41289</v>
      </c>
      <c r="R210" s="143">
        <v>138.77559679377899</v>
      </c>
      <c r="S210" s="115">
        <f t="shared" si="18"/>
        <v>-1.3567725522554142E-3</v>
      </c>
      <c r="T210" s="116">
        <f t="shared" si="19"/>
        <v>6.8517614208534194E-3</v>
      </c>
      <c r="U210" s="116">
        <f t="shared" si="14"/>
        <v>3.5922981002815213E-2</v>
      </c>
    </row>
    <row r="211" spans="12:21" x14ac:dyDescent="0.25">
      <c r="L211" s="175">
        <v>41333</v>
      </c>
      <c r="M211" s="108">
        <v>127.12166808449</v>
      </c>
      <c r="N211" s="109">
        <f t="shared" si="15"/>
        <v>-1.298839205222535E-2</v>
      </c>
      <c r="O211" s="109">
        <f t="shared" si="16"/>
        <v>-1.7712733194777397E-2</v>
      </c>
      <c r="P211" s="109">
        <f t="shared" si="17"/>
        <v>5.6038108441216483E-2</v>
      </c>
      <c r="Q211" s="172">
        <v>41320</v>
      </c>
      <c r="R211" s="143">
        <v>139.415812898512</v>
      </c>
      <c r="S211" s="115">
        <f t="shared" si="18"/>
        <v>4.6133190526600476E-3</v>
      </c>
      <c r="T211" s="116">
        <f t="shared" si="19"/>
        <v>8.3694479386318132E-3</v>
      </c>
      <c r="U211" s="116">
        <f t="shared" ref="U211:U274" si="20">R211/R199-1</f>
        <v>4.7600092273410777E-2</v>
      </c>
    </row>
    <row r="212" spans="12:21" x14ac:dyDescent="0.25">
      <c r="L212" s="175">
        <v>41364</v>
      </c>
      <c r="M212" s="108">
        <v>126.85526324496399</v>
      </c>
      <c r="N212" s="109">
        <f t="shared" si="15"/>
        <v>-2.0956682172306174E-3</v>
      </c>
      <c r="O212" s="109">
        <f t="shared" si="16"/>
        <v>-2.6549738805975998E-2</v>
      </c>
      <c r="P212" s="109">
        <f t="shared" si="17"/>
        <v>5.4416906115859698E-2</v>
      </c>
      <c r="Q212" s="172">
        <v>41348</v>
      </c>
      <c r="R212" s="143">
        <v>140.28310703624601</v>
      </c>
      <c r="S212" s="115">
        <f t="shared" si="18"/>
        <v>6.2209165495836771E-3</v>
      </c>
      <c r="T212" s="116">
        <f t="shared" si="19"/>
        <v>9.4914235912273437E-3</v>
      </c>
      <c r="U212" s="116">
        <f t="shared" si="20"/>
        <v>6.6709632899548232E-2</v>
      </c>
    </row>
    <row r="213" spans="12:21" x14ac:dyDescent="0.25">
      <c r="L213" s="175">
        <v>41394</v>
      </c>
      <c r="M213" s="108">
        <v>129.16662267709</v>
      </c>
      <c r="N213" s="109">
        <f t="shared" si="15"/>
        <v>1.8220445671715213E-2</v>
      </c>
      <c r="O213" s="109">
        <f t="shared" si="16"/>
        <v>2.8892624109053688E-3</v>
      </c>
      <c r="P213" s="109">
        <f t="shared" si="17"/>
        <v>6.7770901379711646E-2</v>
      </c>
      <c r="Q213" s="172">
        <v>41379</v>
      </c>
      <c r="R213" s="143">
        <v>141.92832413225599</v>
      </c>
      <c r="S213" s="115">
        <f t="shared" si="18"/>
        <v>1.1727834739110099E-2</v>
      </c>
      <c r="T213" s="116">
        <f t="shared" si="19"/>
        <v>2.2718168116848236E-2</v>
      </c>
      <c r="U213" s="116">
        <f t="shared" si="20"/>
        <v>8.4636584897227918E-2</v>
      </c>
    </row>
    <row r="214" spans="12:21" x14ac:dyDescent="0.25">
      <c r="L214" s="175">
        <v>41425</v>
      </c>
      <c r="M214" s="108">
        <v>132.09289933971999</v>
      </c>
      <c r="N214" s="109">
        <f t="shared" si="15"/>
        <v>2.2655052845544477E-2</v>
      </c>
      <c r="O214" s="109">
        <f t="shared" si="16"/>
        <v>3.910608891574574E-2</v>
      </c>
      <c r="P214" s="109">
        <f t="shared" si="17"/>
        <v>7.9180207676461611E-2</v>
      </c>
      <c r="Q214" s="172">
        <v>41409</v>
      </c>
      <c r="R214" s="143">
        <v>144.307069103705</v>
      </c>
      <c r="S214" s="115">
        <f t="shared" si="18"/>
        <v>1.6760185015870288E-2</v>
      </c>
      <c r="T214" s="116">
        <f t="shared" si="19"/>
        <v>3.5083941365773308E-2</v>
      </c>
      <c r="U214" s="116">
        <f t="shared" si="20"/>
        <v>0.10441527934349182</v>
      </c>
    </row>
    <row r="215" spans="12:21" x14ac:dyDescent="0.25">
      <c r="L215" s="175">
        <v>41455</v>
      </c>
      <c r="M215" s="108">
        <v>134.58437669208499</v>
      </c>
      <c r="N215" s="109">
        <f t="shared" si="15"/>
        <v>1.8861553988283264E-2</v>
      </c>
      <c r="O215" s="109">
        <f t="shared" si="16"/>
        <v>6.0928598856759164E-2</v>
      </c>
      <c r="P215" s="109">
        <f t="shared" si="17"/>
        <v>9.3734094012472902E-2</v>
      </c>
      <c r="Q215" s="172">
        <v>41440</v>
      </c>
      <c r="R215" s="143">
        <v>146.63816518983799</v>
      </c>
      <c r="S215" s="115">
        <f t="shared" si="18"/>
        <v>1.6153720677798189E-2</v>
      </c>
      <c r="T215" s="116">
        <f t="shared" si="19"/>
        <v>4.5301663812949089E-2</v>
      </c>
      <c r="U215" s="116">
        <f t="shared" si="20"/>
        <v>0.11386148546525487</v>
      </c>
    </row>
    <row r="216" spans="12:21" x14ac:dyDescent="0.25">
      <c r="L216" s="175">
        <v>41486</v>
      </c>
      <c r="M216" s="108">
        <v>135.57426748261699</v>
      </c>
      <c r="N216" s="109">
        <f t="shared" si="15"/>
        <v>7.3551686671387007E-3</v>
      </c>
      <c r="O216" s="109">
        <f t="shared" si="16"/>
        <v>4.9607589582532974E-2</v>
      </c>
      <c r="P216" s="109">
        <f t="shared" si="17"/>
        <v>9.2714467349845675E-2</v>
      </c>
      <c r="Q216" s="172">
        <v>41470</v>
      </c>
      <c r="R216" s="143">
        <v>149.88299007878001</v>
      </c>
      <c r="S216" s="115">
        <f t="shared" si="18"/>
        <v>2.2128106177141893E-2</v>
      </c>
      <c r="T216" s="116">
        <f t="shared" si="19"/>
        <v>5.6047064566981497E-2</v>
      </c>
      <c r="U216" s="116">
        <f t="shared" si="20"/>
        <v>0.12621564503298899</v>
      </c>
    </row>
    <row r="217" spans="12:21" x14ac:dyDescent="0.25">
      <c r="L217" s="175">
        <v>41517</v>
      </c>
      <c r="M217" s="108">
        <v>136.214666472473</v>
      </c>
      <c r="N217" s="109">
        <f t="shared" si="15"/>
        <v>4.7236028027082266E-3</v>
      </c>
      <c r="O217" s="109">
        <f t="shared" si="16"/>
        <v>3.1203548058647224E-2</v>
      </c>
      <c r="P217" s="109">
        <f t="shared" si="17"/>
        <v>8.6953355987203329E-2</v>
      </c>
      <c r="Q217" s="172">
        <v>41501</v>
      </c>
      <c r="R217" s="143">
        <v>151.19238895460501</v>
      </c>
      <c r="S217" s="115">
        <f t="shared" si="18"/>
        <v>8.736140606327325E-3</v>
      </c>
      <c r="T217" s="116">
        <f t="shared" si="19"/>
        <v>4.7712976874001445E-2</v>
      </c>
      <c r="U217" s="116">
        <f t="shared" si="20"/>
        <v>0.11890941242561248</v>
      </c>
    </row>
    <row r="218" spans="12:21" x14ac:dyDescent="0.25">
      <c r="L218" s="175">
        <v>41547</v>
      </c>
      <c r="M218" s="108">
        <v>136.91647446282701</v>
      </c>
      <c r="N218" s="109">
        <f t="shared" si="15"/>
        <v>5.1522204512084446E-3</v>
      </c>
      <c r="O218" s="109">
        <f t="shared" si="16"/>
        <v>1.7328146312834081E-2</v>
      </c>
      <c r="P218" s="109">
        <f t="shared" si="17"/>
        <v>8.2204623473976168E-2</v>
      </c>
      <c r="Q218" s="172">
        <v>41532</v>
      </c>
      <c r="R218" s="143">
        <v>153.52321753249899</v>
      </c>
      <c r="S218" s="115">
        <f t="shared" si="18"/>
        <v>1.5416308942600265E-2</v>
      </c>
      <c r="T218" s="116">
        <f t="shared" si="19"/>
        <v>4.6952662928833044E-2</v>
      </c>
      <c r="U218" s="116">
        <f t="shared" si="20"/>
        <v>0.12219956543671051</v>
      </c>
    </row>
    <row r="219" spans="12:21" x14ac:dyDescent="0.25">
      <c r="L219" s="175">
        <v>41578</v>
      </c>
      <c r="M219" s="108">
        <v>137.509123655293</v>
      </c>
      <c r="N219" s="109">
        <f t="shared" si="15"/>
        <v>4.3285455223058822E-3</v>
      </c>
      <c r="O219" s="109">
        <f t="shared" si="16"/>
        <v>1.4271559113709253E-2</v>
      </c>
      <c r="P219" s="109">
        <f t="shared" si="17"/>
        <v>7.0900919741084367E-2</v>
      </c>
      <c r="Q219" s="172">
        <v>41562</v>
      </c>
      <c r="R219" s="143">
        <v>154.37049169645701</v>
      </c>
      <c r="S219" s="115">
        <f t="shared" si="18"/>
        <v>5.5188666416443599E-3</v>
      </c>
      <c r="T219" s="116">
        <f t="shared" si="19"/>
        <v>2.9940032656930127E-2</v>
      </c>
      <c r="U219" s="116">
        <f t="shared" si="20"/>
        <v>0.11999663533746374</v>
      </c>
    </row>
    <row r="220" spans="12:21" x14ac:dyDescent="0.25">
      <c r="L220" s="175">
        <v>41608</v>
      </c>
      <c r="M220" s="108">
        <v>138.357484833646</v>
      </c>
      <c r="N220" s="109">
        <f t="shared" si="15"/>
        <v>6.169490109468434E-3</v>
      </c>
      <c r="O220" s="109">
        <f t="shared" si="16"/>
        <v>1.5731186785279405E-2</v>
      </c>
      <c r="P220" s="109">
        <f t="shared" si="17"/>
        <v>6.9108025934321748E-2</v>
      </c>
      <c r="Q220" s="172">
        <v>41593</v>
      </c>
      <c r="R220" s="143">
        <v>155.63724218089601</v>
      </c>
      <c r="S220" s="115">
        <f t="shared" si="18"/>
        <v>8.2059107962799693E-3</v>
      </c>
      <c r="T220" s="116">
        <f t="shared" si="19"/>
        <v>2.9398657280463647E-2</v>
      </c>
      <c r="U220" s="116">
        <f t="shared" si="20"/>
        <v>0.12569612236802641</v>
      </c>
    </row>
    <row r="221" spans="12:21" x14ac:dyDescent="0.25">
      <c r="L221" s="175">
        <v>41639</v>
      </c>
      <c r="M221" s="108">
        <v>139.66455889605999</v>
      </c>
      <c r="N221" s="109">
        <f t="shared" si="15"/>
        <v>9.4470788044864751E-3</v>
      </c>
      <c r="O221" s="109">
        <f t="shared" si="16"/>
        <v>2.0071247408427029E-2</v>
      </c>
      <c r="P221" s="109">
        <f t="shared" si="17"/>
        <v>7.1745056997586154E-2</v>
      </c>
      <c r="Q221" s="172">
        <v>41623</v>
      </c>
      <c r="R221" s="143">
        <v>154.58218006308101</v>
      </c>
      <c r="S221" s="115">
        <f t="shared" si="18"/>
        <v>-6.7789823504370572E-3</v>
      </c>
      <c r="T221" s="116">
        <f t="shared" si="19"/>
        <v>6.8977353888368675E-3</v>
      </c>
      <c r="U221" s="116">
        <f t="shared" si="20"/>
        <v>0.11238899900752441</v>
      </c>
    </row>
    <row r="222" spans="12:21" x14ac:dyDescent="0.25">
      <c r="L222" s="175">
        <v>41670</v>
      </c>
      <c r="M222" s="108">
        <v>141.76426366199101</v>
      </c>
      <c r="N222" s="109">
        <f t="shared" si="15"/>
        <v>1.5033912558257922E-2</v>
      </c>
      <c r="O222" s="109">
        <f t="shared" si="16"/>
        <v>3.0944419494409514E-2</v>
      </c>
      <c r="P222" s="109">
        <f t="shared" si="17"/>
        <v>0.10070120959674456</v>
      </c>
      <c r="Q222" s="172">
        <v>41654</v>
      </c>
      <c r="R222" s="143">
        <v>154.64929406381299</v>
      </c>
      <c r="S222" s="115">
        <f t="shared" si="18"/>
        <v>4.3416389071881945E-4</v>
      </c>
      <c r="T222" s="116">
        <f t="shared" si="19"/>
        <v>1.8060599813609635E-3</v>
      </c>
      <c r="U222" s="116">
        <f t="shared" si="20"/>
        <v>0.11438392366362771</v>
      </c>
    </row>
    <row r="223" spans="12:21" x14ac:dyDescent="0.25">
      <c r="L223" s="175">
        <v>41698</v>
      </c>
      <c r="M223" s="108">
        <v>142.54284779680501</v>
      </c>
      <c r="N223" s="109">
        <f t="shared" si="15"/>
        <v>5.4921043900766353E-3</v>
      </c>
      <c r="O223" s="109">
        <f t="shared" si="16"/>
        <v>3.0250354494310683E-2</v>
      </c>
      <c r="P223" s="109">
        <f t="shared" si="17"/>
        <v>0.12131039455890003</v>
      </c>
      <c r="Q223" s="172">
        <v>41685</v>
      </c>
      <c r="R223" s="143">
        <v>154.30323887759999</v>
      </c>
      <c r="S223" s="115">
        <f t="shared" si="18"/>
        <v>-2.2376771152294861E-3</v>
      </c>
      <c r="T223" s="116">
        <f t="shared" si="19"/>
        <v>-8.5712345233251996E-3</v>
      </c>
      <c r="U223" s="116">
        <f t="shared" si="20"/>
        <v>0.10678434296348671</v>
      </c>
    </row>
    <row r="224" spans="12:21" x14ac:dyDescent="0.25">
      <c r="L224" s="175">
        <v>41729</v>
      </c>
      <c r="M224" s="108">
        <v>143.10958272773499</v>
      </c>
      <c r="N224" s="109">
        <f t="shared" ref="N224:N287" si="21">M224/M223-1</f>
        <v>3.9758917384467019E-3</v>
      </c>
      <c r="O224" s="109">
        <f t="shared" si="16"/>
        <v>2.4666414005852566E-2</v>
      </c>
      <c r="P224" s="109">
        <f t="shared" si="17"/>
        <v>0.12813279533686406</v>
      </c>
      <c r="Q224" s="172">
        <v>41713</v>
      </c>
      <c r="R224" s="143">
        <v>155.24515282076499</v>
      </c>
      <c r="S224" s="115">
        <f t="shared" si="18"/>
        <v>6.1043044204156516E-3</v>
      </c>
      <c r="T224" s="116">
        <f t="shared" si="19"/>
        <v>4.2888045531084273E-3</v>
      </c>
      <c r="U224" s="116">
        <f t="shared" si="20"/>
        <v>0.10665607642018604</v>
      </c>
    </row>
    <row r="225" spans="12:21" x14ac:dyDescent="0.25">
      <c r="L225" s="175">
        <v>41759</v>
      </c>
      <c r="M225" s="108">
        <v>143.40766466406501</v>
      </c>
      <c r="N225" s="109">
        <f t="shared" si="21"/>
        <v>2.082892917779855E-3</v>
      </c>
      <c r="O225" s="109">
        <f t="shared" si="16"/>
        <v>1.1592491362931723E-2</v>
      </c>
      <c r="P225" s="109">
        <f t="shared" si="17"/>
        <v>0.11025326583460249</v>
      </c>
      <c r="Q225" s="172">
        <v>41744</v>
      </c>
      <c r="R225" s="143">
        <v>155.736279344293</v>
      </c>
      <c r="S225" s="115">
        <f t="shared" si="18"/>
        <v>3.1635546398993686E-3</v>
      </c>
      <c r="T225" s="116">
        <f t="shared" si="19"/>
        <v>7.0287115570761838E-3</v>
      </c>
      <c r="U225" s="116">
        <f t="shared" si="20"/>
        <v>9.7288228381884112E-2</v>
      </c>
    </row>
    <row r="226" spans="12:21" x14ac:dyDescent="0.25">
      <c r="L226" s="175">
        <v>41790</v>
      </c>
      <c r="M226" s="108">
        <v>145.43150830483401</v>
      </c>
      <c r="N226" s="109">
        <f t="shared" si="21"/>
        <v>1.4112520732485923E-2</v>
      </c>
      <c r="O226" s="109">
        <f t="shared" ref="O226:O289" si="22">M226/M223-1</f>
        <v>2.0265208340349616E-2</v>
      </c>
      <c r="P226" s="109">
        <f t="shared" si="17"/>
        <v>0.10097900062598697</v>
      </c>
      <c r="Q226" s="172">
        <v>41774</v>
      </c>
      <c r="R226" s="143">
        <v>155.891734336583</v>
      </c>
      <c r="S226" s="115">
        <f t="shared" si="18"/>
        <v>9.9819382448673721E-4</v>
      </c>
      <c r="T226" s="116">
        <f t="shared" si="19"/>
        <v>1.0294634581475393E-2</v>
      </c>
      <c r="U226" s="116">
        <f t="shared" si="20"/>
        <v>8.0277877617712434E-2</v>
      </c>
    </row>
    <row r="227" spans="12:21" x14ac:dyDescent="0.25">
      <c r="L227" s="175">
        <v>41820</v>
      </c>
      <c r="M227" s="108">
        <v>147.711312781109</v>
      </c>
      <c r="N227" s="109">
        <f t="shared" si="21"/>
        <v>1.5676138567554121E-2</v>
      </c>
      <c r="O227" s="109">
        <f t="shared" si="22"/>
        <v>3.215528943389323E-2</v>
      </c>
      <c r="P227" s="109">
        <f t="shared" si="17"/>
        <v>9.7536849459555652E-2</v>
      </c>
      <c r="Q227" s="172">
        <v>41805</v>
      </c>
      <c r="R227" s="143">
        <v>156.242111576741</v>
      </c>
      <c r="S227" s="115">
        <f t="shared" si="18"/>
        <v>2.2475677857396459E-3</v>
      </c>
      <c r="T227" s="116">
        <f t="shared" si="19"/>
        <v>6.421835000072651E-3</v>
      </c>
      <c r="U227" s="116">
        <f t="shared" si="20"/>
        <v>6.5494180007433345E-2</v>
      </c>
    </row>
    <row r="228" spans="12:21" x14ac:dyDescent="0.25">
      <c r="L228" s="175">
        <v>41851</v>
      </c>
      <c r="M228" s="108">
        <v>150.246022056784</v>
      </c>
      <c r="N228" s="109">
        <f t="shared" si="21"/>
        <v>1.7159885914974859E-2</v>
      </c>
      <c r="O228" s="109">
        <f t="shared" si="22"/>
        <v>4.7684741319356627E-2</v>
      </c>
      <c r="P228" s="109">
        <f t="shared" si="17"/>
        <v>0.10821931659006157</v>
      </c>
      <c r="Q228" s="172">
        <v>41835</v>
      </c>
      <c r="R228" s="143">
        <v>156.574684234334</v>
      </c>
      <c r="S228" s="115">
        <f t="shared" si="18"/>
        <v>2.1285724715109922E-3</v>
      </c>
      <c r="T228" s="116">
        <f t="shared" si="19"/>
        <v>5.3834912043038141E-3</v>
      </c>
      <c r="U228" s="116">
        <f t="shared" si="20"/>
        <v>4.4646121297932329E-2</v>
      </c>
    </row>
    <row r="229" spans="12:21" x14ac:dyDescent="0.25">
      <c r="L229" s="175">
        <v>41882</v>
      </c>
      <c r="M229" s="108">
        <v>151.63012661417801</v>
      </c>
      <c r="N229" s="109">
        <f t="shared" si="21"/>
        <v>9.2122542643484628E-3</v>
      </c>
      <c r="O229" s="109">
        <f t="shared" si="22"/>
        <v>4.2622251406148504E-2</v>
      </c>
      <c r="P229" s="109">
        <f t="shared" si="17"/>
        <v>0.11317034017640282</v>
      </c>
      <c r="Q229" s="172">
        <v>41866</v>
      </c>
      <c r="R229" s="143">
        <v>159.91787270035999</v>
      </c>
      <c r="S229" s="115">
        <f t="shared" si="18"/>
        <v>2.1352037095744514E-2</v>
      </c>
      <c r="T229" s="116">
        <f t="shared" si="19"/>
        <v>2.5826503123534739E-2</v>
      </c>
      <c r="U229" s="116">
        <f t="shared" si="20"/>
        <v>5.7711130871639149E-2</v>
      </c>
    </row>
    <row r="230" spans="12:21" x14ac:dyDescent="0.25">
      <c r="L230" s="175">
        <v>41912</v>
      </c>
      <c r="M230" s="108">
        <v>153.06274402895301</v>
      </c>
      <c r="N230" s="109">
        <f t="shared" si="21"/>
        <v>9.4481053782951019E-3</v>
      </c>
      <c r="O230" s="109">
        <f t="shared" si="22"/>
        <v>3.6228987117420175E-2</v>
      </c>
      <c r="P230" s="109">
        <f t="shared" si="17"/>
        <v>0.11792787996823373</v>
      </c>
      <c r="Q230" s="172">
        <v>41897</v>
      </c>
      <c r="R230" s="143">
        <v>162.536932364183</v>
      </c>
      <c r="S230" s="115">
        <f t="shared" si="18"/>
        <v>1.6377529413053038E-2</v>
      </c>
      <c r="T230" s="116">
        <f t="shared" si="19"/>
        <v>4.0288887060708989E-2</v>
      </c>
      <c r="U230" s="116">
        <f t="shared" si="20"/>
        <v>5.8712388761497314E-2</v>
      </c>
    </row>
    <row r="231" spans="12:21" x14ac:dyDescent="0.25">
      <c r="L231" s="175">
        <v>41943</v>
      </c>
      <c r="M231" s="108">
        <v>153.67594893509201</v>
      </c>
      <c r="N231" s="109">
        <f t="shared" si="21"/>
        <v>4.0062322809462092E-3</v>
      </c>
      <c r="O231" s="109">
        <f t="shared" si="22"/>
        <v>2.282873670366925E-2</v>
      </c>
      <c r="P231" s="109">
        <f t="shared" si="17"/>
        <v>0.11756910996193892</v>
      </c>
      <c r="Q231" s="172">
        <v>41927</v>
      </c>
      <c r="R231" s="143">
        <v>165.440387759385</v>
      </c>
      <c r="S231" s="115">
        <f t="shared" si="18"/>
        <v>1.7863357902538013E-2</v>
      </c>
      <c r="T231" s="116">
        <f t="shared" si="19"/>
        <v>5.6622841479164965E-2</v>
      </c>
      <c r="U231" s="116">
        <f t="shared" si="20"/>
        <v>7.1709922934591885E-2</v>
      </c>
    </row>
    <row r="232" spans="12:21" x14ac:dyDescent="0.25">
      <c r="L232" s="175">
        <v>41973</v>
      </c>
      <c r="M232" s="108">
        <v>154.91397275918899</v>
      </c>
      <c r="N232" s="109">
        <f t="shared" si="21"/>
        <v>8.0560675413163807E-3</v>
      </c>
      <c r="O232" s="109">
        <f t="shared" si="22"/>
        <v>2.1656950490892335E-2</v>
      </c>
      <c r="P232" s="109">
        <f t="shared" si="17"/>
        <v>0.11966456274808457</v>
      </c>
      <c r="Q232" s="172">
        <v>41958</v>
      </c>
      <c r="R232" s="143">
        <v>166.51438132367099</v>
      </c>
      <c r="S232" s="115">
        <f t="shared" si="18"/>
        <v>6.491725381156499E-3</v>
      </c>
      <c r="T232" s="116">
        <f t="shared" si="19"/>
        <v>4.1249352007520557E-2</v>
      </c>
      <c r="U232" s="116">
        <f t="shared" si="20"/>
        <v>6.988776587375245E-2</v>
      </c>
    </row>
    <row r="233" spans="12:21" x14ac:dyDescent="0.25">
      <c r="L233" s="175">
        <v>42004</v>
      </c>
      <c r="M233" s="108">
        <v>155.833350754516</v>
      </c>
      <c r="N233" s="109">
        <f t="shared" si="21"/>
        <v>5.9347648178655898E-3</v>
      </c>
      <c r="O233" s="109">
        <f t="shared" si="22"/>
        <v>1.8101117572012937E-2</v>
      </c>
      <c r="P233" s="109">
        <f t="shared" si="17"/>
        <v>0.11576875326323144</v>
      </c>
      <c r="Q233" s="172">
        <v>41988</v>
      </c>
      <c r="R233" s="143">
        <v>169.43342434834</v>
      </c>
      <c r="S233" s="115">
        <f t="shared" si="18"/>
        <v>1.7530275772366766E-2</v>
      </c>
      <c r="T233" s="116">
        <f t="shared" si="19"/>
        <v>4.2430307277515178E-2</v>
      </c>
      <c r="U233" s="116">
        <f t="shared" si="20"/>
        <v>9.607345606847173E-2</v>
      </c>
    </row>
    <row r="234" spans="12:21" x14ac:dyDescent="0.25">
      <c r="L234" s="175">
        <v>42035</v>
      </c>
      <c r="M234" s="108">
        <v>157.42324360662101</v>
      </c>
      <c r="N234" s="109">
        <f t="shared" si="21"/>
        <v>1.0202519835497581E-2</v>
      </c>
      <c r="O234" s="109">
        <f t="shared" si="22"/>
        <v>2.4384392596864535E-2</v>
      </c>
      <c r="P234" s="109">
        <f t="shared" si="17"/>
        <v>0.11045787944108221</v>
      </c>
      <c r="Q234" s="172">
        <v>42019</v>
      </c>
      <c r="R234" s="143">
        <v>172.18152759751101</v>
      </c>
      <c r="S234" s="115">
        <f t="shared" si="18"/>
        <v>1.6219369110554993E-2</v>
      </c>
      <c r="T234" s="116">
        <f t="shared" si="19"/>
        <v>4.0746639496096027E-2</v>
      </c>
      <c r="U234" s="116">
        <f t="shared" si="20"/>
        <v>0.11336769197577889</v>
      </c>
    </row>
    <row r="235" spans="12:21" x14ac:dyDescent="0.25">
      <c r="L235" s="175">
        <v>42063</v>
      </c>
      <c r="M235" s="108">
        <v>157.716880439698</v>
      </c>
      <c r="N235" s="109">
        <f t="shared" si="21"/>
        <v>1.8652698696182135E-3</v>
      </c>
      <c r="O235" s="109">
        <f t="shared" si="22"/>
        <v>1.8093317410857956E-2</v>
      </c>
      <c r="P235" s="109">
        <f t="shared" ref="P235:P298" si="23">M235/M223-1</f>
        <v>0.10645243081240796</v>
      </c>
      <c r="Q235" s="172">
        <v>42050</v>
      </c>
      <c r="R235" s="143">
        <v>174.89387493432</v>
      </c>
      <c r="S235" s="115">
        <f t="shared" si="18"/>
        <v>1.575283582771636E-2</v>
      </c>
      <c r="T235" s="116">
        <f t="shared" si="19"/>
        <v>5.0322942343105748E-2</v>
      </c>
      <c r="U235" s="116">
        <f t="shared" si="20"/>
        <v>0.13344266916557324</v>
      </c>
    </row>
    <row r="236" spans="12:21" x14ac:dyDescent="0.25">
      <c r="L236" s="175">
        <v>42094</v>
      </c>
      <c r="M236" s="108">
        <v>158.549872713219</v>
      </c>
      <c r="N236" s="109">
        <f t="shared" si="21"/>
        <v>5.2815670155199612E-3</v>
      </c>
      <c r="O236" s="109">
        <f t="shared" si="22"/>
        <v>1.7432224524147832E-2</v>
      </c>
      <c r="P236" s="109">
        <f t="shared" si="23"/>
        <v>0.10789137730112075</v>
      </c>
      <c r="Q236" s="172">
        <v>42078</v>
      </c>
      <c r="R236" s="143">
        <v>174.66536977236399</v>
      </c>
      <c r="S236" s="115">
        <f t="shared" si="18"/>
        <v>-1.3065361039191759E-3</v>
      </c>
      <c r="T236" s="116">
        <f t="shared" si="19"/>
        <v>3.0879063231748161E-2</v>
      </c>
      <c r="U236" s="116">
        <f t="shared" si="20"/>
        <v>0.12509386991309279</v>
      </c>
    </row>
    <row r="237" spans="12:21" x14ac:dyDescent="0.25">
      <c r="L237" s="175">
        <v>42124</v>
      </c>
      <c r="M237" s="108">
        <v>159.12467367220901</v>
      </c>
      <c r="N237" s="109">
        <f t="shared" si="21"/>
        <v>3.6253637366816527E-3</v>
      </c>
      <c r="O237" s="109">
        <f t="shared" si="22"/>
        <v>1.0807997768357724E-2</v>
      </c>
      <c r="P237" s="109">
        <f t="shared" si="23"/>
        <v>0.10959671538450455</v>
      </c>
      <c r="Q237" s="172">
        <v>42109</v>
      </c>
      <c r="R237" s="143">
        <v>175.85809639574299</v>
      </c>
      <c r="S237" s="115">
        <f t="shared" si="18"/>
        <v>6.8286382408455637E-3</v>
      </c>
      <c r="T237" s="116">
        <f t="shared" si="19"/>
        <v>2.1352864325993703E-2</v>
      </c>
      <c r="U237" s="116">
        <f t="shared" si="20"/>
        <v>0.12920442902687967</v>
      </c>
    </row>
    <row r="238" spans="12:21" x14ac:dyDescent="0.25">
      <c r="L238" s="175">
        <v>42155</v>
      </c>
      <c r="M238" s="108">
        <v>161.36540901769001</v>
      </c>
      <c r="N238" s="109">
        <f t="shared" si="21"/>
        <v>1.40816335629812E-2</v>
      </c>
      <c r="O238" s="109">
        <f t="shared" si="22"/>
        <v>2.3133405681245334E-2</v>
      </c>
      <c r="P238" s="109">
        <f t="shared" si="23"/>
        <v>0.10956292002045043</v>
      </c>
      <c r="Q238" s="172">
        <v>42139</v>
      </c>
      <c r="R238" s="143">
        <v>176.932569186438</v>
      </c>
      <c r="S238" s="115">
        <f t="shared" si="18"/>
        <v>6.1098852581520369E-3</v>
      </c>
      <c r="T238" s="116">
        <f t="shared" si="19"/>
        <v>1.1656750431561003E-2</v>
      </c>
      <c r="U238" s="116">
        <f t="shared" si="20"/>
        <v>0.13497081766006991</v>
      </c>
    </row>
    <row r="239" spans="12:21" x14ac:dyDescent="0.25">
      <c r="L239" s="175">
        <v>42185</v>
      </c>
      <c r="M239" s="108">
        <v>163.73199702001801</v>
      </c>
      <c r="N239" s="109">
        <f t="shared" si="21"/>
        <v>1.4666018056376462E-2</v>
      </c>
      <c r="O239" s="109">
        <f t="shared" si="22"/>
        <v>3.2684506257361079E-2</v>
      </c>
      <c r="P239" s="109">
        <f t="shared" si="23"/>
        <v>0.10845942627732108</v>
      </c>
      <c r="Q239" s="172">
        <v>42170</v>
      </c>
      <c r="R239" s="143">
        <v>179.020811173103</v>
      </c>
      <c r="S239" s="115">
        <f t="shared" si="18"/>
        <v>1.1802473655738055E-2</v>
      </c>
      <c r="T239" s="116">
        <f t="shared" si="19"/>
        <v>2.4935918358718334E-2</v>
      </c>
      <c r="U239" s="116">
        <f t="shared" si="20"/>
        <v>0.14579103780976399</v>
      </c>
    </row>
    <row r="240" spans="12:21" x14ac:dyDescent="0.25">
      <c r="L240" s="175">
        <v>42216</v>
      </c>
      <c r="M240" s="108">
        <v>166.23479070509001</v>
      </c>
      <c r="N240" s="109">
        <f t="shared" si="21"/>
        <v>1.5285916806877964E-2</v>
      </c>
      <c r="O240" s="109">
        <f t="shared" si="22"/>
        <v>4.4682680999727165E-2</v>
      </c>
      <c r="P240" s="109">
        <f t="shared" si="23"/>
        <v>0.10641725104883792</v>
      </c>
      <c r="Q240" s="172">
        <v>42200</v>
      </c>
      <c r="R240" s="143">
        <v>179.098594942316</v>
      </c>
      <c r="S240" s="115">
        <f t="shared" si="18"/>
        <v>4.3449568071607381E-4</v>
      </c>
      <c r="T240" s="116">
        <f t="shared" si="19"/>
        <v>1.8426780529232634E-2</v>
      </c>
      <c r="U240" s="116">
        <f t="shared" si="20"/>
        <v>0.14385410271223731</v>
      </c>
    </row>
    <row r="241" spans="12:21" x14ac:dyDescent="0.25">
      <c r="L241" s="175">
        <v>42247</v>
      </c>
      <c r="M241" s="108">
        <v>167.452847292651</v>
      </c>
      <c r="N241" s="109">
        <f t="shared" si="21"/>
        <v>7.3273265024400569E-3</v>
      </c>
      <c r="O241" s="109">
        <f t="shared" si="22"/>
        <v>3.772455516965012E-2</v>
      </c>
      <c r="P241" s="109">
        <f t="shared" si="23"/>
        <v>0.10435077139211146</v>
      </c>
      <c r="Q241" s="172">
        <v>42231</v>
      </c>
      <c r="R241" s="143">
        <v>178.951514852016</v>
      </c>
      <c r="S241" s="115">
        <f t="shared" si="18"/>
        <v>-8.2122414387097997E-4</v>
      </c>
      <c r="T241" s="116">
        <f t="shared" si="19"/>
        <v>1.1410819810402373E-2</v>
      </c>
      <c r="U241" s="116">
        <f t="shared" si="20"/>
        <v>0.1190213565892011</v>
      </c>
    </row>
    <row r="242" spans="12:21" x14ac:dyDescent="0.25">
      <c r="L242" s="175">
        <v>42277</v>
      </c>
      <c r="M242" s="108">
        <v>167.42362031241899</v>
      </c>
      <c r="N242" s="109">
        <f t="shared" si="21"/>
        <v>-1.7453856834648285E-4</v>
      </c>
      <c r="O242" s="109">
        <f t="shared" si="22"/>
        <v>2.2546743212016329E-2</v>
      </c>
      <c r="P242" s="109">
        <f t="shared" si="23"/>
        <v>9.3823460271622361E-2</v>
      </c>
      <c r="Q242" s="172">
        <v>42262</v>
      </c>
      <c r="R242" s="143">
        <v>179.543853093889</v>
      </c>
      <c r="S242" s="115">
        <f t="shared" si="18"/>
        <v>3.3100487713826343E-3</v>
      </c>
      <c r="T242" s="116">
        <f t="shared" si="19"/>
        <v>2.9216822187239089E-3</v>
      </c>
      <c r="U242" s="116">
        <f t="shared" si="20"/>
        <v>0.10463419287131615</v>
      </c>
    </row>
    <row r="243" spans="12:21" x14ac:dyDescent="0.25">
      <c r="L243" s="175">
        <v>42308</v>
      </c>
      <c r="M243" s="108">
        <v>165.980739713568</v>
      </c>
      <c r="N243" s="109">
        <f t="shared" si="21"/>
        <v>-8.6181423873078478E-3</v>
      </c>
      <c r="O243" s="109">
        <f t="shared" si="22"/>
        <v>-1.5282660774224022E-3</v>
      </c>
      <c r="P243" s="109">
        <f t="shared" si="23"/>
        <v>8.0069723751458044E-2</v>
      </c>
      <c r="Q243" s="172">
        <v>42292</v>
      </c>
      <c r="R243" s="143">
        <v>179.13070846185099</v>
      </c>
      <c r="S243" s="115">
        <f t="shared" si="18"/>
        <v>-2.3010792345086184E-3</v>
      </c>
      <c r="T243" s="116">
        <f t="shared" si="19"/>
        <v>1.7930637337126853E-4</v>
      </c>
      <c r="U243" s="116">
        <f t="shared" si="20"/>
        <v>8.2750777412206489E-2</v>
      </c>
    </row>
    <row r="244" spans="12:21" x14ac:dyDescent="0.25">
      <c r="L244" s="175">
        <v>42338</v>
      </c>
      <c r="M244" s="108">
        <v>165.837411961459</v>
      </c>
      <c r="N244" s="109">
        <f t="shared" si="21"/>
        <v>-8.6352038408998855E-4</v>
      </c>
      <c r="O244" s="109">
        <f t="shared" si="22"/>
        <v>-9.6471057811801098E-3</v>
      </c>
      <c r="P244" s="109">
        <f t="shared" si="23"/>
        <v>7.0512937004399756E-2</v>
      </c>
      <c r="Q244" s="172">
        <v>42323</v>
      </c>
      <c r="R244" s="143">
        <v>179.79710112558701</v>
      </c>
      <c r="S244" s="115">
        <f t="shared" si="18"/>
        <v>3.7201475361658964E-3</v>
      </c>
      <c r="T244" s="116">
        <f t="shared" si="19"/>
        <v>4.725225568893654E-3</v>
      </c>
      <c r="U244" s="116">
        <f t="shared" si="20"/>
        <v>7.9769204895864476E-2</v>
      </c>
    </row>
    <row r="245" spans="12:21" x14ac:dyDescent="0.25">
      <c r="L245" s="175">
        <v>42369</v>
      </c>
      <c r="M245" s="108">
        <v>167.43719056645699</v>
      </c>
      <c r="N245" s="109">
        <f t="shared" si="21"/>
        <v>9.6466689034546693E-3</v>
      </c>
      <c r="O245" s="109">
        <f t="shared" si="22"/>
        <v>8.1053402218200787E-5</v>
      </c>
      <c r="P245" s="109">
        <f t="shared" si="23"/>
        <v>7.4463134853722579E-2</v>
      </c>
      <c r="Q245" s="172">
        <v>42353</v>
      </c>
      <c r="R245" s="143">
        <v>180.07836591615199</v>
      </c>
      <c r="S245" s="115">
        <f t="shared" si="18"/>
        <v>1.5643455250622385E-3</v>
      </c>
      <c r="T245" s="116">
        <f t="shared" si="19"/>
        <v>2.9770599942704479E-3</v>
      </c>
      <c r="U245" s="116">
        <f t="shared" si="20"/>
        <v>6.2826692010467422E-2</v>
      </c>
    </row>
    <row r="246" spans="12:21" x14ac:dyDescent="0.25">
      <c r="L246" s="175">
        <v>42400</v>
      </c>
      <c r="M246" s="108">
        <v>170.995740396516</v>
      </c>
      <c r="N246" s="109">
        <f t="shared" si="21"/>
        <v>2.1253043114376702E-2</v>
      </c>
      <c r="O246" s="109">
        <f t="shared" si="22"/>
        <v>3.0214353132793415E-2</v>
      </c>
      <c r="P246" s="109">
        <f t="shared" si="23"/>
        <v>8.6216599778688119E-2</v>
      </c>
      <c r="Q246" s="172">
        <v>42384</v>
      </c>
      <c r="R246" s="143">
        <v>182.22950119755299</v>
      </c>
      <c r="S246" s="115">
        <f t="shared" si="18"/>
        <v>1.1945550874237654E-2</v>
      </c>
      <c r="T246" s="116">
        <f t="shared" si="19"/>
        <v>1.7299059230606151E-2</v>
      </c>
      <c r="U246" s="116">
        <f t="shared" si="20"/>
        <v>5.8356861739140786E-2</v>
      </c>
    </row>
    <row r="247" spans="12:21" x14ac:dyDescent="0.25">
      <c r="L247" s="175">
        <v>42429</v>
      </c>
      <c r="M247" s="108">
        <v>172.45632828256299</v>
      </c>
      <c r="N247" s="109">
        <f t="shared" si="21"/>
        <v>8.5416623984906348E-3</v>
      </c>
      <c r="O247" s="109">
        <f t="shared" si="22"/>
        <v>3.9912081615469441E-2</v>
      </c>
      <c r="P247" s="109">
        <f t="shared" si="23"/>
        <v>9.3455106401882704E-2</v>
      </c>
      <c r="Q247" s="172">
        <v>42415</v>
      </c>
      <c r="R247" s="143">
        <v>182.19027858372601</v>
      </c>
      <c r="S247" s="115">
        <f t="shared" si="18"/>
        <v>-2.1523745370111147E-4</v>
      </c>
      <c r="T247" s="116">
        <f t="shared" si="19"/>
        <v>1.3310434056817089E-2</v>
      </c>
      <c r="U247" s="116">
        <f t="shared" si="20"/>
        <v>4.1719034769777563E-2</v>
      </c>
    </row>
    <row r="248" spans="12:21" x14ac:dyDescent="0.25">
      <c r="L248" s="175">
        <v>42460</v>
      </c>
      <c r="M248" s="108">
        <v>172.484031004098</v>
      </c>
      <c r="N248" s="109">
        <f t="shared" si="21"/>
        <v>1.6063615531480835E-4</v>
      </c>
      <c r="O248" s="109">
        <f t="shared" si="22"/>
        <v>3.0141693255644419E-2</v>
      </c>
      <c r="P248" s="109">
        <f t="shared" si="23"/>
        <v>8.788501720264863E-2</v>
      </c>
      <c r="Q248" s="172">
        <v>42444</v>
      </c>
      <c r="R248" s="143">
        <v>182.29311781421001</v>
      </c>
      <c r="S248" s="115">
        <f t="shared" si="18"/>
        <v>5.6446058090164897E-4</v>
      </c>
      <c r="T248" s="116">
        <f t="shared" si="19"/>
        <v>1.2298822719711167E-2</v>
      </c>
      <c r="U248" s="116">
        <f t="shared" si="20"/>
        <v>4.367063746973443E-2</v>
      </c>
    </row>
    <row r="249" spans="12:21" x14ac:dyDescent="0.25">
      <c r="L249" s="175">
        <v>42490</v>
      </c>
      <c r="M249" s="108">
        <v>171.052195985754</v>
      </c>
      <c r="N249" s="109">
        <f t="shared" si="21"/>
        <v>-8.3012613400135216E-3</v>
      </c>
      <c r="O249" s="109">
        <f t="shared" si="22"/>
        <v>3.3015786888657139E-4</v>
      </c>
      <c r="P249" s="109">
        <f t="shared" si="23"/>
        <v>7.4957088918310877E-2</v>
      </c>
      <c r="Q249" s="172">
        <v>42475</v>
      </c>
      <c r="R249" s="143">
        <v>181.65660152644099</v>
      </c>
      <c r="S249" s="115">
        <f t="shared" si="18"/>
        <v>-3.4917186967954317E-3</v>
      </c>
      <c r="T249" s="116">
        <f t="shared" si="19"/>
        <v>-3.1438360273561283E-3</v>
      </c>
      <c r="U249" s="116">
        <f t="shared" si="20"/>
        <v>3.2972636742577555E-2</v>
      </c>
    </row>
    <row r="250" spans="12:21" x14ac:dyDescent="0.25">
      <c r="L250" s="175">
        <v>42521</v>
      </c>
      <c r="M250" s="108">
        <v>172.49482108423999</v>
      </c>
      <c r="N250" s="109">
        <f t="shared" si="21"/>
        <v>8.4338297451973521E-3</v>
      </c>
      <c r="O250" s="109">
        <f t="shared" si="22"/>
        <v>2.2320318459945199E-4</v>
      </c>
      <c r="P250" s="109">
        <f t="shared" si="23"/>
        <v>6.8970246686078207E-2</v>
      </c>
      <c r="Q250" s="172">
        <v>42505</v>
      </c>
      <c r="R250" s="143">
        <v>183.30778995966401</v>
      </c>
      <c r="S250" s="115">
        <f t="shared" si="18"/>
        <v>9.0896142465963781E-3</v>
      </c>
      <c r="T250" s="116">
        <f t="shared" si="19"/>
        <v>6.1337596310027109E-3</v>
      </c>
      <c r="U250" s="116">
        <f t="shared" si="20"/>
        <v>3.6031923362330742E-2</v>
      </c>
    </row>
    <row r="251" spans="12:21" x14ac:dyDescent="0.25">
      <c r="L251" s="175">
        <v>42551</v>
      </c>
      <c r="M251" s="108">
        <v>175.064813149099</v>
      </c>
      <c r="N251" s="109">
        <f t="shared" si="21"/>
        <v>1.4898952030588219E-2</v>
      </c>
      <c r="O251" s="109">
        <f t="shared" si="22"/>
        <v>1.4962441044410024E-2</v>
      </c>
      <c r="P251" s="109">
        <f t="shared" si="23"/>
        <v>6.9215647126660507E-2</v>
      </c>
      <c r="Q251" s="172">
        <v>42536</v>
      </c>
      <c r="R251" s="143">
        <v>185.032623704489</v>
      </c>
      <c r="S251" s="115">
        <f t="shared" si="18"/>
        <v>9.4094950640370989E-3</v>
      </c>
      <c r="T251" s="116">
        <f t="shared" si="19"/>
        <v>1.5028026966278807E-2</v>
      </c>
      <c r="U251" s="116">
        <f t="shared" si="20"/>
        <v>3.3581640547773572E-2</v>
      </c>
    </row>
    <row r="252" spans="12:21" x14ac:dyDescent="0.25">
      <c r="L252" s="175">
        <v>42582</v>
      </c>
      <c r="M252" s="108">
        <v>179.57950146008201</v>
      </c>
      <c r="N252" s="109">
        <f t="shared" si="21"/>
        <v>2.5788667806922128E-2</v>
      </c>
      <c r="O252" s="109">
        <f t="shared" si="22"/>
        <v>4.9852066646593807E-2</v>
      </c>
      <c r="P252" s="109">
        <f t="shared" si="23"/>
        <v>8.0276280906000475E-2</v>
      </c>
      <c r="Q252" s="172">
        <v>42566</v>
      </c>
      <c r="R252" s="143">
        <v>187.72736670796999</v>
      </c>
      <c r="S252" s="115">
        <f t="shared" si="18"/>
        <v>1.4563610186843157E-2</v>
      </c>
      <c r="T252" s="116">
        <f t="shared" si="19"/>
        <v>3.3418907601028502E-2</v>
      </c>
      <c r="U252" s="116">
        <f t="shared" si="20"/>
        <v>4.8178891456033712E-2</v>
      </c>
    </row>
    <row r="253" spans="12:21" x14ac:dyDescent="0.25">
      <c r="L253" s="175">
        <v>42613</v>
      </c>
      <c r="M253" s="108">
        <v>182.10181937527199</v>
      </c>
      <c r="N253" s="109">
        <f t="shared" si="21"/>
        <v>1.4045689483945134E-2</v>
      </c>
      <c r="O253" s="109">
        <f t="shared" si="22"/>
        <v>5.5694415812868492E-2</v>
      </c>
      <c r="P253" s="109">
        <f t="shared" si="23"/>
        <v>8.7481176459302201E-2</v>
      </c>
      <c r="Q253" s="172">
        <v>42597</v>
      </c>
      <c r="R253" s="143">
        <v>189.51206338125499</v>
      </c>
      <c r="S253" s="115">
        <f t="shared" si="18"/>
        <v>9.50685403296192E-3</v>
      </c>
      <c r="T253" s="116">
        <f t="shared" si="19"/>
        <v>3.3846207097669945E-2</v>
      </c>
      <c r="U253" s="116">
        <f t="shared" si="20"/>
        <v>5.9013462601711142E-2</v>
      </c>
    </row>
    <row r="254" spans="12:21" x14ac:dyDescent="0.25">
      <c r="L254" s="175">
        <v>42643</v>
      </c>
      <c r="M254" s="108">
        <v>183.57696071497799</v>
      </c>
      <c r="N254" s="109">
        <f t="shared" si="21"/>
        <v>8.1006403163170759E-3</v>
      </c>
      <c r="O254" s="109">
        <f t="shared" si="22"/>
        <v>4.8622835238908868E-2</v>
      </c>
      <c r="P254" s="109">
        <f t="shared" si="23"/>
        <v>9.6481848692653083E-2</v>
      </c>
      <c r="Q254" s="172">
        <v>42628</v>
      </c>
      <c r="R254" s="143">
        <v>190.627609221147</v>
      </c>
      <c r="S254" s="115">
        <f t="shared" si="18"/>
        <v>5.8864107117433395E-3</v>
      </c>
      <c r="T254" s="116">
        <f t="shared" si="19"/>
        <v>3.0237832684000709E-2</v>
      </c>
      <c r="U254" s="116">
        <f t="shared" si="20"/>
        <v>6.173286323237126E-2</v>
      </c>
    </row>
    <row r="255" spans="12:21" x14ac:dyDescent="0.25">
      <c r="L255" s="175">
        <v>42674</v>
      </c>
      <c r="M255" s="108">
        <v>182.29013712700299</v>
      </c>
      <c r="N255" s="109">
        <f t="shared" si="21"/>
        <v>-7.0097226959374703E-3</v>
      </c>
      <c r="O255" s="109">
        <f t="shared" si="22"/>
        <v>1.5094348992407136E-2</v>
      </c>
      <c r="P255" s="109">
        <f t="shared" si="23"/>
        <v>9.8260782796727009E-2</v>
      </c>
      <c r="Q255" s="172">
        <v>42658</v>
      </c>
      <c r="R255" s="143">
        <v>191.69850307050399</v>
      </c>
      <c r="S255" s="115">
        <f t="shared" si="18"/>
        <v>5.6177269060466717E-3</v>
      </c>
      <c r="T255" s="116">
        <f t="shared" si="19"/>
        <v>2.1153742430700229E-2</v>
      </c>
      <c r="U255" s="116">
        <f t="shared" si="20"/>
        <v>7.0159911254577212E-2</v>
      </c>
    </row>
    <row r="256" spans="12:21" x14ac:dyDescent="0.25">
      <c r="L256" s="175">
        <v>42704</v>
      </c>
      <c r="M256" s="108">
        <v>181.88147530267901</v>
      </c>
      <c r="N256" s="109">
        <f t="shared" si="21"/>
        <v>-2.2418208179812993E-3</v>
      </c>
      <c r="O256" s="109">
        <f t="shared" si="22"/>
        <v>-1.2100047838561334E-3</v>
      </c>
      <c r="P256" s="109">
        <f t="shared" si="23"/>
        <v>9.6745741213983161E-2</v>
      </c>
      <c r="Q256" s="172">
        <v>42689</v>
      </c>
      <c r="R256" s="143">
        <v>191.78913475405199</v>
      </c>
      <c r="S256" s="115">
        <f t="shared" si="18"/>
        <v>4.7278242707338158E-4</v>
      </c>
      <c r="T256" s="116">
        <f t="shared" si="19"/>
        <v>1.2015442880889626E-2</v>
      </c>
      <c r="U256" s="116">
        <f t="shared" si="20"/>
        <v>6.6697591637412623E-2</v>
      </c>
    </row>
    <row r="257" spans="12:21" x14ac:dyDescent="0.25">
      <c r="L257" s="175">
        <v>42735</v>
      </c>
      <c r="M257" s="108">
        <v>182.82568271982001</v>
      </c>
      <c r="N257" s="109">
        <f t="shared" si="21"/>
        <v>5.1913336175093416E-3</v>
      </c>
      <c r="O257" s="109">
        <f t="shared" si="22"/>
        <v>-4.0924416235673666E-3</v>
      </c>
      <c r="P257" s="109">
        <f t="shared" si="23"/>
        <v>9.1906058034670668E-2</v>
      </c>
      <c r="Q257" s="172">
        <v>42719</v>
      </c>
      <c r="R257" s="143">
        <v>191.38070570213</v>
      </c>
      <c r="S257" s="115">
        <f t="shared" si="18"/>
        <v>-2.1295734633025587E-3</v>
      </c>
      <c r="T257" s="116">
        <f t="shared" si="19"/>
        <v>3.9506159892574999E-3</v>
      </c>
      <c r="U257" s="116">
        <f t="shared" si="20"/>
        <v>6.2763451503333734E-2</v>
      </c>
    </row>
    <row r="258" spans="12:21" x14ac:dyDescent="0.25">
      <c r="L258" s="175">
        <v>42766</v>
      </c>
      <c r="M258" s="108">
        <v>186.59434032677501</v>
      </c>
      <c r="N258" s="109">
        <f t="shared" si="21"/>
        <v>2.0613392773325412E-2</v>
      </c>
      <c r="O258" s="109">
        <f t="shared" si="22"/>
        <v>2.3611827099418115E-2</v>
      </c>
      <c r="P258" s="109">
        <f t="shared" si="23"/>
        <v>9.1222154973497949E-2</v>
      </c>
      <c r="Q258" s="172">
        <v>42750</v>
      </c>
      <c r="R258" s="143">
        <v>189.04155491370901</v>
      </c>
      <c r="S258" s="115">
        <f t="shared" si="18"/>
        <v>-1.2222500590324481E-2</v>
      </c>
      <c r="T258" s="116">
        <f t="shared" si="19"/>
        <v>-1.3860036016127841E-2</v>
      </c>
      <c r="U258" s="116">
        <f t="shared" si="20"/>
        <v>3.7381728377619439E-2</v>
      </c>
    </row>
    <row r="259" spans="12:21" x14ac:dyDescent="0.25">
      <c r="L259" s="175">
        <v>42794</v>
      </c>
      <c r="M259" s="108">
        <v>191.09025138984799</v>
      </c>
      <c r="N259" s="109">
        <f t="shared" si="21"/>
        <v>2.409457358245426E-2</v>
      </c>
      <c r="O259" s="109">
        <f t="shared" si="22"/>
        <v>5.0630643235349604E-2</v>
      </c>
      <c r="P259" s="109">
        <f t="shared" si="23"/>
        <v>0.10805009762676865</v>
      </c>
      <c r="Q259" s="172">
        <v>42781</v>
      </c>
      <c r="R259" s="143">
        <v>187.55653559769701</v>
      </c>
      <c r="S259" s="115">
        <f t="shared" si="18"/>
        <v>-7.8555178870056697E-3</v>
      </c>
      <c r="T259" s="116">
        <f t="shared" si="19"/>
        <v>-2.2069024722296215E-2</v>
      </c>
      <c r="U259" s="116">
        <f t="shared" si="20"/>
        <v>2.9454134741360161E-2</v>
      </c>
    </row>
    <row r="260" spans="12:21" x14ac:dyDescent="0.25">
      <c r="L260" s="175">
        <v>42825</v>
      </c>
      <c r="M260" s="108">
        <v>193.962454138922</v>
      </c>
      <c r="N260" s="109">
        <f t="shared" si="21"/>
        <v>1.5030608459530193E-2</v>
      </c>
      <c r="O260" s="109">
        <f t="shared" si="22"/>
        <v>6.0914698927551969E-2</v>
      </c>
      <c r="P260" s="109">
        <f t="shared" si="23"/>
        <v>0.12452412556565129</v>
      </c>
      <c r="Q260" s="172">
        <v>42809</v>
      </c>
      <c r="R260" s="143">
        <v>188.44222140067501</v>
      </c>
      <c r="S260" s="115">
        <f t="shared" si="18"/>
        <v>4.7222337529082559E-3</v>
      </c>
      <c r="T260" s="116">
        <f t="shared" si="19"/>
        <v>-1.5354130348064099E-2</v>
      </c>
      <c r="U260" s="116">
        <f t="shared" si="20"/>
        <v>3.3731956862639523E-2</v>
      </c>
    </row>
    <row r="261" spans="12:21" x14ac:dyDescent="0.25">
      <c r="L261" s="175">
        <v>42855</v>
      </c>
      <c r="M261" s="108">
        <v>195.64718661832899</v>
      </c>
      <c r="N261" s="109">
        <f t="shared" si="21"/>
        <v>8.6858690610314149E-3</v>
      </c>
      <c r="O261" s="109">
        <f t="shared" si="22"/>
        <v>4.8516189053216197E-2</v>
      </c>
      <c r="P261" s="109">
        <f t="shared" si="23"/>
        <v>0.14378646524142469</v>
      </c>
      <c r="Q261" s="172">
        <v>42840</v>
      </c>
      <c r="R261" s="143">
        <v>192.37953610194899</v>
      </c>
      <c r="S261" s="115">
        <f t="shared" si="18"/>
        <v>2.0894015534354438E-2</v>
      </c>
      <c r="T261" s="116">
        <f t="shared" si="19"/>
        <v>1.7657393845303737E-2</v>
      </c>
      <c r="U261" s="116">
        <f t="shared" si="20"/>
        <v>5.9028598385108655E-2</v>
      </c>
    </row>
    <row r="262" spans="12:21" x14ac:dyDescent="0.25">
      <c r="L262" s="175">
        <v>42886</v>
      </c>
      <c r="M262" s="108">
        <v>197.765427332711</v>
      </c>
      <c r="N262" s="109">
        <f t="shared" si="21"/>
        <v>1.0826839634112906E-2</v>
      </c>
      <c r="O262" s="109">
        <f t="shared" si="22"/>
        <v>3.4932059036569152E-2</v>
      </c>
      <c r="P262" s="109">
        <f t="shared" si="23"/>
        <v>0.14650066645264559</v>
      </c>
      <c r="Q262" s="172">
        <v>42870</v>
      </c>
      <c r="R262" s="143">
        <v>196.68843247946299</v>
      </c>
      <c r="S262" s="115">
        <f t="shared" si="18"/>
        <v>2.2397893584848561E-2</v>
      </c>
      <c r="T262" s="116">
        <f t="shared" si="19"/>
        <v>4.8688769243176999E-2</v>
      </c>
      <c r="U262" s="116">
        <f t="shared" si="20"/>
        <v>7.29954931143042E-2</v>
      </c>
    </row>
    <row r="263" spans="12:21" x14ac:dyDescent="0.25">
      <c r="L263" s="175">
        <v>42916</v>
      </c>
      <c r="M263" s="108">
        <v>202.32171094385501</v>
      </c>
      <c r="N263" s="109">
        <f t="shared" si="21"/>
        <v>2.3038827729372269E-2</v>
      </c>
      <c r="O263" s="109">
        <f t="shared" si="22"/>
        <v>4.3097293453226104E-2</v>
      </c>
      <c r="P263" s="109">
        <f t="shared" si="23"/>
        <v>0.15569603796704645</v>
      </c>
      <c r="Q263" s="172">
        <v>42901</v>
      </c>
      <c r="R263" s="143">
        <v>199.39951326748701</v>
      </c>
      <c r="S263" s="115">
        <f t="shared" si="18"/>
        <v>1.3783631064867574E-2</v>
      </c>
      <c r="T263" s="116">
        <f t="shared" si="19"/>
        <v>5.8146692314319903E-2</v>
      </c>
      <c r="U263" s="116">
        <f t="shared" si="20"/>
        <v>7.7645170215729253E-2</v>
      </c>
    </row>
    <row r="264" spans="12:21" x14ac:dyDescent="0.25">
      <c r="L264" s="175">
        <v>42947</v>
      </c>
      <c r="M264" s="108">
        <v>205.08039912301001</v>
      </c>
      <c r="N264" s="109">
        <f t="shared" si="21"/>
        <v>1.363515643617963E-2</v>
      </c>
      <c r="O264" s="109">
        <f t="shared" si="22"/>
        <v>4.8215426287133045E-2</v>
      </c>
      <c r="P264" s="109">
        <f t="shared" si="23"/>
        <v>0.14200338822410918</v>
      </c>
      <c r="Q264" s="172">
        <v>42931</v>
      </c>
      <c r="R264" s="143">
        <v>199.014703021988</v>
      </c>
      <c r="S264" s="115">
        <f t="shared" ref="S264:S327" si="24">R264/R263-1</f>
        <v>-1.9298454604691484E-3</v>
      </c>
      <c r="T264" s="116">
        <f t="shared" si="19"/>
        <v>3.4489982949760245E-2</v>
      </c>
      <c r="U264" s="116">
        <f t="shared" si="20"/>
        <v>6.012621660845352E-2</v>
      </c>
    </row>
    <row r="265" spans="12:21" x14ac:dyDescent="0.25">
      <c r="L265" s="175">
        <v>42978</v>
      </c>
      <c r="M265" s="108">
        <v>205.34794814698299</v>
      </c>
      <c r="N265" s="109">
        <f t="shared" si="21"/>
        <v>1.3046055357659458E-3</v>
      </c>
      <c r="O265" s="109">
        <f t="shared" si="22"/>
        <v>3.8340982630475251E-2</v>
      </c>
      <c r="P265" s="109">
        <f t="shared" si="23"/>
        <v>0.1276545662830848</v>
      </c>
      <c r="Q265" s="172">
        <v>42962</v>
      </c>
      <c r="R265" s="143">
        <v>198.99024747194301</v>
      </c>
      <c r="S265" s="115">
        <f t="shared" si="24"/>
        <v>-1.228831321186119E-4</v>
      </c>
      <c r="T265" s="116">
        <f t="shared" si="19"/>
        <v>1.1702848832863433E-2</v>
      </c>
      <c r="U265" s="116">
        <f t="shared" si="20"/>
        <v>5.0013618772225987E-2</v>
      </c>
    </row>
    <row r="266" spans="12:21" x14ac:dyDescent="0.25">
      <c r="L266" s="175">
        <v>43008</v>
      </c>
      <c r="M266" s="108">
        <v>203.214910133735</v>
      </c>
      <c r="N266" s="109">
        <f t="shared" si="21"/>
        <v>-1.0387432806103325E-2</v>
      </c>
      <c r="O266" s="109">
        <f t="shared" si="22"/>
        <v>4.4147471159328155E-3</v>
      </c>
      <c r="P266" s="109">
        <f t="shared" si="23"/>
        <v>0.10697393257995458</v>
      </c>
      <c r="Q266" s="172">
        <v>42993</v>
      </c>
      <c r="R266" s="143">
        <v>199.704469521031</v>
      </c>
      <c r="S266" s="115">
        <f t="shared" si="24"/>
        <v>3.58923142295553E-3</v>
      </c>
      <c r="T266" s="116">
        <f t="shared" ref="T266:T329" si="25">R266/R263-1</f>
        <v>1.5293731090251228E-3</v>
      </c>
      <c r="U266" s="116">
        <f t="shared" si="20"/>
        <v>4.7615664577495442E-2</v>
      </c>
    </row>
    <row r="267" spans="12:21" x14ac:dyDescent="0.25">
      <c r="L267" s="175">
        <v>43039</v>
      </c>
      <c r="M267" s="108">
        <v>202.33077237211799</v>
      </c>
      <c r="N267" s="109">
        <f t="shared" si="21"/>
        <v>-4.3507524178967305E-3</v>
      </c>
      <c r="O267" s="109">
        <f t="shared" si="22"/>
        <v>-1.3407555098636004E-2</v>
      </c>
      <c r="P267" s="109">
        <f t="shared" si="23"/>
        <v>0.10993812150765203</v>
      </c>
      <c r="Q267" s="172">
        <v>43023</v>
      </c>
      <c r="R267" s="143">
        <v>202.312084857256</v>
      </c>
      <c r="S267" s="115">
        <f t="shared" si="24"/>
        <v>1.3057370936559787E-2</v>
      </c>
      <c r="T267" s="116">
        <f t="shared" si="25"/>
        <v>1.656853380779455E-2</v>
      </c>
      <c r="U267" s="116">
        <f t="shared" si="20"/>
        <v>5.5366012862648528E-2</v>
      </c>
    </row>
    <row r="268" spans="12:21" x14ac:dyDescent="0.25">
      <c r="L268" s="175">
        <v>43069</v>
      </c>
      <c r="M268" s="108">
        <v>203.75480042085999</v>
      </c>
      <c r="N268" s="109">
        <f t="shared" si="21"/>
        <v>7.0381189773891517E-3</v>
      </c>
      <c r="O268" s="109">
        <f t="shared" si="22"/>
        <v>-7.7582841245760203E-3</v>
      </c>
      <c r="P268" s="109">
        <f t="shared" si="23"/>
        <v>0.120261423445023</v>
      </c>
      <c r="Q268" s="172">
        <v>43054</v>
      </c>
      <c r="R268" s="143">
        <v>203.490089669132</v>
      </c>
      <c r="S268" s="115">
        <f t="shared" si="24"/>
        <v>5.8227110491553269E-3</v>
      </c>
      <c r="T268" s="116">
        <f t="shared" si="25"/>
        <v>2.2613380576972597E-2</v>
      </c>
      <c r="U268" s="116">
        <f t="shared" si="20"/>
        <v>6.1009477570693305E-2</v>
      </c>
    </row>
    <row r="269" spans="12:21" x14ac:dyDescent="0.25">
      <c r="L269" s="175">
        <v>43100</v>
      </c>
      <c r="M269" s="108">
        <v>207.03164500793801</v>
      </c>
      <c r="N269" s="109">
        <f t="shared" si="21"/>
        <v>1.6082293915577139E-2</v>
      </c>
      <c r="O269" s="109">
        <f t="shared" si="22"/>
        <v>1.8781765923038041E-2</v>
      </c>
      <c r="P269" s="109">
        <f t="shared" si="23"/>
        <v>0.13239913522004221</v>
      </c>
      <c r="Q269" s="172">
        <v>43084</v>
      </c>
      <c r="R269" s="143">
        <v>203.00853636314699</v>
      </c>
      <c r="S269" s="115">
        <f t="shared" si="24"/>
        <v>-2.366470557696454E-3</v>
      </c>
      <c r="T269" s="116">
        <f t="shared" si="25"/>
        <v>1.6544781646802509E-2</v>
      </c>
      <c r="U269" s="116">
        <f t="shared" si="20"/>
        <v>6.0757591097583497E-2</v>
      </c>
    </row>
    <row r="270" spans="12:21" x14ac:dyDescent="0.25">
      <c r="L270" s="175">
        <v>43131</v>
      </c>
      <c r="M270" s="108">
        <v>209.86183960001699</v>
      </c>
      <c r="N270" s="109">
        <f t="shared" si="21"/>
        <v>1.3670347796205018E-2</v>
      </c>
      <c r="O270" s="109">
        <f t="shared" si="22"/>
        <v>3.7221561206953746E-2</v>
      </c>
      <c r="P270" s="109">
        <f t="shared" si="23"/>
        <v>0.12469563242108284</v>
      </c>
      <c r="Q270" s="172">
        <v>43115</v>
      </c>
      <c r="R270" s="143">
        <v>201.51189186966499</v>
      </c>
      <c r="S270" s="115">
        <f t="shared" si="24"/>
        <v>-7.372322958896449E-3</v>
      </c>
      <c r="T270" s="116">
        <f t="shared" si="25"/>
        <v>-3.9552406775680282E-3</v>
      </c>
      <c r="U270" s="116">
        <f t="shared" si="20"/>
        <v>6.5966115025070993E-2</v>
      </c>
    </row>
    <row r="271" spans="12:21" x14ac:dyDescent="0.25">
      <c r="L271" s="175">
        <v>43159</v>
      </c>
      <c r="M271" s="108">
        <v>209.39433749058301</v>
      </c>
      <c r="N271" s="109">
        <f t="shared" si="21"/>
        <v>-2.2276661175038015E-3</v>
      </c>
      <c r="O271" s="109">
        <f t="shared" si="22"/>
        <v>2.7678057439993742E-2</v>
      </c>
      <c r="P271" s="109">
        <f t="shared" si="23"/>
        <v>9.5787649906809769E-2</v>
      </c>
      <c r="Q271" s="172">
        <v>43146</v>
      </c>
      <c r="R271" s="143">
        <v>202.775285418772</v>
      </c>
      <c r="S271" s="115">
        <f t="shared" si="24"/>
        <v>6.2695731620849848E-3</v>
      </c>
      <c r="T271" s="116">
        <f t="shared" si="25"/>
        <v>-3.512722666358159E-3</v>
      </c>
      <c r="U271" s="116">
        <f t="shared" si="20"/>
        <v>8.1142199457761022E-2</v>
      </c>
    </row>
    <row r="272" spans="12:21" x14ac:dyDescent="0.25">
      <c r="L272" s="175">
        <v>43190</v>
      </c>
      <c r="M272" s="108">
        <v>207.15278056393501</v>
      </c>
      <c r="N272" s="109">
        <f t="shared" si="21"/>
        <v>-1.0704954840284553E-2</v>
      </c>
      <c r="O272" s="109">
        <f t="shared" si="22"/>
        <v>5.8510647486942347E-4</v>
      </c>
      <c r="P272" s="109">
        <f t="shared" si="23"/>
        <v>6.8004534607330136E-2</v>
      </c>
      <c r="Q272" s="172">
        <v>43174</v>
      </c>
      <c r="R272" s="143">
        <v>206.25909660245799</v>
      </c>
      <c r="S272" s="115">
        <f t="shared" si="24"/>
        <v>1.7180649882904575E-2</v>
      </c>
      <c r="T272" s="116">
        <f t="shared" si="25"/>
        <v>1.6011938697475747E-2</v>
      </c>
      <c r="U272" s="116">
        <f t="shared" si="20"/>
        <v>9.4548212546804233E-2</v>
      </c>
    </row>
    <row r="273" spans="12:21" x14ac:dyDescent="0.25">
      <c r="L273" s="175">
        <v>43220</v>
      </c>
      <c r="M273" s="108">
        <v>206.25316805875599</v>
      </c>
      <c r="N273" s="109">
        <f t="shared" si="21"/>
        <v>-4.3427488770847456E-3</v>
      </c>
      <c r="O273" s="109">
        <f t="shared" si="22"/>
        <v>-1.7195463206359451E-2</v>
      </c>
      <c r="P273" s="109">
        <f t="shared" si="23"/>
        <v>5.4209731423929375E-2</v>
      </c>
      <c r="Q273" s="172">
        <v>43205</v>
      </c>
      <c r="R273" s="143">
        <v>210.02651996540499</v>
      </c>
      <c r="S273" s="115">
        <f t="shared" si="24"/>
        <v>1.8265489498425769E-2</v>
      </c>
      <c r="T273" s="116">
        <f t="shared" si="25"/>
        <v>4.2253725161029765E-2</v>
      </c>
      <c r="U273" s="116">
        <f t="shared" si="20"/>
        <v>9.173004686997599E-2</v>
      </c>
    </row>
    <row r="274" spans="12:21" x14ac:dyDescent="0.25">
      <c r="L274" s="175">
        <v>43251</v>
      </c>
      <c r="M274" s="108">
        <v>208.224338874029</v>
      </c>
      <c r="N274" s="109">
        <f t="shared" si="21"/>
        <v>9.5570450326925016E-3</v>
      </c>
      <c r="O274" s="109">
        <f t="shared" si="22"/>
        <v>-5.5875370393272394E-3</v>
      </c>
      <c r="P274" s="109">
        <f t="shared" si="23"/>
        <v>5.2885439494550379E-2</v>
      </c>
      <c r="Q274" s="172">
        <v>43235</v>
      </c>
      <c r="R274" s="143">
        <v>209.27705554378099</v>
      </c>
      <c r="S274" s="115">
        <f t="shared" si="24"/>
        <v>-3.5684275573744095E-3</v>
      </c>
      <c r="T274" s="116">
        <f t="shared" si="25"/>
        <v>3.2063918004511915E-2</v>
      </c>
      <c r="U274" s="116">
        <f t="shared" si="20"/>
        <v>6.4002864355698241E-2</v>
      </c>
    </row>
    <row r="275" spans="12:21" x14ac:dyDescent="0.25">
      <c r="L275" s="175">
        <v>43281</v>
      </c>
      <c r="M275" s="108">
        <v>212.850171347024</v>
      </c>
      <c r="N275" s="109">
        <f t="shared" si="21"/>
        <v>2.2215618491138622E-2</v>
      </c>
      <c r="O275" s="109">
        <f t="shared" si="22"/>
        <v>2.7503327580633563E-2</v>
      </c>
      <c r="P275" s="109">
        <f t="shared" si="23"/>
        <v>5.2038213566168778E-2</v>
      </c>
      <c r="Q275" s="172">
        <v>43266</v>
      </c>
      <c r="R275" s="143">
        <v>206.946240089729</v>
      </c>
      <c r="S275" s="115">
        <f t="shared" si="24"/>
        <v>-1.1137462957874877E-2</v>
      </c>
      <c r="T275" s="116">
        <f t="shared" si="25"/>
        <v>3.3314578536887129E-3</v>
      </c>
      <c r="U275" s="116">
        <f t="shared" ref="U275:U338" si="26">R275/R263-1</f>
        <v>3.7847268022757508E-2</v>
      </c>
    </row>
    <row r="276" spans="12:21" x14ac:dyDescent="0.25">
      <c r="L276" s="175">
        <v>43312</v>
      </c>
      <c r="M276" s="108">
        <v>215.30412908389201</v>
      </c>
      <c r="N276" s="109">
        <f t="shared" si="21"/>
        <v>1.1529038108534895E-2</v>
      </c>
      <c r="O276" s="109">
        <f t="shared" si="22"/>
        <v>4.3882773342699188E-2</v>
      </c>
      <c r="P276" s="109">
        <f t="shared" si="23"/>
        <v>4.9852301851381009E-2</v>
      </c>
      <c r="Q276" s="172">
        <v>43296</v>
      </c>
      <c r="R276" s="143">
        <v>206.11032608441101</v>
      </c>
      <c r="S276" s="115">
        <f t="shared" si="24"/>
        <v>-4.039280950238755E-3</v>
      </c>
      <c r="T276" s="116">
        <f t="shared" si="25"/>
        <v>-1.8646187546406234E-2</v>
      </c>
      <c r="U276" s="116">
        <f t="shared" si="26"/>
        <v>3.5653763036990638E-2</v>
      </c>
    </row>
    <row r="277" spans="12:21" x14ac:dyDescent="0.25">
      <c r="L277" s="175">
        <v>43343</v>
      </c>
      <c r="M277" s="108">
        <v>216.32401429158</v>
      </c>
      <c r="N277" s="109">
        <f t="shared" si="21"/>
        <v>4.7369514557271675E-3</v>
      </c>
      <c r="O277" s="109">
        <f t="shared" si="22"/>
        <v>3.8898792818120587E-2</v>
      </c>
      <c r="P277" s="109">
        <f t="shared" si="23"/>
        <v>5.3451063152287315E-2</v>
      </c>
      <c r="Q277" s="172">
        <v>43327</v>
      </c>
      <c r="R277" s="143">
        <v>208.54813735380199</v>
      </c>
      <c r="S277" s="115">
        <f t="shared" si="24"/>
        <v>1.182770080327078E-2</v>
      </c>
      <c r="T277" s="116">
        <f t="shared" si="25"/>
        <v>-3.4830296521756177E-3</v>
      </c>
      <c r="U277" s="116">
        <f t="shared" si="26"/>
        <v>4.8031951330713474E-2</v>
      </c>
    </row>
    <row r="278" spans="12:21" x14ac:dyDescent="0.25">
      <c r="L278" s="175">
        <v>43373</v>
      </c>
      <c r="M278" s="108">
        <v>215.13563654846399</v>
      </c>
      <c r="N278" s="109">
        <f t="shared" si="21"/>
        <v>-5.4935081849684098E-3</v>
      </c>
      <c r="O278" s="109">
        <f t="shared" si="22"/>
        <v>1.0737436512155085E-2</v>
      </c>
      <c r="P278" s="109">
        <f t="shared" si="23"/>
        <v>5.8660687874152462E-2</v>
      </c>
      <c r="Q278" s="172">
        <v>43358</v>
      </c>
      <c r="R278" s="143">
        <v>210.88058408094099</v>
      </c>
      <c r="S278" s="115">
        <f t="shared" si="24"/>
        <v>1.118421270376535E-2</v>
      </c>
      <c r="T278" s="116">
        <f t="shared" si="25"/>
        <v>1.9011430164211252E-2</v>
      </c>
      <c r="U278" s="116">
        <f t="shared" si="26"/>
        <v>5.5963267055137322E-2</v>
      </c>
    </row>
    <row r="279" spans="12:21" x14ac:dyDescent="0.25">
      <c r="L279" s="175">
        <v>43404</v>
      </c>
      <c r="M279" s="108">
        <v>215.63214739442901</v>
      </c>
      <c r="N279" s="109">
        <f t="shared" si="21"/>
        <v>2.3078967944631934E-3</v>
      </c>
      <c r="O279" s="109">
        <f t="shared" si="22"/>
        <v>1.5235114715761444E-3</v>
      </c>
      <c r="P279" s="109">
        <f t="shared" si="23"/>
        <v>6.5740741590447183E-2</v>
      </c>
      <c r="Q279" s="172">
        <v>43388</v>
      </c>
      <c r="R279" s="143">
        <v>210.84155248847799</v>
      </c>
      <c r="S279" s="115">
        <f t="shared" si="24"/>
        <v>-1.8508860184118792E-4</v>
      </c>
      <c r="T279" s="116">
        <f t="shared" si="25"/>
        <v>2.2954824699706444E-2</v>
      </c>
      <c r="U279" s="116">
        <f t="shared" si="26"/>
        <v>4.2159951231979464E-2</v>
      </c>
    </row>
    <row r="280" spans="12:21" x14ac:dyDescent="0.25">
      <c r="L280" s="175">
        <v>43434</v>
      </c>
      <c r="M280" s="108">
        <v>216.79448300443099</v>
      </c>
      <c r="N280" s="109">
        <f t="shared" si="21"/>
        <v>5.3903632832439374E-3</v>
      </c>
      <c r="O280" s="109">
        <f t="shared" si="22"/>
        <v>2.174833498683304E-3</v>
      </c>
      <c r="P280" s="109">
        <f t="shared" si="23"/>
        <v>6.3996934337926081E-2</v>
      </c>
      <c r="Q280" s="172">
        <v>43419</v>
      </c>
      <c r="R280" s="143">
        <v>209.50754447823499</v>
      </c>
      <c r="S280" s="115">
        <f t="shared" si="24"/>
        <v>-6.3270640653999566E-3</v>
      </c>
      <c r="T280" s="116">
        <f t="shared" si="25"/>
        <v>4.6004109008432881E-3</v>
      </c>
      <c r="U280" s="116">
        <f t="shared" si="26"/>
        <v>2.9571242603937842E-2</v>
      </c>
    </row>
    <row r="281" spans="12:21" x14ac:dyDescent="0.25">
      <c r="L281" s="175">
        <v>43465</v>
      </c>
      <c r="M281" s="108">
        <v>218.722587955357</v>
      </c>
      <c r="N281" s="109">
        <f t="shared" si="21"/>
        <v>8.8936993423702759E-3</v>
      </c>
      <c r="O281" s="109">
        <f t="shared" si="22"/>
        <v>1.6672976474006784E-2</v>
      </c>
      <c r="P281" s="109">
        <f t="shared" si="23"/>
        <v>5.6469352532897643E-2</v>
      </c>
      <c r="Q281" s="172">
        <v>43449</v>
      </c>
      <c r="R281" s="143">
        <v>209.16760968654799</v>
      </c>
      <c r="S281" s="115">
        <f t="shared" si="24"/>
        <v>-1.6225420069410079E-3</v>
      </c>
      <c r="T281" s="116">
        <f t="shared" si="25"/>
        <v>-8.1229592655884808E-3</v>
      </c>
      <c r="U281" s="116">
        <f t="shared" si="26"/>
        <v>3.0338986890597885E-2</v>
      </c>
    </row>
    <row r="282" spans="12:21" x14ac:dyDescent="0.25">
      <c r="L282" s="175">
        <v>43496</v>
      </c>
      <c r="M282" s="108">
        <v>220.18817747490101</v>
      </c>
      <c r="N282" s="109">
        <f t="shared" si="21"/>
        <v>6.7006774802935709E-3</v>
      </c>
      <c r="O282" s="109">
        <f t="shared" si="22"/>
        <v>2.1128714505348034E-2</v>
      </c>
      <c r="P282" s="109">
        <f t="shared" si="23"/>
        <v>4.9205410066762711E-2</v>
      </c>
      <c r="Q282" s="172">
        <v>43480</v>
      </c>
      <c r="R282" s="143">
        <v>210.559629952216</v>
      </c>
      <c r="S282" s="115">
        <f t="shared" si="24"/>
        <v>6.6550469633135378E-3</v>
      </c>
      <c r="T282" s="116">
        <f t="shared" si="25"/>
        <v>-1.3371298633242379E-3</v>
      </c>
      <c r="U282" s="116">
        <f t="shared" si="26"/>
        <v>4.489927615985545E-2</v>
      </c>
    </row>
    <row r="283" spans="12:21" x14ac:dyDescent="0.25">
      <c r="L283" s="175">
        <v>43524</v>
      </c>
      <c r="M283" s="108">
        <v>220.43565423163199</v>
      </c>
      <c r="N283" s="109">
        <f t="shared" si="21"/>
        <v>1.1239329902676953E-3</v>
      </c>
      <c r="O283" s="109">
        <f t="shared" si="22"/>
        <v>1.6795497637855483E-2</v>
      </c>
      <c r="P283" s="109">
        <f t="shared" si="23"/>
        <v>5.2729777096028441E-2</v>
      </c>
      <c r="Q283" s="172">
        <v>43511</v>
      </c>
      <c r="R283" s="143">
        <v>213.28710726317499</v>
      </c>
      <c r="S283" s="115">
        <f t="shared" si="24"/>
        <v>1.2953467440923738E-2</v>
      </c>
      <c r="T283" s="116">
        <f t="shared" si="25"/>
        <v>1.8040222820389307E-2</v>
      </c>
      <c r="U283" s="116">
        <f t="shared" si="26"/>
        <v>5.1839758591358587E-2</v>
      </c>
    </row>
    <row r="284" spans="12:21" x14ac:dyDescent="0.25">
      <c r="L284" s="175">
        <v>43555</v>
      </c>
      <c r="M284" s="108">
        <v>221.20015591046101</v>
      </c>
      <c r="N284" s="109">
        <f t="shared" si="21"/>
        <v>3.4681398591975832E-3</v>
      </c>
      <c r="O284" s="109">
        <f t="shared" si="22"/>
        <v>1.1327444404643394E-2</v>
      </c>
      <c r="P284" s="109">
        <f t="shared" si="23"/>
        <v>6.7811666868697662E-2</v>
      </c>
      <c r="Q284" s="172">
        <v>43539</v>
      </c>
      <c r="R284" s="143">
        <v>215.24595613572399</v>
      </c>
      <c r="S284" s="115">
        <f t="shared" si="24"/>
        <v>9.1840941427929756E-3</v>
      </c>
      <c r="T284" s="116">
        <f t="shared" si="25"/>
        <v>2.9059692646891344E-2</v>
      </c>
      <c r="U284" s="116">
        <f t="shared" si="26"/>
        <v>4.3570730606792063E-2</v>
      </c>
    </row>
    <row r="285" spans="12:21" x14ac:dyDescent="0.25">
      <c r="L285" s="175">
        <v>43585</v>
      </c>
      <c r="M285" s="108">
        <v>221.66355866017099</v>
      </c>
      <c r="N285" s="109">
        <f t="shared" si="21"/>
        <v>2.0949476631362263E-3</v>
      </c>
      <c r="O285" s="109">
        <f t="shared" si="22"/>
        <v>6.7005467877045977E-3</v>
      </c>
      <c r="P285" s="109">
        <f t="shared" si="23"/>
        <v>7.4715897682720689E-2</v>
      </c>
      <c r="Q285" s="172">
        <v>43570</v>
      </c>
      <c r="R285" s="143">
        <v>218.35966311539801</v>
      </c>
      <c r="S285" s="115">
        <f t="shared" si="24"/>
        <v>1.4465809419019537E-2</v>
      </c>
      <c r="T285" s="116">
        <f t="shared" si="25"/>
        <v>3.7044295551583728E-2</v>
      </c>
      <c r="U285" s="116">
        <f t="shared" si="26"/>
        <v>3.9676623463387628E-2</v>
      </c>
    </row>
    <row r="286" spans="12:21" x14ac:dyDescent="0.25">
      <c r="L286" s="175">
        <v>43616</v>
      </c>
      <c r="M286" s="108">
        <v>223.23766940581299</v>
      </c>
      <c r="N286" s="109">
        <f t="shared" si="21"/>
        <v>7.1013510527242474E-3</v>
      </c>
      <c r="O286" s="109">
        <f t="shared" si="22"/>
        <v>1.271126117935828E-2</v>
      </c>
      <c r="P286" s="109">
        <f t="shared" si="23"/>
        <v>7.2101708248749619E-2</v>
      </c>
      <c r="Q286" s="172">
        <v>43600</v>
      </c>
      <c r="R286" s="143">
        <v>220.88281011818199</v>
      </c>
      <c r="S286" s="115">
        <f t="shared" si="24"/>
        <v>1.1555005016886222E-2</v>
      </c>
      <c r="T286" s="116">
        <f t="shared" si="25"/>
        <v>3.5612573832860317E-2</v>
      </c>
      <c r="U286" s="116">
        <f t="shared" si="26"/>
        <v>5.5456411808952888E-2</v>
      </c>
    </row>
    <row r="287" spans="12:21" x14ac:dyDescent="0.25">
      <c r="L287" s="175">
        <v>43646</v>
      </c>
      <c r="M287" s="108">
        <v>224.50817787343701</v>
      </c>
      <c r="N287" s="109">
        <f t="shared" si="21"/>
        <v>5.6912817223262469E-3</v>
      </c>
      <c r="O287" s="109">
        <f t="shared" si="22"/>
        <v>1.495488079273799E-2</v>
      </c>
      <c r="P287" s="109">
        <f t="shared" si="23"/>
        <v>5.4770952039339349E-2</v>
      </c>
      <c r="Q287" s="172">
        <v>43631</v>
      </c>
      <c r="R287" s="143">
        <v>224.28220248912601</v>
      </c>
      <c r="S287" s="115">
        <f t="shared" si="24"/>
        <v>1.5390026816143765E-2</v>
      </c>
      <c r="T287" s="116">
        <f t="shared" si="25"/>
        <v>4.1981027265869608E-2</v>
      </c>
      <c r="U287" s="116">
        <f t="shared" si="26"/>
        <v>8.3770366602845092E-2</v>
      </c>
    </row>
    <row r="288" spans="12:21" x14ac:dyDescent="0.25">
      <c r="L288" s="175">
        <v>43677</v>
      </c>
      <c r="M288" s="108">
        <v>226.26592597748899</v>
      </c>
      <c r="N288" s="109">
        <f t="shared" ref="N288:N341" si="27">M288/M287-1</f>
        <v>7.8293277363057356E-3</v>
      </c>
      <c r="O288" s="109">
        <f t="shared" si="22"/>
        <v>2.0762850443873937E-2</v>
      </c>
      <c r="P288" s="109">
        <f t="shared" si="23"/>
        <v>5.0913082532317633E-2</v>
      </c>
      <c r="Q288" s="172">
        <v>43661</v>
      </c>
      <c r="R288" s="143">
        <v>225.19584929614899</v>
      </c>
      <c r="S288" s="115">
        <f t="shared" si="24"/>
        <v>4.0736482738406021E-3</v>
      </c>
      <c r="T288" s="116">
        <f t="shared" si="25"/>
        <v>3.1307000950712371E-2</v>
      </c>
      <c r="U288" s="116">
        <f t="shared" si="26"/>
        <v>9.2598578510431517E-2</v>
      </c>
    </row>
    <row r="289" spans="12:21" x14ac:dyDescent="0.25">
      <c r="L289" s="175">
        <v>43708</v>
      </c>
      <c r="M289" s="108">
        <v>227.93650138043299</v>
      </c>
      <c r="N289" s="109">
        <f t="shared" si="27"/>
        <v>7.3832389730223991E-3</v>
      </c>
      <c r="O289" s="109">
        <f t="shared" si="22"/>
        <v>2.1048562221271938E-2</v>
      </c>
      <c r="P289" s="109">
        <f t="shared" si="23"/>
        <v>5.3680989264560663E-2</v>
      </c>
      <c r="Q289" s="172">
        <v>43692</v>
      </c>
      <c r="R289" s="143">
        <v>225.357143410596</v>
      </c>
      <c r="S289" s="115">
        <f t="shared" si="24"/>
        <v>7.1623928660824454E-4</v>
      </c>
      <c r="T289" s="116">
        <f t="shared" si="25"/>
        <v>2.0256593485115548E-2</v>
      </c>
      <c r="U289" s="116">
        <f t="shared" si="26"/>
        <v>8.0600125563708769E-2</v>
      </c>
    </row>
    <row r="290" spans="12:21" x14ac:dyDescent="0.25">
      <c r="L290" s="175">
        <v>43738</v>
      </c>
      <c r="M290" s="108">
        <v>228.91965693556199</v>
      </c>
      <c r="N290" s="109">
        <f t="shared" si="27"/>
        <v>4.3132870302684534E-3</v>
      </c>
      <c r="O290" s="109">
        <f t="shared" ref="O290:O341" si="28">M290/M287-1</f>
        <v>1.9649525036953719E-2</v>
      </c>
      <c r="P290" s="109">
        <f t="shared" si="23"/>
        <v>6.4071302217719062E-2</v>
      </c>
      <c r="Q290" s="172">
        <v>43723</v>
      </c>
      <c r="R290" s="143">
        <v>224.360398637251</v>
      </c>
      <c r="S290" s="115">
        <f t="shared" si="24"/>
        <v>-4.4229561941551143E-3</v>
      </c>
      <c r="T290" s="116">
        <f t="shared" si="25"/>
        <v>3.4865070548240062E-4</v>
      </c>
      <c r="U290" s="116">
        <f t="shared" si="26"/>
        <v>6.3921553589476598E-2</v>
      </c>
    </row>
    <row r="291" spans="12:21" x14ac:dyDescent="0.25">
      <c r="L291" s="175">
        <v>43768</v>
      </c>
      <c r="M291" s="108">
        <v>228.229300354337</v>
      </c>
      <c r="N291" s="109">
        <f t="shared" si="27"/>
        <v>-3.0157156028733922E-3</v>
      </c>
      <c r="O291" s="109">
        <f t="shared" si="28"/>
        <v>8.6772869947875364E-3</v>
      </c>
      <c r="P291" s="109">
        <f t="shared" si="23"/>
        <v>5.8419642488954038E-2</v>
      </c>
      <c r="Q291" s="172">
        <v>43753</v>
      </c>
      <c r="R291" s="143">
        <v>223.47936084545199</v>
      </c>
      <c r="S291" s="115">
        <f t="shared" si="24"/>
        <v>-3.9268863718836533E-3</v>
      </c>
      <c r="T291" s="116">
        <f t="shared" si="25"/>
        <v>-7.6222028783474727E-3</v>
      </c>
      <c r="U291" s="116">
        <f t="shared" si="26"/>
        <v>5.9939837322458667E-2</v>
      </c>
    </row>
    <row r="292" spans="12:21" x14ac:dyDescent="0.25">
      <c r="L292" s="175">
        <v>43799</v>
      </c>
      <c r="M292" s="108">
        <v>227.01965005407499</v>
      </c>
      <c r="N292" s="109">
        <f t="shared" si="27"/>
        <v>-5.3001533912778731E-3</v>
      </c>
      <c r="O292" s="109">
        <f t="shared" si="28"/>
        <v>-4.0223979959564948E-3</v>
      </c>
      <c r="P292" s="109">
        <f t="shared" si="23"/>
        <v>4.7165254889973474E-2</v>
      </c>
      <c r="Q292" s="172">
        <v>43784</v>
      </c>
      <c r="R292" s="143">
        <v>223.47651992761701</v>
      </c>
      <c r="S292" s="115">
        <f t="shared" si="24"/>
        <v>-1.2712215679555605E-5</v>
      </c>
      <c r="T292" s="116">
        <f t="shared" si="25"/>
        <v>-8.3450804111078192E-3</v>
      </c>
      <c r="U292" s="116">
        <f t="shared" si="26"/>
        <v>6.6675286010204671E-2</v>
      </c>
    </row>
    <row r="293" spans="12:21" x14ac:dyDescent="0.25">
      <c r="L293" s="175">
        <v>43829</v>
      </c>
      <c r="M293" s="108">
        <v>228.20001390467101</v>
      </c>
      <c r="N293" s="109">
        <f t="shared" si="27"/>
        <v>5.1993906708731608E-3</v>
      </c>
      <c r="O293" s="109">
        <f t="shared" si="28"/>
        <v>-3.1436489138787493E-3</v>
      </c>
      <c r="P293" s="109">
        <f t="shared" si="23"/>
        <v>4.3330805647052939E-2</v>
      </c>
      <c r="Q293" s="172">
        <v>43814</v>
      </c>
      <c r="R293" s="143">
        <v>224.639920763422</v>
      </c>
      <c r="S293" s="115">
        <f t="shared" si="24"/>
        <v>5.2059197815583769E-3</v>
      </c>
      <c r="T293" s="116">
        <f t="shared" si="25"/>
        <v>1.2458621390798452E-3</v>
      </c>
      <c r="U293" s="116">
        <f t="shared" si="26"/>
        <v>7.3970874840805001E-2</v>
      </c>
    </row>
    <row r="294" spans="12:21" x14ac:dyDescent="0.25">
      <c r="L294" s="175">
        <v>43861</v>
      </c>
      <c r="M294" s="108">
        <v>231.08588155296201</v>
      </c>
      <c r="N294" s="109">
        <f t="shared" si="27"/>
        <v>1.264622029995377E-2</v>
      </c>
      <c r="O294" s="109">
        <f t="shared" si="28"/>
        <v>1.2516277244814855E-2</v>
      </c>
      <c r="P294" s="109">
        <f t="shared" si="23"/>
        <v>4.9492684861807357E-2</v>
      </c>
      <c r="Q294" s="172">
        <v>43845</v>
      </c>
      <c r="R294" s="143">
        <v>225.99969495683399</v>
      </c>
      <c r="S294" s="115">
        <f t="shared" si="24"/>
        <v>6.0531279960878148E-3</v>
      </c>
      <c r="T294" s="116">
        <f t="shared" si="25"/>
        <v>1.1277704132709454E-2</v>
      </c>
      <c r="U294" s="116">
        <f t="shared" si="26"/>
        <v>7.3328705070967004E-2</v>
      </c>
    </row>
    <row r="295" spans="12:21" x14ac:dyDescent="0.25">
      <c r="L295" s="175">
        <v>43890</v>
      </c>
      <c r="M295" s="108">
        <v>235.40510367284</v>
      </c>
      <c r="N295" s="109">
        <f t="shared" si="27"/>
        <v>1.8690982291309277E-2</v>
      </c>
      <c r="O295" s="109">
        <f t="shared" si="28"/>
        <v>3.6937126882045757E-2</v>
      </c>
      <c r="P295" s="109">
        <f t="shared" si="23"/>
        <v>6.7908476482113178E-2</v>
      </c>
      <c r="Q295" s="172">
        <v>43876</v>
      </c>
      <c r="R295" s="143">
        <v>227.082652004664</v>
      </c>
      <c r="S295" s="115">
        <f t="shared" si="24"/>
        <v>4.7918518121754516E-3</v>
      </c>
      <c r="T295" s="116">
        <f t="shared" si="25"/>
        <v>1.6136514378400912E-2</v>
      </c>
      <c r="U295" s="116">
        <f t="shared" si="26"/>
        <v>6.4680631279164347E-2</v>
      </c>
    </row>
    <row r="296" spans="12:21" x14ac:dyDescent="0.25">
      <c r="L296" s="175">
        <v>43921</v>
      </c>
      <c r="M296" s="108">
        <v>237.34944263979199</v>
      </c>
      <c r="N296" s="109">
        <f t="shared" si="27"/>
        <v>8.2595446598905387E-3</v>
      </c>
      <c r="O296" s="109">
        <f t="shared" si="28"/>
        <v>4.0093900866031928E-2</v>
      </c>
      <c r="P296" s="109">
        <f t="shared" si="23"/>
        <v>7.3007573900029321E-2</v>
      </c>
      <c r="Q296" s="172">
        <v>43905</v>
      </c>
      <c r="R296" s="143">
        <v>227.502054162543</v>
      </c>
      <c r="S296" s="115">
        <f t="shared" si="24"/>
        <v>1.846914126537369E-3</v>
      </c>
      <c r="T296" s="116">
        <f t="shared" si="25"/>
        <v>1.2740982944590806E-2</v>
      </c>
      <c r="U296" s="116">
        <f t="shared" si="26"/>
        <v>5.6939968800579388E-2</v>
      </c>
    </row>
    <row r="297" spans="12:21" x14ac:dyDescent="0.25">
      <c r="L297" s="175">
        <v>43951</v>
      </c>
      <c r="M297" s="108">
        <v>236.64889201272601</v>
      </c>
      <c r="N297" s="109">
        <f t="shared" si="27"/>
        <v>-2.9515579193044594E-3</v>
      </c>
      <c r="O297" s="109">
        <f t="shared" si="28"/>
        <v>2.4073346335046653E-2</v>
      </c>
      <c r="P297" s="109">
        <f t="shared" si="23"/>
        <v>6.7603955486110312E-2</v>
      </c>
      <c r="Q297" s="172">
        <v>43936</v>
      </c>
      <c r="R297" s="143">
        <v>228.32178134832299</v>
      </c>
      <c r="S297" s="115">
        <f t="shared" si="24"/>
        <v>3.6031638870139826E-3</v>
      </c>
      <c r="T297" s="116">
        <f t="shared" si="25"/>
        <v>1.0274732414716325E-2</v>
      </c>
      <c r="U297" s="116">
        <f t="shared" si="26"/>
        <v>4.562252061938854E-2</v>
      </c>
    </row>
    <row r="298" spans="12:21" x14ac:dyDescent="0.25">
      <c r="L298" s="175">
        <v>43982</v>
      </c>
      <c r="M298" s="108">
        <v>234.06341115183099</v>
      </c>
      <c r="N298" s="109">
        <f t="shared" si="27"/>
        <v>-1.0925387560048128E-2</v>
      </c>
      <c r="O298" s="109">
        <f t="shared" si="28"/>
        <v>-5.6995048113895885E-3</v>
      </c>
      <c r="P298" s="109">
        <f t="shared" si="23"/>
        <v>4.8494242816782052E-2</v>
      </c>
      <c r="Q298" s="172">
        <v>43966</v>
      </c>
      <c r="R298" s="143">
        <v>227.504454328576</v>
      </c>
      <c r="S298" s="115">
        <f t="shared" si="24"/>
        <v>-3.5797155002924574E-3</v>
      </c>
      <c r="T298" s="116">
        <f t="shared" si="25"/>
        <v>1.8574836967437669E-3</v>
      </c>
      <c r="U298" s="116">
        <f t="shared" si="26"/>
        <v>2.9978087506452589E-2</v>
      </c>
    </row>
    <row r="299" spans="12:21" x14ac:dyDescent="0.25">
      <c r="L299" s="175">
        <v>44012</v>
      </c>
      <c r="M299" s="176">
        <v>232.66208942244799</v>
      </c>
      <c r="N299" s="109">
        <f t="shared" si="27"/>
        <v>-5.9869320133679738E-3</v>
      </c>
      <c r="O299" s="109">
        <f t="shared" si="28"/>
        <v>-1.9748743309490946E-2</v>
      </c>
      <c r="P299" s="109">
        <f t="shared" ref="P299:P341" si="29">M299/M287-1</f>
        <v>3.6318995709847313E-2</v>
      </c>
      <c r="Q299" s="172">
        <v>43997</v>
      </c>
      <c r="R299" s="143">
        <v>226.672138540883</v>
      </c>
      <c r="S299" s="115">
        <f t="shared" si="24"/>
        <v>-3.6584593042338076E-3</v>
      </c>
      <c r="T299" s="116">
        <f t="shared" si="25"/>
        <v>-3.6479478161857148E-3</v>
      </c>
      <c r="U299" s="116">
        <f t="shared" si="26"/>
        <v>1.0655932683169E-2</v>
      </c>
    </row>
    <row r="300" spans="12:21" x14ac:dyDescent="0.25">
      <c r="L300" s="175">
        <v>44043</v>
      </c>
      <c r="M300" s="108">
        <v>232.67830101054301</v>
      </c>
      <c r="N300" s="109">
        <f t="shared" si="27"/>
        <v>6.9678683515927986E-5</v>
      </c>
      <c r="O300" s="109">
        <f t="shared" si="28"/>
        <v>-1.6778405207870106E-2</v>
      </c>
      <c r="P300" s="109">
        <f t="shared" si="29"/>
        <v>2.8339994214117592E-2</v>
      </c>
      <c r="Q300" s="172">
        <v>44027</v>
      </c>
      <c r="R300" s="143">
        <v>226.502858971781</v>
      </c>
      <c r="S300" s="115">
        <f t="shared" si="24"/>
        <v>-7.4680360008816393E-4</v>
      </c>
      <c r="T300" s="116">
        <f t="shared" si="25"/>
        <v>-7.9664864464554785E-3</v>
      </c>
      <c r="U300" s="116">
        <f t="shared" si="26"/>
        <v>5.8038799547908138E-3</v>
      </c>
    </row>
    <row r="301" spans="12:21" x14ac:dyDescent="0.25">
      <c r="L301" s="175">
        <v>44074</v>
      </c>
      <c r="M301" s="108">
        <v>235.26902493096901</v>
      </c>
      <c r="N301" s="109">
        <f t="shared" si="27"/>
        <v>1.1134359797085658E-2</v>
      </c>
      <c r="O301" s="109">
        <f t="shared" si="28"/>
        <v>5.1507998332809279E-3</v>
      </c>
      <c r="P301" s="109">
        <f t="shared" si="29"/>
        <v>3.2169150206871944E-2</v>
      </c>
      <c r="Q301" s="172">
        <v>44058</v>
      </c>
      <c r="R301" s="143">
        <v>228.747896798223</v>
      </c>
      <c r="S301" s="115">
        <f t="shared" si="24"/>
        <v>9.911741673519936E-3</v>
      </c>
      <c r="T301" s="116">
        <f t="shared" si="25"/>
        <v>5.4655741722364759E-3</v>
      </c>
      <c r="U301" s="116">
        <f t="shared" si="26"/>
        <v>1.5046132269475487E-2</v>
      </c>
    </row>
    <row r="302" spans="12:21" x14ac:dyDescent="0.25">
      <c r="L302" s="175">
        <v>44104</v>
      </c>
      <c r="M302" s="108">
        <v>239.08757691169399</v>
      </c>
      <c r="N302" s="109">
        <f t="shared" si="27"/>
        <v>1.6230576812418906E-2</v>
      </c>
      <c r="O302" s="109">
        <f t="shared" si="28"/>
        <v>2.7617251719850078E-2</v>
      </c>
      <c r="P302" s="109">
        <f t="shared" si="29"/>
        <v>4.4416980665815675E-2</v>
      </c>
      <c r="Q302" s="172">
        <v>44089</v>
      </c>
      <c r="R302" s="143">
        <v>232.39589065431201</v>
      </c>
      <c r="S302" s="115">
        <f t="shared" si="24"/>
        <v>1.594766075295051E-2</v>
      </c>
      <c r="T302" s="116">
        <f t="shared" si="25"/>
        <v>2.5251237978666019E-2</v>
      </c>
      <c r="U302" s="116">
        <f t="shared" si="26"/>
        <v>3.5815108485579561E-2</v>
      </c>
    </row>
    <row r="303" spans="12:21" x14ac:dyDescent="0.25">
      <c r="L303" s="175">
        <v>44135</v>
      </c>
      <c r="M303" s="108">
        <v>244.766377718266</v>
      </c>
      <c r="N303" s="109">
        <f t="shared" si="27"/>
        <v>2.3751969382622695E-2</v>
      </c>
      <c r="O303" s="109">
        <f t="shared" si="28"/>
        <v>5.1951886597174646E-2</v>
      </c>
      <c r="P303" s="109">
        <f t="shared" si="29"/>
        <v>7.2458169648920601E-2</v>
      </c>
      <c r="Q303" s="172">
        <v>44119</v>
      </c>
      <c r="R303" s="143">
        <v>236.85882076233801</v>
      </c>
      <c r="S303" s="115">
        <f t="shared" si="24"/>
        <v>1.9203997521042959E-2</v>
      </c>
      <c r="T303" s="116">
        <f t="shared" si="25"/>
        <v>4.5721108499770402E-2</v>
      </c>
      <c r="U303" s="116">
        <f t="shared" si="26"/>
        <v>5.9868883937513218E-2</v>
      </c>
    </row>
    <row r="304" spans="12:21" x14ac:dyDescent="0.25">
      <c r="L304" s="175">
        <v>44165</v>
      </c>
      <c r="M304" s="108">
        <v>248.550780951229</v>
      </c>
      <c r="N304" s="109">
        <f t="shared" si="27"/>
        <v>1.5461287078076369E-2</v>
      </c>
      <c r="O304" s="109">
        <f t="shared" si="28"/>
        <v>5.6453483513849934E-2</v>
      </c>
      <c r="P304" s="109">
        <f t="shared" si="29"/>
        <v>9.4842586939172024E-2</v>
      </c>
      <c r="Q304" s="172">
        <v>44150</v>
      </c>
      <c r="R304" s="143">
        <v>241.28027603096399</v>
      </c>
      <c r="S304" s="115">
        <f t="shared" si="24"/>
        <v>1.8667049233781485E-2</v>
      </c>
      <c r="T304" s="116">
        <f t="shared" si="25"/>
        <v>5.4786861029789913E-2</v>
      </c>
      <c r="U304" s="116">
        <f t="shared" si="26"/>
        <v>7.9667233538062598E-2</v>
      </c>
    </row>
    <row r="305" spans="12:21" x14ac:dyDescent="0.25">
      <c r="L305" s="175">
        <v>44196</v>
      </c>
      <c r="M305" s="108">
        <v>250.05829148151801</v>
      </c>
      <c r="N305" s="109">
        <f t="shared" si="27"/>
        <v>6.0652013424364881E-3</v>
      </c>
      <c r="O305" s="109">
        <f t="shared" si="28"/>
        <v>4.5885757476541889E-2</v>
      </c>
      <c r="P305" s="109">
        <f t="shared" si="29"/>
        <v>9.5785610188341863E-2</v>
      </c>
      <c r="Q305" s="172">
        <v>44180</v>
      </c>
      <c r="R305" s="143">
        <v>242.97605097728399</v>
      </c>
      <c r="S305" s="115">
        <f t="shared" si="24"/>
        <v>7.0282369293310776E-3</v>
      </c>
      <c r="T305" s="116">
        <f t="shared" si="25"/>
        <v>4.5526451836921389E-2</v>
      </c>
      <c r="U305" s="116">
        <f t="shared" si="26"/>
        <v>8.1624540070829976E-2</v>
      </c>
    </row>
    <row r="306" spans="12:21" x14ac:dyDescent="0.25">
      <c r="L306" s="175">
        <v>44227</v>
      </c>
      <c r="M306" s="108">
        <v>249.30071799507201</v>
      </c>
      <c r="N306" s="109">
        <f t="shared" si="27"/>
        <v>-3.0295875491974655E-3</v>
      </c>
      <c r="O306" s="109">
        <f t="shared" si="28"/>
        <v>1.8525176207106364E-2</v>
      </c>
      <c r="P306" s="109">
        <f t="shared" si="29"/>
        <v>7.8822800941802162E-2</v>
      </c>
      <c r="Q306" s="172">
        <v>44211</v>
      </c>
      <c r="R306" s="143">
        <v>242.776962936876</v>
      </c>
      <c r="S306" s="115">
        <f t="shared" si="24"/>
        <v>-8.193731012057226E-4</v>
      </c>
      <c r="T306" s="116">
        <f t="shared" si="25"/>
        <v>2.498594798154552E-2</v>
      </c>
      <c r="U306" s="116">
        <f t="shared" si="26"/>
        <v>7.4235799226394894E-2</v>
      </c>
    </row>
    <row r="307" spans="12:21" x14ac:dyDescent="0.25">
      <c r="L307" s="175">
        <v>44255</v>
      </c>
      <c r="M307" s="108">
        <v>249.02308817381601</v>
      </c>
      <c r="N307" s="109">
        <f t="shared" si="27"/>
        <v>-1.113634262623675E-3</v>
      </c>
      <c r="O307" s="109">
        <f t="shared" si="28"/>
        <v>1.9002443717113238E-3</v>
      </c>
      <c r="P307" s="109">
        <f t="shared" si="29"/>
        <v>5.7849147229628084E-2</v>
      </c>
      <c r="Q307" s="172">
        <v>44242</v>
      </c>
      <c r="R307" s="143">
        <v>241.49327667415</v>
      </c>
      <c r="S307" s="115">
        <f t="shared" si="24"/>
        <v>-5.2875126502829328E-3</v>
      </c>
      <c r="T307" s="116">
        <f t="shared" si="25"/>
        <v>8.8279343297292812E-4</v>
      </c>
      <c r="U307" s="116">
        <f t="shared" si="26"/>
        <v>6.3459821973498975E-2</v>
      </c>
    </row>
    <row r="308" spans="12:21" x14ac:dyDescent="0.25">
      <c r="L308" s="175">
        <v>44286</v>
      </c>
      <c r="M308" s="108">
        <v>251.541832745927</v>
      </c>
      <c r="N308" s="109">
        <f t="shared" si="27"/>
        <v>1.0114502195687658E-2</v>
      </c>
      <c r="O308" s="109">
        <f t="shared" si="28"/>
        <v>5.9327817350884882E-3</v>
      </c>
      <c r="P308" s="109">
        <f t="shared" si="29"/>
        <v>5.9795337828847384E-2</v>
      </c>
      <c r="Q308" s="172">
        <v>44270</v>
      </c>
      <c r="R308" s="143">
        <v>244.10782704471501</v>
      </c>
      <c r="S308" s="115">
        <f t="shared" si="24"/>
        <v>1.0826596941217792E-2</v>
      </c>
      <c r="T308" s="116">
        <f t="shared" si="25"/>
        <v>4.6579737504122143E-3</v>
      </c>
      <c r="U308" s="116">
        <f t="shared" si="26"/>
        <v>7.299174920991125E-2</v>
      </c>
    </row>
    <row r="309" spans="12:21" x14ac:dyDescent="0.25">
      <c r="L309" s="175">
        <v>44316</v>
      </c>
      <c r="M309" s="108">
        <v>255.69936037504399</v>
      </c>
      <c r="N309" s="109">
        <f t="shared" si="27"/>
        <v>1.652817578583976E-2</v>
      </c>
      <c r="O309" s="109">
        <f t="shared" si="28"/>
        <v>2.5666361619136824E-2</v>
      </c>
      <c r="P309" s="109">
        <f t="shared" si="29"/>
        <v>8.0500982701805945E-2</v>
      </c>
      <c r="Q309" s="172">
        <v>44301</v>
      </c>
      <c r="R309" s="143">
        <v>246.64041368386799</v>
      </c>
      <c r="S309" s="115">
        <f t="shared" si="24"/>
        <v>1.0374868638231227E-2</v>
      </c>
      <c r="T309" s="116">
        <f t="shared" si="25"/>
        <v>1.5913580515448222E-2</v>
      </c>
      <c r="U309" s="116">
        <f t="shared" si="26"/>
        <v>8.0231646001388102E-2</v>
      </c>
    </row>
    <row r="310" spans="12:21" x14ac:dyDescent="0.25">
      <c r="L310" s="175">
        <v>44347</v>
      </c>
      <c r="M310" s="108">
        <v>259.76431382447402</v>
      </c>
      <c r="N310" s="109">
        <f t="shared" si="27"/>
        <v>1.589739389049627E-2</v>
      </c>
      <c r="O310" s="109">
        <f t="shared" si="28"/>
        <v>4.3133452923693305E-2</v>
      </c>
      <c r="P310" s="109">
        <f t="shared" si="29"/>
        <v>0.10980316208401963</v>
      </c>
      <c r="Q310" s="172">
        <v>44331</v>
      </c>
      <c r="R310" s="143">
        <v>250.323047972751</v>
      </c>
      <c r="S310" s="115">
        <f t="shared" si="24"/>
        <v>1.4931187609842578E-2</v>
      </c>
      <c r="T310" s="116">
        <f t="shared" si="25"/>
        <v>3.6563217909023393E-2</v>
      </c>
      <c r="U310" s="116">
        <f t="shared" si="26"/>
        <v>0.10029954671225449</v>
      </c>
    </row>
    <row r="311" spans="12:21" x14ac:dyDescent="0.25">
      <c r="L311" s="175">
        <v>44377</v>
      </c>
      <c r="M311" s="108">
        <v>263.44283200574398</v>
      </c>
      <c r="N311" s="109">
        <f t="shared" si="27"/>
        <v>1.4160983574347252E-2</v>
      </c>
      <c r="O311" s="109">
        <f t="shared" si="28"/>
        <v>4.7312206999134521E-2</v>
      </c>
      <c r="P311" s="109">
        <f t="shared" si="29"/>
        <v>0.13229805792471394</v>
      </c>
      <c r="Q311" s="172">
        <v>44362</v>
      </c>
      <c r="R311" s="143">
        <v>253.752502467504</v>
      </c>
      <c r="S311" s="115">
        <f t="shared" si="24"/>
        <v>1.3700114801759256E-2</v>
      </c>
      <c r="T311" s="116">
        <f t="shared" si="25"/>
        <v>3.950989830826801E-2</v>
      </c>
      <c r="U311" s="116">
        <f t="shared" si="26"/>
        <v>0.11946930973052394</v>
      </c>
    </row>
    <row r="312" spans="12:21" x14ac:dyDescent="0.25">
      <c r="L312" s="175">
        <v>44408</v>
      </c>
      <c r="M312" s="108">
        <v>267.00874198251398</v>
      </c>
      <c r="N312" s="109">
        <f t="shared" si="27"/>
        <v>1.3535801864946073E-2</v>
      </c>
      <c r="O312" s="109">
        <f t="shared" si="28"/>
        <v>4.4229213522013033E-2</v>
      </c>
      <c r="P312" s="109">
        <f t="shared" si="29"/>
        <v>0.14754466068761363</v>
      </c>
      <c r="Q312" s="172">
        <v>44392</v>
      </c>
      <c r="R312" s="143">
        <v>260.705289002764</v>
      </c>
      <c r="S312" s="115">
        <f t="shared" si="24"/>
        <v>2.7399873765384442E-2</v>
      </c>
      <c r="T312" s="116">
        <f t="shared" si="25"/>
        <v>5.7025834123533903E-2</v>
      </c>
      <c r="U312" s="116">
        <f t="shared" si="26"/>
        <v>0.1510022000880975</v>
      </c>
    </row>
    <row r="313" spans="12:21" x14ac:dyDescent="0.25">
      <c r="L313" s="175">
        <v>44439</v>
      </c>
      <c r="M313" s="108">
        <v>271.41051968335</v>
      </c>
      <c r="N313" s="109">
        <f t="shared" si="27"/>
        <v>1.6485519043883068E-2</v>
      </c>
      <c r="O313" s="109">
        <f t="shared" si="28"/>
        <v>4.4833740583571702E-2</v>
      </c>
      <c r="P313" s="109">
        <f t="shared" si="29"/>
        <v>0.15361773511402688</v>
      </c>
      <c r="Q313" s="172">
        <v>44423</v>
      </c>
      <c r="R313" s="143">
        <v>268.37115808005598</v>
      </c>
      <c r="S313" s="115">
        <f t="shared" si="24"/>
        <v>2.9404348130469549E-2</v>
      </c>
      <c r="T313" s="116">
        <f t="shared" si="25"/>
        <v>7.2099274331581364E-2</v>
      </c>
      <c r="U313" s="116">
        <f t="shared" si="26"/>
        <v>0.17321803538497393</v>
      </c>
    </row>
    <row r="314" spans="12:21" x14ac:dyDescent="0.25">
      <c r="L314" s="175">
        <v>44469</v>
      </c>
      <c r="M314" s="108">
        <v>275.41579549403298</v>
      </c>
      <c r="N314" s="109">
        <f t="shared" si="27"/>
        <v>1.4757260755242196E-2</v>
      </c>
      <c r="O314" s="109">
        <f t="shared" si="28"/>
        <v>4.5448051849169113E-2</v>
      </c>
      <c r="P314" s="109">
        <f t="shared" si="29"/>
        <v>0.15194523718711106</v>
      </c>
      <c r="Q314" s="172">
        <v>44454</v>
      </c>
      <c r="R314" s="143">
        <v>275.04079947972701</v>
      </c>
      <c r="S314" s="115">
        <f t="shared" si="24"/>
        <v>2.4852303233276141E-2</v>
      </c>
      <c r="T314" s="116">
        <f t="shared" si="25"/>
        <v>8.389393919356225E-2</v>
      </c>
      <c r="U314" s="116">
        <f t="shared" si="26"/>
        <v>0.18350113121771638</v>
      </c>
    </row>
    <row r="315" spans="12:21" x14ac:dyDescent="0.25">
      <c r="L315" s="175">
        <v>44500</v>
      </c>
      <c r="M315" s="108">
        <v>281.22347709958098</v>
      </c>
      <c r="N315" s="109">
        <f t="shared" si="27"/>
        <v>2.1086959065402811E-2</v>
      </c>
      <c r="O315" s="109">
        <f t="shared" si="28"/>
        <v>5.3236965245122558E-2</v>
      </c>
      <c r="P315" s="109">
        <f t="shared" si="29"/>
        <v>0.14894651676088566</v>
      </c>
      <c r="Q315" s="172">
        <v>44484</v>
      </c>
      <c r="R315" s="143">
        <v>279.76477915532001</v>
      </c>
      <c r="S315" s="115">
        <f t="shared" si="24"/>
        <v>1.7175559715245869E-2</v>
      </c>
      <c r="T315" s="116">
        <f t="shared" si="25"/>
        <v>7.3107416521779545E-2</v>
      </c>
      <c r="U315" s="116">
        <f t="shared" si="26"/>
        <v>0.18114570635320959</v>
      </c>
    </row>
    <row r="316" spans="12:21" x14ac:dyDescent="0.25">
      <c r="L316" s="175">
        <v>44530</v>
      </c>
      <c r="M316" s="108">
        <v>286.51970912365601</v>
      </c>
      <c r="N316" s="109">
        <f t="shared" si="27"/>
        <v>1.8832823200602311E-2</v>
      </c>
      <c r="O316" s="109">
        <f t="shared" si="28"/>
        <v>5.5669137135633706E-2</v>
      </c>
      <c r="P316" s="109">
        <f t="shared" si="29"/>
        <v>0.15276125074769875</v>
      </c>
      <c r="Q316" s="172">
        <v>44515</v>
      </c>
      <c r="R316" s="143">
        <v>286.259556290722</v>
      </c>
      <c r="S316" s="115">
        <f t="shared" si="24"/>
        <v>2.3215135068150206E-2</v>
      </c>
      <c r="T316" s="116">
        <f t="shared" si="25"/>
        <v>6.665544218179309E-2</v>
      </c>
      <c r="U316" s="116">
        <f t="shared" si="26"/>
        <v>0.18641921751608792</v>
      </c>
    </row>
    <row r="317" spans="12:21" x14ac:dyDescent="0.25">
      <c r="L317" s="175">
        <v>44561</v>
      </c>
      <c r="M317" s="108">
        <v>289.27520814005698</v>
      </c>
      <c r="N317" s="109">
        <f t="shared" si="27"/>
        <v>9.6171360247043758E-3</v>
      </c>
      <c r="O317" s="109">
        <f t="shared" si="28"/>
        <v>5.0321778462863342E-2</v>
      </c>
      <c r="P317" s="109">
        <f t="shared" si="29"/>
        <v>0.15683109896572867</v>
      </c>
      <c r="Q317" s="172">
        <v>44545</v>
      </c>
      <c r="R317" s="143">
        <v>291.60548840823498</v>
      </c>
      <c r="S317" s="115">
        <f t="shared" si="24"/>
        <v>1.8675121930545213E-2</v>
      </c>
      <c r="T317" s="116">
        <f t="shared" si="25"/>
        <v>6.0226297188788358E-2</v>
      </c>
      <c r="U317" s="116">
        <f t="shared" si="26"/>
        <v>0.2001408667041733</v>
      </c>
    </row>
    <row r="318" spans="12:21" x14ac:dyDescent="0.25">
      <c r="L318" s="175">
        <v>44592</v>
      </c>
      <c r="M318" s="108">
        <v>288.28661342060599</v>
      </c>
      <c r="N318" s="109">
        <f t="shared" si="27"/>
        <v>-3.4174885770796859E-3</v>
      </c>
      <c r="O318" s="109">
        <f t="shared" si="28"/>
        <v>2.511574209191636E-2</v>
      </c>
      <c r="P318" s="109">
        <f t="shared" si="29"/>
        <v>0.15638099937724448</v>
      </c>
      <c r="Q318" s="172">
        <v>44576</v>
      </c>
      <c r="R318" s="143">
        <v>295.17453284008502</v>
      </c>
      <c r="S318" s="115">
        <f t="shared" si="24"/>
        <v>1.2239291006942654E-2</v>
      </c>
      <c r="T318" s="116">
        <f t="shared" si="25"/>
        <v>5.508110681870293E-2</v>
      </c>
      <c r="U318" s="116">
        <f t="shared" si="26"/>
        <v>0.21582595510445035</v>
      </c>
    </row>
    <row r="319" spans="12:21" x14ac:dyDescent="0.25">
      <c r="L319" s="175">
        <v>44620</v>
      </c>
      <c r="M319" s="108">
        <v>287.18262365415001</v>
      </c>
      <c r="N319" s="109">
        <f t="shared" si="27"/>
        <v>-3.8294867505529462E-3</v>
      </c>
      <c r="O319" s="109">
        <f t="shared" si="28"/>
        <v>2.3136786384487795E-3</v>
      </c>
      <c r="P319" s="109">
        <f t="shared" si="29"/>
        <v>0.15323693782842729</v>
      </c>
      <c r="Q319" s="172">
        <v>44607</v>
      </c>
      <c r="R319" s="143">
        <v>291.63068656792001</v>
      </c>
      <c r="S319" s="115">
        <f t="shared" si="24"/>
        <v>-1.2005935058377659E-2</v>
      </c>
      <c r="T319" s="116">
        <f t="shared" si="25"/>
        <v>1.8763147497312449E-2</v>
      </c>
      <c r="U319" s="116">
        <f t="shared" si="26"/>
        <v>0.20761410248874568</v>
      </c>
    </row>
    <row r="320" spans="12:21" x14ac:dyDescent="0.25">
      <c r="L320" s="175">
        <v>44651</v>
      </c>
      <c r="M320" s="108">
        <v>291.16766505373602</v>
      </c>
      <c r="N320" s="109">
        <f t="shared" si="27"/>
        <v>1.3876331892507254E-2</v>
      </c>
      <c r="O320" s="109">
        <f t="shared" si="28"/>
        <v>6.542063959946276E-3</v>
      </c>
      <c r="P320" s="109">
        <f t="shared" si="29"/>
        <v>0.15753177861208312</v>
      </c>
      <c r="Q320" s="172">
        <v>44635</v>
      </c>
      <c r="R320" s="143">
        <v>289.49483010778999</v>
      </c>
      <c r="S320" s="115">
        <f t="shared" si="24"/>
        <v>-7.3238399061018589E-3</v>
      </c>
      <c r="T320" s="116">
        <f t="shared" si="25"/>
        <v>-7.2380609568299947E-3</v>
      </c>
      <c r="U320" s="116">
        <f t="shared" si="26"/>
        <v>0.18593014248068784</v>
      </c>
    </row>
    <row r="321" spans="12:21" x14ac:dyDescent="0.25">
      <c r="L321" s="175">
        <v>44681</v>
      </c>
      <c r="M321" s="108">
        <v>300.45004656078203</v>
      </c>
      <c r="N321" s="109">
        <f t="shared" si="27"/>
        <v>3.1879850069659765E-2</v>
      </c>
      <c r="O321" s="109">
        <f t="shared" si="28"/>
        <v>4.2192153828626733E-2</v>
      </c>
      <c r="P321" s="109">
        <f t="shared" si="29"/>
        <v>0.1750128984292354</v>
      </c>
      <c r="Q321" s="172">
        <v>44666</v>
      </c>
      <c r="R321" s="143">
        <v>290.360393679151</v>
      </c>
      <c r="S321" s="115">
        <f t="shared" si="24"/>
        <v>2.9899102897235075E-3</v>
      </c>
      <c r="T321" s="116">
        <f t="shared" si="25"/>
        <v>-1.6309466520074589E-2</v>
      </c>
      <c r="U321" s="116">
        <f t="shared" si="26"/>
        <v>0.17726202831998661</v>
      </c>
    </row>
    <row r="322" spans="12:21" x14ac:dyDescent="0.25">
      <c r="L322" s="175">
        <v>44712</v>
      </c>
      <c r="M322" s="108">
        <v>308.42782685204702</v>
      </c>
      <c r="N322" s="109">
        <f t="shared" si="27"/>
        <v>2.655276769827708E-2</v>
      </c>
      <c r="O322" s="109">
        <f t="shared" si="28"/>
        <v>7.3978024601802916E-2</v>
      </c>
      <c r="P322" s="109">
        <f t="shared" si="29"/>
        <v>0.18733717619293744</v>
      </c>
      <c r="Q322" s="172">
        <v>44696</v>
      </c>
      <c r="R322" s="143">
        <v>296.19364644542998</v>
      </c>
      <c r="S322" s="115">
        <f t="shared" si="24"/>
        <v>2.0089698503180653E-2</v>
      </c>
      <c r="T322" s="116">
        <f t="shared" si="25"/>
        <v>1.5646364006509428E-2</v>
      </c>
      <c r="U322" s="116">
        <f t="shared" si="26"/>
        <v>0.18324560540534907</v>
      </c>
    </row>
    <row r="323" spans="12:21" x14ac:dyDescent="0.25">
      <c r="L323" s="175">
        <v>44742</v>
      </c>
      <c r="M323" s="108">
        <v>311.52691850347998</v>
      </c>
      <c r="N323" s="109">
        <f t="shared" si="27"/>
        <v>1.0048028684907173E-2</v>
      </c>
      <c r="O323" s="109">
        <f t="shared" si="28"/>
        <v>6.9922782964195518E-2</v>
      </c>
      <c r="P323" s="109">
        <f t="shared" si="29"/>
        <v>0.1825219009818706</v>
      </c>
      <c r="Q323" s="172">
        <v>44727</v>
      </c>
      <c r="R323" s="143">
        <v>300.845477186918</v>
      </c>
      <c r="S323" s="115">
        <f t="shared" si="24"/>
        <v>1.5705369771816136E-2</v>
      </c>
      <c r="T323" s="116">
        <f t="shared" si="25"/>
        <v>3.9208462116237852E-2</v>
      </c>
      <c r="U323" s="116">
        <f t="shared" si="26"/>
        <v>0.18558624747137142</v>
      </c>
    </row>
    <row r="324" spans="12:21" x14ac:dyDescent="0.25">
      <c r="L324" s="175">
        <v>44773</v>
      </c>
      <c r="M324" s="108">
        <v>310.61372966853003</v>
      </c>
      <c r="N324" s="109">
        <f t="shared" si="27"/>
        <v>-2.9313320317124747E-3</v>
      </c>
      <c r="O324" s="109">
        <f t="shared" si="28"/>
        <v>3.3828196148047107E-2</v>
      </c>
      <c r="P324" s="109">
        <f t="shared" si="29"/>
        <v>0.16330921363193296</v>
      </c>
      <c r="Q324" s="172">
        <v>44757</v>
      </c>
      <c r="R324" s="143">
        <v>303.90106000205998</v>
      </c>
      <c r="S324" s="115">
        <f t="shared" si="24"/>
        <v>1.0156651991957588E-2</v>
      </c>
      <c r="T324" s="116">
        <f t="shared" si="25"/>
        <v>4.6633999049716879E-2</v>
      </c>
      <c r="U324" s="116">
        <f t="shared" si="26"/>
        <v>0.16568812686741463</v>
      </c>
    </row>
    <row r="325" spans="12:21" x14ac:dyDescent="0.25">
      <c r="L325" s="175">
        <v>44804</v>
      </c>
      <c r="M325" s="108">
        <v>311.45742734926199</v>
      </c>
      <c r="N325" s="109">
        <f t="shared" si="27"/>
        <v>2.7162279067067807E-3</v>
      </c>
      <c r="O325" s="109">
        <f t="shared" si="28"/>
        <v>9.8227210175438895E-3</v>
      </c>
      <c r="P325" s="109">
        <f t="shared" si="29"/>
        <v>0.1475510518628167</v>
      </c>
      <c r="Q325" s="172">
        <v>44788</v>
      </c>
      <c r="R325" s="143">
        <v>302.80583228740699</v>
      </c>
      <c r="S325" s="115">
        <f t="shared" si="24"/>
        <v>-3.6038956713265735E-3</v>
      </c>
      <c r="T325" s="116">
        <f t="shared" si="25"/>
        <v>2.2323861167613535E-2</v>
      </c>
      <c r="U325" s="116">
        <f t="shared" si="26"/>
        <v>0.12830989162061535</v>
      </c>
    </row>
    <row r="326" spans="12:21" x14ac:dyDescent="0.25">
      <c r="L326" s="175">
        <v>44834</v>
      </c>
      <c r="M326" s="108">
        <v>310.86530600138798</v>
      </c>
      <c r="N326" s="109">
        <f t="shared" si="27"/>
        <v>-1.9011309279518551E-3</v>
      </c>
      <c r="O326" s="109">
        <f t="shared" si="28"/>
        <v>-2.1237731406013038E-3</v>
      </c>
      <c r="P326" s="109">
        <f t="shared" si="29"/>
        <v>0.12871269944327879</v>
      </c>
      <c r="Q326" s="172">
        <v>44819</v>
      </c>
      <c r="R326" s="143">
        <v>299.36517383422301</v>
      </c>
      <c r="S326" s="115">
        <f t="shared" si="24"/>
        <v>-1.1362589773100118E-2</v>
      </c>
      <c r="T326" s="116">
        <f t="shared" si="25"/>
        <v>-4.9204773378569433E-3</v>
      </c>
      <c r="U326" s="116">
        <f t="shared" si="26"/>
        <v>8.8439149393502614E-2</v>
      </c>
    </row>
    <row r="327" spans="12:21" x14ac:dyDescent="0.25">
      <c r="L327" s="175">
        <v>44865</v>
      </c>
      <c r="M327" s="108">
        <v>312.15414940125902</v>
      </c>
      <c r="N327" s="109">
        <f t="shared" si="27"/>
        <v>4.1459866218243047E-3</v>
      </c>
      <c r="O327" s="109">
        <f t="shared" si="28"/>
        <v>4.9592776673872407E-3</v>
      </c>
      <c r="P327" s="109">
        <f t="shared" si="29"/>
        <v>0.10998609582913854</v>
      </c>
      <c r="Q327" s="172">
        <v>44849</v>
      </c>
      <c r="R327" s="143">
        <v>291.47113591932998</v>
      </c>
      <c r="S327" s="115">
        <f t="shared" si="24"/>
        <v>-2.6369259369042219E-2</v>
      </c>
      <c r="T327" s="116">
        <f t="shared" si="25"/>
        <v>-4.0901219899153185E-2</v>
      </c>
      <c r="U327" s="116">
        <f t="shared" si="26"/>
        <v>4.1843568727108593E-2</v>
      </c>
    </row>
    <row r="328" spans="12:21" x14ac:dyDescent="0.25">
      <c r="L328" s="175">
        <v>44895</v>
      </c>
      <c r="M328" s="108">
        <v>309.99479453631699</v>
      </c>
      <c r="N328" s="109">
        <f t="shared" si="27"/>
        <v>-6.917591417842317E-3</v>
      </c>
      <c r="O328" s="109">
        <f t="shared" si="28"/>
        <v>-4.6960922569517782E-3</v>
      </c>
      <c r="P328" s="109">
        <f t="shared" si="29"/>
        <v>8.1931834582903429E-2</v>
      </c>
      <c r="Q328" s="172">
        <v>44880</v>
      </c>
      <c r="R328" s="143">
        <v>285.807909536686</v>
      </c>
      <c r="S328" s="115">
        <f t="shared" ref="S328:S341" si="30">R328/R327-1</f>
        <v>-1.9429801735878827E-2</v>
      </c>
      <c r="T328" s="116">
        <f t="shared" si="25"/>
        <v>-5.6134727070208723E-2</v>
      </c>
      <c r="U328" s="116">
        <f t="shared" si="26"/>
        <v>-1.5777525819166138E-3</v>
      </c>
    </row>
    <row r="329" spans="12:21" x14ac:dyDescent="0.25">
      <c r="L329" s="175">
        <v>44926</v>
      </c>
      <c r="M329" s="108">
        <v>305.91018258624098</v>
      </c>
      <c r="N329" s="109">
        <f t="shared" si="27"/>
        <v>-1.3176388836417918E-2</v>
      </c>
      <c r="O329" s="109">
        <f t="shared" si="28"/>
        <v>-1.5939776229402902E-2</v>
      </c>
      <c r="P329" s="109">
        <f t="shared" si="29"/>
        <v>5.7505703835255551E-2</v>
      </c>
      <c r="Q329" s="172">
        <v>44910</v>
      </c>
      <c r="R329" s="143">
        <v>281.63575126740898</v>
      </c>
      <c r="S329" s="115">
        <f t="shared" si="30"/>
        <v>-1.4597770495716422E-2</v>
      </c>
      <c r="T329" s="116">
        <f t="shared" si="25"/>
        <v>-5.9223397096390129E-2</v>
      </c>
      <c r="U329" s="116">
        <f t="shared" si="26"/>
        <v>-3.418912721858236E-2</v>
      </c>
    </row>
    <row r="330" spans="12:21" x14ac:dyDescent="0.25">
      <c r="L330" s="175">
        <v>44957</v>
      </c>
      <c r="M330" s="108">
        <v>303.653081562419</v>
      </c>
      <c r="N330" s="109">
        <f t="shared" si="27"/>
        <v>-7.3783128261369901E-3</v>
      </c>
      <c r="O330" s="109">
        <f t="shared" si="28"/>
        <v>-2.7233557058734759E-2</v>
      </c>
      <c r="P330" s="109">
        <f t="shared" si="29"/>
        <v>5.3302746039732174E-2</v>
      </c>
      <c r="Q330" s="172">
        <v>44941</v>
      </c>
      <c r="R330" s="143">
        <v>279.81849911162999</v>
      </c>
      <c r="S330" s="115">
        <f t="shared" si="30"/>
        <v>-6.4524910193434204E-3</v>
      </c>
      <c r="T330" s="116">
        <f t="shared" ref="T330:T341" si="31">R330/R327-1</f>
        <v>-3.997869899174189E-2</v>
      </c>
      <c r="U330" s="116">
        <f t="shared" si="26"/>
        <v>-5.2023572564691367E-2</v>
      </c>
    </row>
    <row r="331" spans="12:21" x14ac:dyDescent="0.25">
      <c r="L331" s="175">
        <v>44985</v>
      </c>
      <c r="M331" s="108">
        <v>304.79766557498601</v>
      </c>
      <c r="N331" s="109">
        <f t="shared" si="27"/>
        <v>3.7693805268750324E-3</v>
      </c>
      <c r="O331" s="109">
        <f t="shared" si="28"/>
        <v>-1.6765213651747657E-2</v>
      </c>
      <c r="P331" s="109">
        <f t="shared" si="29"/>
        <v>6.1337422496876348E-2</v>
      </c>
      <c r="Q331" s="172">
        <v>44972</v>
      </c>
      <c r="R331" s="143">
        <v>276.93413825712099</v>
      </c>
      <c r="S331" s="115">
        <f t="shared" si="30"/>
        <v>-1.0307970572590031E-2</v>
      </c>
      <c r="T331" s="116">
        <f t="shared" si="31"/>
        <v>-3.1048025556570491E-2</v>
      </c>
      <c r="U331" s="116">
        <f t="shared" si="26"/>
        <v>-5.0394382305087859E-2</v>
      </c>
    </row>
    <row r="332" spans="12:21" x14ac:dyDescent="0.25">
      <c r="L332" s="175">
        <v>45016</v>
      </c>
      <c r="M332" s="108">
        <v>309.23588528520099</v>
      </c>
      <c r="N332" s="109">
        <f t="shared" si="27"/>
        <v>1.456119981051196E-2</v>
      </c>
      <c r="O332" s="109">
        <f t="shared" si="28"/>
        <v>1.0871500486985042E-2</v>
      </c>
      <c r="P332" s="109">
        <f t="shared" si="29"/>
        <v>6.2054350122052293E-2</v>
      </c>
      <c r="Q332" s="172">
        <v>45000</v>
      </c>
      <c r="R332" s="143">
        <v>270.931227584091</v>
      </c>
      <c r="S332" s="115">
        <f t="shared" si="30"/>
        <v>-2.1676311598162523E-2</v>
      </c>
      <c r="T332" s="116">
        <f t="shared" si="31"/>
        <v>-3.8008397851287623E-2</v>
      </c>
      <c r="U332" s="116">
        <f t="shared" si="26"/>
        <v>-6.4124124485356315E-2</v>
      </c>
    </row>
    <row r="333" spans="12:21" x14ac:dyDescent="0.25">
      <c r="L333" s="175">
        <v>45046</v>
      </c>
      <c r="M333" s="108">
        <v>310.21551528469098</v>
      </c>
      <c r="N333" s="109">
        <f t="shared" si="27"/>
        <v>3.167905298528062E-3</v>
      </c>
      <c r="O333" s="109">
        <f t="shared" si="28"/>
        <v>2.1611615757382019E-2</v>
      </c>
      <c r="P333" s="109">
        <f t="shared" si="29"/>
        <v>3.2502803163764415E-2</v>
      </c>
      <c r="Q333" s="172">
        <v>45031</v>
      </c>
      <c r="R333" s="143">
        <v>268.24153338100098</v>
      </c>
      <c r="S333" s="115">
        <f t="shared" si="30"/>
        <v>-9.9275902120039561E-3</v>
      </c>
      <c r="T333" s="116">
        <f t="shared" si="31"/>
        <v>-4.1373124962729935E-2</v>
      </c>
      <c r="U333" s="116">
        <f t="shared" si="26"/>
        <v>-7.6177263771695425E-2</v>
      </c>
    </row>
    <row r="334" spans="12:21" x14ac:dyDescent="0.25">
      <c r="L334" s="175">
        <v>45077</v>
      </c>
      <c r="M334" s="108">
        <v>312.43771832889098</v>
      </c>
      <c r="N334" s="109">
        <f t="shared" si="27"/>
        <v>7.1634168334895332E-3</v>
      </c>
      <c r="O334" s="109">
        <f t="shared" si="28"/>
        <v>2.5065981852230967E-2</v>
      </c>
      <c r="P334" s="109">
        <f t="shared" si="29"/>
        <v>1.3001069059723758E-2</v>
      </c>
      <c r="Q334" s="172">
        <v>45061</v>
      </c>
      <c r="R334" s="143">
        <v>266.80206945417098</v>
      </c>
      <c r="S334" s="115">
        <f t="shared" si="30"/>
        <v>-5.3662977119409705E-3</v>
      </c>
      <c r="T334" s="116">
        <f t="shared" si="31"/>
        <v>-3.65865648298761E-2</v>
      </c>
      <c r="U334" s="116">
        <f t="shared" si="26"/>
        <v>-9.9230950238070159E-2</v>
      </c>
    </row>
    <row r="335" spans="12:21" x14ac:dyDescent="0.25">
      <c r="L335" s="175">
        <v>45107</v>
      </c>
      <c r="M335" s="108">
        <v>311.836650901138</v>
      </c>
      <c r="N335" s="109">
        <f t="shared" si="27"/>
        <v>-1.9237991845794111E-3</v>
      </c>
      <c r="O335" s="109">
        <f t="shared" si="28"/>
        <v>8.4102969276620421E-3</v>
      </c>
      <c r="P335" s="109">
        <f t="shared" si="29"/>
        <v>9.9423959619904245E-4</v>
      </c>
      <c r="Q335" s="172">
        <v>45092</v>
      </c>
      <c r="R335" s="143">
        <v>271.77584091270302</v>
      </c>
      <c r="S335" s="115">
        <f t="shared" si="30"/>
        <v>1.8642177209147848E-2</v>
      </c>
      <c r="T335" s="116">
        <f t="shared" si="31"/>
        <v>3.1174454718396749E-3</v>
      </c>
      <c r="U335" s="116">
        <f t="shared" si="26"/>
        <v>-9.6626469329149201E-2</v>
      </c>
    </row>
    <row r="336" spans="12:21" x14ac:dyDescent="0.25">
      <c r="L336" s="175">
        <v>45138</v>
      </c>
      <c r="M336" s="108">
        <v>315.822882657815</v>
      </c>
      <c r="N336" s="109">
        <f t="shared" si="27"/>
        <v>1.2783076476603039E-2</v>
      </c>
      <c r="O336" s="109">
        <f t="shared" si="28"/>
        <v>1.807571541990094E-2</v>
      </c>
      <c r="P336" s="109">
        <f t="shared" si="29"/>
        <v>1.6770517500446225E-2</v>
      </c>
      <c r="Q336" s="172">
        <v>45122</v>
      </c>
      <c r="R336" s="143">
        <v>272.391937492404</v>
      </c>
      <c r="S336" s="115">
        <f t="shared" si="30"/>
        <v>2.2669291635044608E-3</v>
      </c>
      <c r="T336" s="116">
        <f t="shared" si="31"/>
        <v>1.5472637883813256E-2</v>
      </c>
      <c r="U336" s="116">
        <f t="shared" si="26"/>
        <v>-0.10368217376221855</v>
      </c>
    </row>
    <row r="337" spans="12:21" x14ac:dyDescent="0.25">
      <c r="L337" s="175">
        <v>45169</v>
      </c>
      <c r="M337" s="108">
        <v>315.757453410842</v>
      </c>
      <c r="N337" s="109">
        <f t="shared" si="27"/>
        <v>-2.0717069777331787E-4</v>
      </c>
      <c r="O337" s="109">
        <f t="shared" si="28"/>
        <v>1.0625269892851064E-2</v>
      </c>
      <c r="P337" s="109">
        <f t="shared" si="29"/>
        <v>1.3806143902800772E-2</v>
      </c>
      <c r="Q337" s="172">
        <v>45153</v>
      </c>
      <c r="R337" s="143">
        <v>273.13420716140701</v>
      </c>
      <c r="S337" s="115">
        <f t="shared" si="30"/>
        <v>2.7250060182992808E-3</v>
      </c>
      <c r="T337" s="116">
        <f t="shared" si="31"/>
        <v>2.3733465486944771E-2</v>
      </c>
      <c r="U337" s="116">
        <f t="shared" si="26"/>
        <v>-9.7988948567665823E-2</v>
      </c>
    </row>
    <row r="338" spans="12:21" x14ac:dyDescent="0.25">
      <c r="L338" s="175">
        <v>45199</v>
      </c>
      <c r="M338" s="108">
        <v>318.99431366015898</v>
      </c>
      <c r="N338" s="109">
        <f t="shared" si="27"/>
        <v>1.0251096892099021E-2</v>
      </c>
      <c r="O338" s="109">
        <f t="shared" si="28"/>
        <v>2.2953244072936752E-2</v>
      </c>
      <c r="P338" s="109">
        <f t="shared" si="29"/>
        <v>2.6149613681028416E-2</v>
      </c>
      <c r="Q338" s="172">
        <v>45184</v>
      </c>
      <c r="R338" s="143">
        <v>268.07836105625501</v>
      </c>
      <c r="S338" s="115">
        <f t="shared" si="30"/>
        <v>-1.8510483024794744E-2</v>
      </c>
      <c r="T338" s="116">
        <f t="shared" si="31"/>
        <v>-1.3604887925397602E-2</v>
      </c>
      <c r="U338" s="116">
        <f t="shared" si="26"/>
        <v>-0.10451052932193594</v>
      </c>
    </row>
    <row r="339" spans="12:21" x14ac:dyDescent="0.25">
      <c r="L339" s="175">
        <v>45230</v>
      </c>
      <c r="M339" s="108">
        <v>314.98084610397899</v>
      </c>
      <c r="N339" s="109">
        <f t="shared" si="27"/>
        <v>-1.2581627271436968E-2</v>
      </c>
      <c r="O339" s="109">
        <f t="shared" si="28"/>
        <v>-2.6661670197859477E-3</v>
      </c>
      <c r="P339" s="109">
        <f t="shared" si="29"/>
        <v>9.0554513151333005E-3</v>
      </c>
      <c r="Q339" s="172">
        <v>45214</v>
      </c>
      <c r="R339" s="143">
        <v>264.163633925086</v>
      </c>
      <c r="S339" s="115">
        <f t="shared" si="30"/>
        <v>-1.4602921010649972E-2</v>
      </c>
      <c r="T339" s="116">
        <f t="shared" si="31"/>
        <v>-3.0207588532415564E-2</v>
      </c>
      <c r="U339" s="116">
        <f t="shared" ref="U339:U342" si="32">R339/R327-1</f>
        <v>-9.3688529082350813E-2</v>
      </c>
    </row>
    <row r="340" spans="12:21" x14ac:dyDescent="0.25">
      <c r="L340" s="175">
        <v>45260</v>
      </c>
      <c r="M340" s="108">
        <v>316.61671637238999</v>
      </c>
      <c r="N340" s="109">
        <f t="shared" si="27"/>
        <v>5.1935547467256704E-3</v>
      </c>
      <c r="O340" s="109">
        <f t="shared" si="28"/>
        <v>2.7212753088363684E-3</v>
      </c>
      <c r="P340" s="109">
        <f t="shared" si="29"/>
        <v>2.1361396877576322E-2</v>
      </c>
      <c r="Q340" s="172">
        <v>45245</v>
      </c>
      <c r="R340" s="143">
        <v>258.47646615725699</v>
      </c>
      <c r="S340" s="115">
        <f t="shared" si="30"/>
        <v>-2.1528957954302763E-2</v>
      </c>
      <c r="T340" s="116">
        <f t="shared" si="31"/>
        <v>-5.3664977215717613E-2</v>
      </c>
      <c r="U340" s="116">
        <f t="shared" si="32"/>
        <v>-9.5628715887307369E-2</v>
      </c>
    </row>
    <row r="341" spans="12:21" x14ac:dyDescent="0.25">
      <c r="L341" s="175">
        <v>45291</v>
      </c>
      <c r="M341" s="108">
        <v>309.46412125328499</v>
      </c>
      <c r="N341" s="109">
        <f t="shared" si="27"/>
        <v>-2.2590705888985485E-2</v>
      </c>
      <c r="O341" s="109">
        <f t="shared" si="28"/>
        <v>-2.9875743857387338E-2</v>
      </c>
      <c r="P341" s="109">
        <f t="shared" si="29"/>
        <v>1.1617588656245736E-2</v>
      </c>
      <c r="Q341" s="172">
        <v>45275</v>
      </c>
      <c r="R341" s="143">
        <v>254.71188557834299</v>
      </c>
      <c r="S341" s="115">
        <f t="shared" si="30"/>
        <v>-1.4564500338779873E-2</v>
      </c>
      <c r="T341" s="116">
        <f t="shared" si="31"/>
        <v>-4.9860329738091513E-2</v>
      </c>
      <c r="U341" s="116">
        <f t="shared" si="32"/>
        <v>-9.5598181579945041E-2</v>
      </c>
    </row>
    <row r="342" spans="12:21" x14ac:dyDescent="0.25">
      <c r="L342" s="175">
        <v>45322</v>
      </c>
      <c r="M342" s="108">
        <v>313.68960497679598</v>
      </c>
      <c r="N342" s="109">
        <f t="shared" ref="N342" si="33">M342/M341-1</f>
        <v>1.3654195860891338E-2</v>
      </c>
      <c r="O342" s="109">
        <f t="shared" ref="O342" si="34">M342/M339-1</f>
        <v>-4.0994274513973528E-3</v>
      </c>
      <c r="P342" s="109">
        <f t="shared" ref="P342" si="35">M342/M330-1</f>
        <v>3.3052598586304383E-2</v>
      </c>
      <c r="Q342" s="172">
        <v>45306</v>
      </c>
      <c r="R342" s="143">
        <v>251.90857674592701</v>
      </c>
      <c r="S342" s="115">
        <f t="shared" ref="S342" si="36">R342/R341-1</f>
        <v>-1.1005802992078095E-2</v>
      </c>
      <c r="T342" s="116">
        <f t="shared" ref="T342" si="37">R342/R339-1</f>
        <v>-4.6391916241712461E-2</v>
      </c>
      <c r="U342" s="116">
        <f t="shared" si="32"/>
        <v>-9.9742949284309712E-2</v>
      </c>
    </row>
    <row r="343" spans="12:21" x14ac:dyDescent="0.25">
      <c r="L343" s="117" t="s">
        <v>102</v>
      </c>
      <c r="M343" s="117"/>
      <c r="N343" s="117"/>
      <c r="O343" s="117"/>
      <c r="P343" s="118">
        <f>M342/$M$295-1</f>
        <v>0.33255226875944777</v>
      </c>
      <c r="Q343" s="117"/>
      <c r="R343" s="117"/>
      <c r="S343" s="119"/>
      <c r="T343" s="119"/>
      <c r="U343" s="118">
        <f>R342/$R$295-1</f>
        <v>0.10932550118691187</v>
      </c>
    </row>
    <row r="345" spans="12:21" x14ac:dyDescent="0.25">
      <c r="L345" s="120"/>
      <c r="M345" s="121" t="s">
        <v>7</v>
      </c>
      <c r="N345" s="121"/>
      <c r="O345" s="121"/>
      <c r="P345" s="121"/>
      <c r="Q345" s="122"/>
      <c r="R345" s="123" t="s">
        <v>16</v>
      </c>
    </row>
    <row r="346" spans="12:21" x14ac:dyDescent="0.25">
      <c r="L346" s="120">
        <v>43100</v>
      </c>
      <c r="M346" s="121" t="s">
        <v>76</v>
      </c>
      <c r="N346" s="121"/>
      <c r="O346" s="121"/>
      <c r="P346" s="121"/>
      <c r="Q346" s="122">
        <v>42353</v>
      </c>
      <c r="R346" s="123" t="s">
        <v>76</v>
      </c>
    </row>
    <row r="347" spans="12:21" x14ac:dyDescent="0.25">
      <c r="L347" s="120" t="s">
        <v>103</v>
      </c>
      <c r="M347" s="121">
        <f>MIN($M$162:$M$197)</f>
        <v>119.55974608247</v>
      </c>
      <c r="N347" s="15">
        <f>INDEX($L$162:$L$197,MATCH(M347,$M$162:$M$197,0),1)</f>
        <v>40633</v>
      </c>
      <c r="P347" s="121"/>
      <c r="Q347" s="121"/>
      <c r="R347" s="121">
        <f>MIN($R$162:$R$197)</f>
        <v>107.92445017218201</v>
      </c>
      <c r="S347" s="15">
        <f>INDEX($Q$162:$Q$197,MATCH(R347,$R$162:$R$197,0),1)</f>
        <v>40193</v>
      </c>
    </row>
    <row r="348" spans="12:21" x14ac:dyDescent="0.25">
      <c r="L348" s="120" t="s">
        <v>104</v>
      </c>
      <c r="M348" s="124">
        <f>M342/M347-1</f>
        <v>1.6237058479567108</v>
      </c>
      <c r="N348" s="124"/>
      <c r="O348" s="124"/>
      <c r="P348" s="124"/>
      <c r="Q348" s="125"/>
      <c r="R348" s="125">
        <f>R342/R347-1</f>
        <v>1.3341196211241626</v>
      </c>
    </row>
    <row r="349" spans="12:21" x14ac:dyDescent="0.25">
      <c r="L349" s="120" t="s">
        <v>105</v>
      </c>
      <c r="M349" s="125">
        <f>M342/M330-1</f>
        <v>3.3052598586304383E-2</v>
      </c>
      <c r="N349" s="125"/>
      <c r="O349" s="125"/>
      <c r="P349" s="125"/>
      <c r="Q349" s="125"/>
      <c r="R349" s="125">
        <f>R342/R330-1</f>
        <v>-9.9742949284309712E-2</v>
      </c>
    </row>
    <row r="350" spans="12:21" x14ac:dyDescent="0.25">
      <c r="L350" s="120" t="s">
        <v>106</v>
      </c>
      <c r="M350" s="125">
        <f>M342/M339-1</f>
        <v>-4.0994274513973528E-3</v>
      </c>
      <c r="N350" s="125"/>
      <c r="O350" s="125"/>
      <c r="P350" s="125"/>
      <c r="Q350" s="125"/>
      <c r="R350" s="125">
        <f>R342/R339-1</f>
        <v>-4.6391916241712461E-2</v>
      </c>
    </row>
    <row r="351" spans="12:21" x14ac:dyDescent="0.25">
      <c r="L351" s="120" t="s">
        <v>107</v>
      </c>
      <c r="M351" s="125">
        <f>M342/M341-1</f>
        <v>1.3654195860891338E-2</v>
      </c>
      <c r="N351" s="125"/>
      <c r="O351" s="125"/>
      <c r="P351" s="125"/>
      <c r="Q351" s="122"/>
      <c r="R351" s="126">
        <f>R342/R341-1</f>
        <v>-1.1005802992078095E-2</v>
      </c>
    </row>
  </sheetData>
  <mergeCells count="2">
    <mergeCell ref="A7:J7"/>
    <mergeCell ref="A8:J8"/>
  </mergeCells>
  <conditionalFormatting sqref="L30:L347 N347 S347 L349:L6000">
    <cfRule type="expression" dxfId="23" priority="1">
      <formula>$M30=""</formula>
    </cfRule>
  </conditionalFormatting>
  <conditionalFormatting sqref="L348">
    <cfRule type="expression" dxfId="22" priority="2">
      <formula>#REF!=""</formula>
    </cfRule>
  </conditionalFormatting>
  <conditionalFormatting sqref="Q6:Q342">
    <cfRule type="expression" dxfId="21" priority="6">
      <formula>$R6=""</formula>
    </cfRule>
  </conditionalFormatting>
  <conditionalFormatting sqref="Q345:Q346 Q351">
    <cfRule type="expression" dxfId="20" priority="3">
      <formula>$R345=""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FB4E-DA3C-4954-B6E3-322DDB612438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54D5-D275-4457-939E-746605A2E506}">
  <sheetPr codeName="Sheet2"/>
  <dimension ref="A1:T508"/>
  <sheetViews>
    <sheetView topLeftCell="E306" workbookViewId="0">
      <selection activeCell="E41" sqref="E41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27" t="s">
        <v>3</v>
      </c>
      <c r="N5" s="127" t="s">
        <v>108</v>
      </c>
      <c r="O5" s="127" t="s">
        <v>109</v>
      </c>
      <c r="P5" s="127" t="s">
        <v>110</v>
      </c>
      <c r="Q5" s="134" t="s">
        <v>4</v>
      </c>
      <c r="R5" s="130" t="s">
        <v>111</v>
      </c>
      <c r="S5" s="130" t="s">
        <v>112</v>
      </c>
      <c r="T5" s="130" t="s">
        <v>113</v>
      </c>
    </row>
    <row r="6" spans="1:20" x14ac:dyDescent="0.25">
      <c r="K6" s="25">
        <v>35826</v>
      </c>
      <c r="L6" s="26">
        <v>78.366867867418193</v>
      </c>
      <c r="M6" s="128">
        <v>84.230292554917398</v>
      </c>
      <c r="N6" s="128"/>
      <c r="O6" s="128"/>
      <c r="P6" s="128"/>
      <c r="Q6" s="133">
        <v>76.207348621501097</v>
      </c>
      <c r="R6" s="131"/>
      <c r="S6" s="131"/>
      <c r="T6" s="131"/>
    </row>
    <row r="7" spans="1:20" ht="15.75" x14ac:dyDescent="0.25">
      <c r="A7" s="177" t="s">
        <v>75</v>
      </c>
      <c r="B7" s="177"/>
      <c r="C7" s="177"/>
      <c r="D7" s="177"/>
      <c r="E7" s="177"/>
      <c r="F7" s="177"/>
      <c r="G7" s="177"/>
      <c r="H7" s="177"/>
      <c r="I7" s="177"/>
      <c r="J7" s="177"/>
      <c r="K7" s="25">
        <v>35854</v>
      </c>
      <c r="L7" s="26">
        <v>77.988164947430207</v>
      </c>
      <c r="M7" s="128">
        <v>83.150984750521104</v>
      </c>
      <c r="N7" s="129">
        <f>M7/M6-1</f>
        <v>-1.2813772476126584E-2</v>
      </c>
      <c r="O7" s="128"/>
      <c r="P7" s="128"/>
      <c r="Q7" s="133">
        <v>76.295859600260101</v>
      </c>
      <c r="R7" s="132">
        <f>Q7/Q6-1</f>
        <v>1.1614493924807512E-3</v>
      </c>
      <c r="S7" s="133"/>
      <c r="T7" s="133"/>
    </row>
    <row r="8" spans="1:20" ht="15.75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K8" s="25">
        <v>35885</v>
      </c>
      <c r="L8" s="26">
        <v>77.777799705754006</v>
      </c>
      <c r="M8" s="128">
        <v>83.077274698385295</v>
      </c>
      <c r="N8" s="129">
        <f t="shared" ref="N8:N71" si="0">M8/M7-1</f>
        <v>-8.8646036312090004E-4</v>
      </c>
      <c r="O8" s="128"/>
      <c r="P8" s="128"/>
      <c r="Q8" s="133">
        <v>76.129076351646702</v>
      </c>
      <c r="R8" s="132">
        <f t="shared" ref="R8:R71" si="1">Q8/Q7-1</f>
        <v>-2.1860065472389945E-3</v>
      </c>
      <c r="S8" s="133"/>
      <c r="T8" s="133"/>
    </row>
    <row r="9" spans="1:20" x14ac:dyDescent="0.25">
      <c r="K9" s="25">
        <v>35915</v>
      </c>
      <c r="L9" s="26">
        <v>78.589152813591397</v>
      </c>
      <c r="M9" s="128">
        <v>84.284826460654102</v>
      </c>
      <c r="N9" s="129">
        <f t="shared" si="0"/>
        <v>1.4535283766262896E-2</v>
      </c>
      <c r="O9" s="129">
        <f>M9/M6-1</f>
        <v>6.4743816129042564E-4</v>
      </c>
      <c r="P9" s="128"/>
      <c r="Q9" s="133">
        <v>76.866749904594897</v>
      </c>
      <c r="R9" s="132">
        <f t="shared" si="1"/>
        <v>9.6897741086574563E-3</v>
      </c>
      <c r="S9" s="132">
        <f>Q9/Q6-1</f>
        <v>8.6527256888158099E-3</v>
      </c>
      <c r="T9" s="133"/>
    </row>
    <row r="10" spans="1:20" x14ac:dyDescent="0.25">
      <c r="K10" s="25">
        <v>35946</v>
      </c>
      <c r="L10" s="26">
        <v>79.6765483844991</v>
      </c>
      <c r="M10" s="128">
        <v>85.827421580260093</v>
      </c>
      <c r="N10" s="129">
        <f t="shared" si="0"/>
        <v>1.8302168781543449E-2</v>
      </c>
      <c r="O10" s="129">
        <f t="shared" ref="O10:O73" si="2">M10/M7-1</f>
        <v>3.2187674478770578E-2</v>
      </c>
      <c r="P10" s="128"/>
      <c r="Q10" s="133">
        <v>77.778500522318893</v>
      </c>
      <c r="R10" s="132">
        <f t="shared" si="1"/>
        <v>1.186144358718999E-2</v>
      </c>
      <c r="S10" s="132">
        <f t="shared" ref="S10:S73" si="3">Q10/Q7-1</f>
        <v>1.9432783506560414E-2</v>
      </c>
      <c r="T10" s="133"/>
    </row>
    <row r="11" spans="1:20" x14ac:dyDescent="0.25">
      <c r="K11" s="25">
        <v>35976</v>
      </c>
      <c r="L11" s="26">
        <v>80.863015744810198</v>
      </c>
      <c r="M11" s="128">
        <v>85.777134781140106</v>
      </c>
      <c r="N11" s="129">
        <f t="shared" si="0"/>
        <v>-5.8590597496821495E-4</v>
      </c>
      <c r="O11" s="129">
        <f t="shared" si="2"/>
        <v>3.2498178263029587E-2</v>
      </c>
      <c r="P11" s="128"/>
      <c r="Q11" s="133">
        <v>79.305500925538396</v>
      </c>
      <c r="R11" s="132">
        <f t="shared" si="1"/>
        <v>1.9632679891807836E-2</v>
      </c>
      <c r="S11" s="132">
        <f t="shared" si="3"/>
        <v>4.172419693126872E-2</v>
      </c>
      <c r="T11" s="133"/>
    </row>
    <row r="12" spans="1:20" x14ac:dyDescent="0.25">
      <c r="K12" s="25">
        <v>36007</v>
      </c>
      <c r="L12" s="26">
        <v>80.674061941680407</v>
      </c>
      <c r="M12" s="128">
        <v>85.134676145764004</v>
      </c>
      <c r="N12" s="129">
        <f t="shared" si="0"/>
        <v>-7.4898588885643491E-3</v>
      </c>
      <c r="O12" s="129">
        <f t="shared" si="2"/>
        <v>1.0083068575891696E-2</v>
      </c>
      <c r="P12" s="128"/>
      <c r="Q12" s="133">
        <v>79.311858649981104</v>
      </c>
      <c r="R12" s="132">
        <f t="shared" si="1"/>
        <v>8.0167508792028386E-5</v>
      </c>
      <c r="S12" s="132">
        <f t="shared" si="3"/>
        <v>3.1809706386975112E-2</v>
      </c>
      <c r="T12" s="133"/>
    </row>
    <row r="13" spans="1:20" x14ac:dyDescent="0.25">
      <c r="K13" s="25">
        <v>36038</v>
      </c>
      <c r="L13" s="26">
        <v>79.975144395849597</v>
      </c>
      <c r="M13" s="128">
        <v>83.300051046245599</v>
      </c>
      <c r="N13" s="129">
        <f t="shared" si="0"/>
        <v>-2.1549680841884467E-2</v>
      </c>
      <c r="O13" s="129">
        <f t="shared" si="2"/>
        <v>-2.9447121764587414E-2</v>
      </c>
      <c r="P13" s="128"/>
      <c r="Q13" s="133">
        <v>79.001877090742795</v>
      </c>
      <c r="R13" s="132">
        <f t="shared" si="1"/>
        <v>-3.9083885375366112E-3</v>
      </c>
      <c r="S13" s="132">
        <f t="shared" si="3"/>
        <v>1.5728981147854038E-2</v>
      </c>
      <c r="T13" s="133"/>
    </row>
    <row r="14" spans="1:20" x14ac:dyDescent="0.25">
      <c r="K14" s="25">
        <v>36068</v>
      </c>
      <c r="L14" s="26">
        <v>79.5835408788178</v>
      </c>
      <c r="M14" s="128">
        <v>84.4707010307811</v>
      </c>
      <c r="N14" s="129">
        <f t="shared" si="0"/>
        <v>1.4053412570967039E-2</v>
      </c>
      <c r="O14" s="129">
        <f t="shared" si="2"/>
        <v>-1.5230559445618796E-2</v>
      </c>
      <c r="P14" s="128"/>
      <c r="Q14" s="133">
        <v>78.337585875015606</v>
      </c>
      <c r="R14" s="132">
        <f t="shared" si="1"/>
        <v>-8.408549773623375E-3</v>
      </c>
      <c r="S14" s="132">
        <f t="shared" si="3"/>
        <v>-1.2204891706460441E-2</v>
      </c>
      <c r="T14" s="133"/>
    </row>
    <row r="15" spans="1:20" x14ac:dyDescent="0.25">
      <c r="K15" s="25">
        <v>36099</v>
      </c>
      <c r="L15" s="26">
        <v>80.531486957183006</v>
      </c>
      <c r="M15" s="128">
        <v>85.476816458248706</v>
      </c>
      <c r="N15" s="129">
        <f t="shared" si="0"/>
        <v>1.191082132846244E-2</v>
      </c>
      <c r="O15" s="129">
        <f t="shared" si="2"/>
        <v>4.0188126386819789E-3</v>
      </c>
      <c r="P15" s="128"/>
      <c r="Q15" s="133">
        <v>79.346895515861306</v>
      </c>
      <c r="R15" s="132">
        <f t="shared" si="1"/>
        <v>1.2884104476438729E-2</v>
      </c>
      <c r="S15" s="132">
        <f t="shared" si="3"/>
        <v>4.417607464581863E-4</v>
      </c>
      <c r="T15" s="133"/>
    </row>
    <row r="16" spans="1:20" x14ac:dyDescent="0.25">
      <c r="K16" s="25">
        <v>36129</v>
      </c>
      <c r="L16" s="26">
        <v>82.342833103488303</v>
      </c>
      <c r="M16" s="128">
        <v>89.559691795718706</v>
      </c>
      <c r="N16" s="129">
        <f t="shared" si="0"/>
        <v>4.776587976301494E-2</v>
      </c>
      <c r="O16" s="129">
        <f t="shared" si="2"/>
        <v>7.5145701243303442E-2</v>
      </c>
      <c r="P16" s="128"/>
      <c r="Q16" s="133">
        <v>80.7388117129953</v>
      </c>
      <c r="R16" s="132">
        <f t="shared" si="1"/>
        <v>1.7542163282944667E-2</v>
      </c>
      <c r="S16" s="132">
        <f t="shared" si="3"/>
        <v>2.1985991804440719E-2</v>
      </c>
      <c r="T16" s="133"/>
    </row>
    <row r="17" spans="11:20" x14ac:dyDescent="0.25">
      <c r="K17" s="25">
        <v>36160</v>
      </c>
      <c r="L17" s="26">
        <v>83.787118917548995</v>
      </c>
      <c r="M17" s="128">
        <v>91.338324766851201</v>
      </c>
      <c r="N17" s="129">
        <f t="shared" si="0"/>
        <v>1.9859748682358846E-2</v>
      </c>
      <c r="O17" s="129">
        <f t="shared" si="2"/>
        <v>8.1301843743045721E-2</v>
      </c>
      <c r="P17" s="128"/>
      <c r="Q17" s="133">
        <v>82.219985940891306</v>
      </c>
      <c r="R17" s="132">
        <f t="shared" si="1"/>
        <v>1.8345256716945313E-2</v>
      </c>
      <c r="S17" s="132">
        <f t="shared" si="3"/>
        <v>4.9559863538173321E-2</v>
      </c>
      <c r="T17" s="133"/>
    </row>
    <row r="18" spans="11:20" x14ac:dyDescent="0.25">
      <c r="K18" s="25">
        <v>36191</v>
      </c>
      <c r="L18" s="26">
        <v>84.103054467790201</v>
      </c>
      <c r="M18" s="128">
        <v>91.906088760640998</v>
      </c>
      <c r="N18" s="129">
        <f t="shared" si="0"/>
        <v>6.2160543806673019E-3</v>
      </c>
      <c r="O18" s="129">
        <f t="shared" si="2"/>
        <v>7.52165624410297E-2</v>
      </c>
      <c r="P18" s="129">
        <f>M18/M6-1</f>
        <v>9.1128689844203636E-2</v>
      </c>
      <c r="Q18" s="133">
        <v>82.482460372764606</v>
      </c>
      <c r="R18" s="132">
        <f t="shared" si="1"/>
        <v>3.1923434292726593E-3</v>
      </c>
      <c r="S18" s="132">
        <f t="shared" si="3"/>
        <v>3.9517171232950288E-2</v>
      </c>
      <c r="T18" s="132">
        <f>Q18/Q6-1</f>
        <v>8.2342606910917437E-2</v>
      </c>
    </row>
    <row r="19" spans="11:20" x14ac:dyDescent="0.25">
      <c r="K19" s="25">
        <v>36219</v>
      </c>
      <c r="L19" s="26">
        <v>83.696278750466405</v>
      </c>
      <c r="M19" s="128">
        <v>87.978320666703993</v>
      </c>
      <c r="N19" s="129">
        <f t="shared" si="0"/>
        <v>-4.2736756039813972E-2</v>
      </c>
      <c r="O19" s="129">
        <f t="shared" si="2"/>
        <v>-1.7657174754707072E-2</v>
      </c>
      <c r="P19" s="129">
        <f t="shared" ref="P19:P82" si="4">M19/M7-1</f>
        <v>5.8055066102541186E-2</v>
      </c>
      <c r="Q19" s="133">
        <v>82.7202210035977</v>
      </c>
      <c r="R19" s="132">
        <f t="shared" si="1"/>
        <v>2.8825598770765293E-3</v>
      </c>
      <c r="S19" s="132">
        <f t="shared" si="3"/>
        <v>2.454097662033683E-2</v>
      </c>
      <c r="T19" s="132">
        <f t="shared" ref="T19:T82" si="5">Q19/Q7-1</f>
        <v>8.4203277045399538E-2</v>
      </c>
    </row>
    <row r="20" spans="11:20" x14ac:dyDescent="0.25">
      <c r="K20" s="25">
        <v>36250</v>
      </c>
      <c r="L20" s="26">
        <v>83.865806202946004</v>
      </c>
      <c r="M20" s="128">
        <v>86.221076708530106</v>
      </c>
      <c r="N20" s="129">
        <f t="shared" si="0"/>
        <v>-1.9973601960771803E-2</v>
      </c>
      <c r="O20" s="129">
        <f t="shared" si="2"/>
        <v>-5.6025201594000151E-2</v>
      </c>
      <c r="P20" s="129">
        <f t="shared" si="4"/>
        <v>3.7841901068113692E-2</v>
      </c>
      <c r="Q20" s="133">
        <v>83.234321095443207</v>
      </c>
      <c r="R20" s="132">
        <f t="shared" si="1"/>
        <v>6.2149264787765279E-3</v>
      </c>
      <c r="S20" s="132">
        <f t="shared" si="3"/>
        <v>1.2336844174129613E-2</v>
      </c>
      <c r="T20" s="132">
        <f t="shared" si="5"/>
        <v>9.3331550628261484E-2</v>
      </c>
    </row>
    <row r="21" spans="11:20" x14ac:dyDescent="0.25">
      <c r="K21" s="25">
        <v>36280</v>
      </c>
      <c r="L21" s="26">
        <v>84.970411880726601</v>
      </c>
      <c r="M21" s="128">
        <v>86.142268247279702</v>
      </c>
      <c r="N21" s="129">
        <f t="shared" si="0"/>
        <v>-9.1402780223692748E-4</v>
      </c>
      <c r="O21" s="129">
        <f t="shared" si="2"/>
        <v>-6.2714240058376447E-2</v>
      </c>
      <c r="P21" s="129">
        <f t="shared" si="4"/>
        <v>2.2037677060326999E-2</v>
      </c>
      <c r="Q21" s="133">
        <v>84.521863153470704</v>
      </c>
      <c r="R21" s="132">
        <f t="shared" si="1"/>
        <v>1.5468884002202588E-2</v>
      </c>
      <c r="S21" s="132">
        <f t="shared" si="3"/>
        <v>2.4725290340387396E-2</v>
      </c>
      <c r="T21" s="132">
        <f t="shared" si="5"/>
        <v>9.9589396694632404E-2</v>
      </c>
    </row>
    <row r="22" spans="11:20" x14ac:dyDescent="0.25">
      <c r="K22" s="25">
        <v>36311</v>
      </c>
      <c r="L22" s="26">
        <v>86.504090501148198</v>
      </c>
      <c r="M22" s="128">
        <v>91.100212238161603</v>
      </c>
      <c r="N22" s="129">
        <f t="shared" si="0"/>
        <v>5.7555298830182178E-2</v>
      </c>
      <c r="O22" s="129">
        <f t="shared" si="2"/>
        <v>3.548478247595277E-2</v>
      </c>
      <c r="P22" s="129">
        <f t="shared" si="4"/>
        <v>6.1434802080949646E-2</v>
      </c>
      <c r="Q22" s="133">
        <v>85.414060239315702</v>
      </c>
      <c r="R22" s="132">
        <f t="shared" si="1"/>
        <v>1.0555814230277738E-2</v>
      </c>
      <c r="S22" s="132">
        <f t="shared" si="3"/>
        <v>3.2565667777904483E-2</v>
      </c>
      <c r="T22" s="132">
        <f t="shared" si="5"/>
        <v>9.8170569832543242E-2</v>
      </c>
    </row>
    <row r="23" spans="11:20" x14ac:dyDescent="0.25">
      <c r="K23" s="25">
        <v>36341</v>
      </c>
      <c r="L23" s="26">
        <v>87.788538759496205</v>
      </c>
      <c r="M23" s="128">
        <v>93.760610185139896</v>
      </c>
      <c r="N23" s="129">
        <f t="shared" si="0"/>
        <v>2.9202982974652736E-2</v>
      </c>
      <c r="O23" s="129">
        <f t="shared" si="2"/>
        <v>8.7444204647282975E-2</v>
      </c>
      <c r="P23" s="129">
        <f t="shared" si="4"/>
        <v>9.3072302127712447E-2</v>
      </c>
      <c r="Q23" s="133">
        <v>86.305833620662696</v>
      </c>
      <c r="R23" s="132">
        <f t="shared" si="1"/>
        <v>1.044059231991068E-2</v>
      </c>
      <c r="S23" s="132">
        <f t="shared" si="3"/>
        <v>3.6901995292271783E-2</v>
      </c>
      <c r="T23" s="132">
        <f t="shared" si="5"/>
        <v>8.8270455560164329E-2</v>
      </c>
    </row>
    <row r="24" spans="11:20" x14ac:dyDescent="0.25">
      <c r="K24" s="25">
        <v>36372</v>
      </c>
      <c r="L24" s="26">
        <v>88.411375287274893</v>
      </c>
      <c r="M24" s="128">
        <v>96.767050842146304</v>
      </c>
      <c r="N24" s="129">
        <f t="shared" si="0"/>
        <v>3.2065071367068487E-2</v>
      </c>
      <c r="O24" s="129">
        <f t="shared" si="2"/>
        <v>0.12333994461774722</v>
      </c>
      <c r="P24" s="129">
        <f t="shared" si="4"/>
        <v>0.13663497910611455</v>
      </c>
      <c r="Q24" s="133">
        <v>86.439917317845996</v>
      </c>
      <c r="R24" s="132">
        <f t="shared" si="1"/>
        <v>1.5535878811232529E-3</v>
      </c>
      <c r="S24" s="132">
        <f t="shared" si="3"/>
        <v>2.2692994366352082E-2</v>
      </c>
      <c r="T24" s="132">
        <f t="shared" si="5"/>
        <v>8.9873806883311369E-2</v>
      </c>
    </row>
    <row r="25" spans="11:20" x14ac:dyDescent="0.25">
      <c r="K25" s="25">
        <v>36403</v>
      </c>
      <c r="L25" s="26">
        <v>88.648132464352003</v>
      </c>
      <c r="M25" s="128">
        <v>94.802390953306499</v>
      </c>
      <c r="N25" s="129">
        <f t="shared" si="0"/>
        <v>-2.0302984039936356E-2</v>
      </c>
      <c r="O25" s="129">
        <f t="shared" si="2"/>
        <v>4.0638530077914181E-2</v>
      </c>
      <c r="P25" s="129">
        <f t="shared" si="4"/>
        <v>0.13808322759220348</v>
      </c>
      <c r="Q25" s="133">
        <v>87.010178454554193</v>
      </c>
      <c r="R25" s="132">
        <f t="shared" si="1"/>
        <v>6.5971966934130766E-3</v>
      </c>
      <c r="S25" s="132">
        <f t="shared" si="3"/>
        <v>1.8686832247131635E-2</v>
      </c>
      <c r="T25" s="132">
        <f t="shared" si="5"/>
        <v>0.10136849475883891</v>
      </c>
    </row>
    <row r="26" spans="11:20" x14ac:dyDescent="0.25">
      <c r="K26" s="25">
        <v>36433</v>
      </c>
      <c r="L26" s="26">
        <v>89.104679954195802</v>
      </c>
      <c r="M26" s="128">
        <v>94.770368052987905</v>
      </c>
      <c r="N26" s="129">
        <f t="shared" si="0"/>
        <v>-3.377857878539281E-4</v>
      </c>
      <c r="O26" s="129">
        <f t="shared" si="2"/>
        <v>1.0769531745304706E-2</v>
      </c>
      <c r="P26" s="129">
        <f t="shared" si="4"/>
        <v>0.12193182839164085</v>
      </c>
      <c r="Q26" s="133">
        <v>87.4913096590751</v>
      </c>
      <c r="R26" s="132">
        <f t="shared" si="1"/>
        <v>5.5295968019672959E-3</v>
      </c>
      <c r="S26" s="132">
        <f t="shared" si="3"/>
        <v>1.3735757928286629E-2</v>
      </c>
      <c r="T26" s="132">
        <f t="shared" si="5"/>
        <v>0.11684970479769285</v>
      </c>
    </row>
    <row r="27" spans="11:20" x14ac:dyDescent="0.25">
      <c r="K27" s="25">
        <v>36464</v>
      </c>
      <c r="L27" s="26">
        <v>89.683570206603406</v>
      </c>
      <c r="M27" s="128">
        <v>93.089637585465198</v>
      </c>
      <c r="N27" s="129">
        <f t="shared" si="0"/>
        <v>-1.7734767755496983E-2</v>
      </c>
      <c r="O27" s="129">
        <f t="shared" si="2"/>
        <v>-3.800274189072872E-2</v>
      </c>
      <c r="P27" s="129">
        <f t="shared" si="4"/>
        <v>8.9062993249578781E-2</v>
      </c>
      <c r="Q27" s="133">
        <v>88.393793675028505</v>
      </c>
      <c r="R27" s="132">
        <f t="shared" si="1"/>
        <v>1.0315127519179734E-2</v>
      </c>
      <c r="S27" s="132">
        <f t="shared" si="3"/>
        <v>2.2603866567779685E-2</v>
      </c>
      <c r="T27" s="132">
        <f t="shared" si="5"/>
        <v>0.11401703999066659</v>
      </c>
    </row>
    <row r="28" spans="11:20" x14ac:dyDescent="0.25">
      <c r="K28" s="25">
        <v>36494</v>
      </c>
      <c r="L28" s="26">
        <v>90.704597833695701</v>
      </c>
      <c r="M28" s="128">
        <v>95.3284091350056</v>
      </c>
      <c r="N28" s="129">
        <f t="shared" si="0"/>
        <v>2.4049632242740149E-2</v>
      </c>
      <c r="O28" s="129">
        <f t="shared" si="2"/>
        <v>5.5485750560677616E-3</v>
      </c>
      <c r="P28" s="129">
        <f t="shared" si="4"/>
        <v>6.4411982931395606E-2</v>
      </c>
      <c r="Q28" s="133">
        <v>89.273215529061503</v>
      </c>
      <c r="R28" s="132">
        <f t="shared" si="1"/>
        <v>9.9489095045077747E-3</v>
      </c>
      <c r="S28" s="132">
        <f t="shared" si="3"/>
        <v>2.6008877521028317E-2</v>
      </c>
      <c r="T28" s="132">
        <f t="shared" si="5"/>
        <v>0.10570385710411134</v>
      </c>
    </row>
    <row r="29" spans="11:20" x14ac:dyDescent="0.25">
      <c r="K29" s="25">
        <v>36525</v>
      </c>
      <c r="L29" s="26">
        <v>91.282522820369607</v>
      </c>
      <c r="M29" s="128">
        <v>95.594804230193404</v>
      </c>
      <c r="N29" s="129">
        <f t="shared" si="0"/>
        <v>2.7944984879642032E-3</v>
      </c>
      <c r="O29" s="129">
        <f t="shared" si="2"/>
        <v>8.6993033175153389E-3</v>
      </c>
      <c r="P29" s="129">
        <f t="shared" si="4"/>
        <v>4.660124295258572E-2</v>
      </c>
      <c r="Q29" s="133">
        <v>90.144986076237402</v>
      </c>
      <c r="R29" s="132">
        <f t="shared" si="1"/>
        <v>9.7651971199816945E-3</v>
      </c>
      <c r="S29" s="132">
        <f t="shared" si="3"/>
        <v>3.033074287609594E-2</v>
      </c>
      <c r="T29" s="132">
        <f t="shared" si="5"/>
        <v>9.6387758337047824E-2</v>
      </c>
    </row>
    <row r="30" spans="11:20" x14ac:dyDescent="0.25">
      <c r="K30" s="25">
        <v>36556</v>
      </c>
      <c r="L30" s="26">
        <v>92.285461192541206</v>
      </c>
      <c r="M30" s="128">
        <v>98.169454508641195</v>
      </c>
      <c r="N30" s="129">
        <f t="shared" si="0"/>
        <v>2.6932952048816405E-2</v>
      </c>
      <c r="O30" s="129">
        <f t="shared" si="2"/>
        <v>5.4569091199997866E-2</v>
      </c>
      <c r="P30" s="129">
        <f t="shared" si="4"/>
        <v>6.8149627869731555E-2</v>
      </c>
      <c r="Q30" s="133">
        <v>91.111139281500002</v>
      </c>
      <c r="R30" s="132">
        <f t="shared" si="1"/>
        <v>1.071776975422134E-2</v>
      </c>
      <c r="S30" s="132">
        <f t="shared" si="3"/>
        <v>3.0741361961016844E-2</v>
      </c>
      <c r="T30" s="132">
        <f t="shared" si="5"/>
        <v>0.10461228811240164</v>
      </c>
    </row>
    <row r="31" spans="11:20" x14ac:dyDescent="0.25">
      <c r="K31" s="25">
        <v>36585</v>
      </c>
      <c r="L31" s="26">
        <v>92.644233910520398</v>
      </c>
      <c r="M31" s="128">
        <v>97.468344258656799</v>
      </c>
      <c r="N31" s="129">
        <f t="shared" si="0"/>
        <v>-7.1418370764469996E-3</v>
      </c>
      <c r="O31" s="129">
        <f t="shared" si="2"/>
        <v>2.2448031421782977E-2</v>
      </c>
      <c r="P31" s="129">
        <f t="shared" si="4"/>
        <v>0.10786775105545265</v>
      </c>
      <c r="Q31" s="133">
        <v>91.696007390444194</v>
      </c>
      <c r="R31" s="132">
        <f t="shared" si="1"/>
        <v>6.4192821377984099E-3</v>
      </c>
      <c r="S31" s="132">
        <f t="shared" si="3"/>
        <v>2.7139067939072836E-2</v>
      </c>
      <c r="T31" s="132">
        <f t="shared" si="5"/>
        <v>0.10850776603287993</v>
      </c>
    </row>
    <row r="32" spans="11:20" x14ac:dyDescent="0.25">
      <c r="K32" s="25">
        <v>36616</v>
      </c>
      <c r="L32" s="26">
        <v>93.2463654492242</v>
      </c>
      <c r="M32" s="128">
        <v>98.078728338509407</v>
      </c>
      <c r="N32" s="129">
        <f t="shared" si="0"/>
        <v>6.2623827715058145E-3</v>
      </c>
      <c r="O32" s="129">
        <f t="shared" si="2"/>
        <v>2.5983881951729071E-2</v>
      </c>
      <c r="P32" s="129">
        <f t="shared" si="4"/>
        <v>0.1375261372583414</v>
      </c>
      <c r="Q32" s="133">
        <v>92.229794120381101</v>
      </c>
      <c r="R32" s="132">
        <f t="shared" si="1"/>
        <v>5.8212646889195252E-3</v>
      </c>
      <c r="S32" s="132">
        <f t="shared" si="3"/>
        <v>2.312727678919968E-2</v>
      </c>
      <c r="T32" s="132">
        <f t="shared" si="5"/>
        <v>0.10807408418244879</v>
      </c>
    </row>
    <row r="33" spans="11:20" x14ac:dyDescent="0.25">
      <c r="K33" s="25">
        <v>36646</v>
      </c>
      <c r="L33" s="26">
        <v>93.911626571175901</v>
      </c>
      <c r="M33" s="128">
        <v>96.529761661796101</v>
      </c>
      <c r="N33" s="129">
        <f t="shared" si="0"/>
        <v>-1.5793095026346515E-2</v>
      </c>
      <c r="O33" s="129">
        <f t="shared" si="2"/>
        <v>-1.670267859847141E-2</v>
      </c>
      <c r="P33" s="129">
        <f t="shared" si="4"/>
        <v>0.12058532501951413</v>
      </c>
      <c r="Q33" s="133">
        <v>93.231467928664202</v>
      </c>
      <c r="R33" s="132">
        <f t="shared" si="1"/>
        <v>1.0860631511067753E-2</v>
      </c>
      <c r="S33" s="132">
        <f t="shared" si="3"/>
        <v>2.327189259057727E-2</v>
      </c>
      <c r="T33" s="132">
        <f t="shared" si="5"/>
        <v>0.10304558430496291</v>
      </c>
    </row>
    <row r="34" spans="11:20" x14ac:dyDescent="0.25">
      <c r="K34" s="25">
        <v>36677</v>
      </c>
      <c r="L34" s="26">
        <v>95.598113855264998</v>
      </c>
      <c r="M34" s="128">
        <v>98.1519917433167</v>
      </c>
      <c r="N34" s="129">
        <f t="shared" si="0"/>
        <v>1.6805491421436169E-2</v>
      </c>
      <c r="O34" s="129">
        <f t="shared" si="2"/>
        <v>7.0140463538157505E-3</v>
      </c>
      <c r="P34" s="129">
        <f t="shared" si="4"/>
        <v>7.7406839478263434E-2</v>
      </c>
      <c r="Q34" s="133">
        <v>95.018272251012306</v>
      </c>
      <c r="R34" s="132">
        <f t="shared" si="1"/>
        <v>1.9165249266645423E-2</v>
      </c>
      <c r="S34" s="132">
        <f t="shared" si="3"/>
        <v>3.6231292453354103E-2</v>
      </c>
      <c r="T34" s="132">
        <f t="shared" si="5"/>
        <v>0.11244298637469319</v>
      </c>
    </row>
    <row r="35" spans="11:20" x14ac:dyDescent="0.25">
      <c r="K35" s="25">
        <v>36707</v>
      </c>
      <c r="L35" s="26">
        <v>97.587803015236602</v>
      </c>
      <c r="M35" s="128">
        <v>101.14961380639799</v>
      </c>
      <c r="N35" s="129">
        <f t="shared" si="0"/>
        <v>3.0540613693510688E-2</v>
      </c>
      <c r="O35" s="129">
        <f t="shared" si="2"/>
        <v>3.1310412766463624E-2</v>
      </c>
      <c r="P35" s="129">
        <f t="shared" si="4"/>
        <v>7.8807119606706388E-2</v>
      </c>
      <c r="Q35" s="133">
        <v>96.832406875242199</v>
      </c>
      <c r="R35" s="132">
        <f t="shared" si="1"/>
        <v>1.9092481701176833E-2</v>
      </c>
      <c r="S35" s="132">
        <f t="shared" si="3"/>
        <v>4.9903751805556729E-2</v>
      </c>
      <c r="T35" s="132">
        <f t="shared" si="5"/>
        <v>0.1219682704282381</v>
      </c>
    </row>
    <row r="36" spans="11:20" x14ac:dyDescent="0.25">
      <c r="K36" s="25">
        <v>36738</v>
      </c>
      <c r="L36" s="26">
        <v>98.017180403405007</v>
      </c>
      <c r="M36" s="128">
        <v>105.09055679562501</v>
      </c>
      <c r="N36" s="129">
        <f t="shared" si="0"/>
        <v>3.8961522846444385E-2</v>
      </c>
      <c r="O36" s="129">
        <f t="shared" si="2"/>
        <v>8.8685551341385338E-2</v>
      </c>
      <c r="P36" s="129">
        <f t="shared" si="4"/>
        <v>8.6015910178523836E-2</v>
      </c>
      <c r="Q36" s="133">
        <v>96.706561361553298</v>
      </c>
      <c r="R36" s="132">
        <f t="shared" si="1"/>
        <v>-1.2996218698874129E-3</v>
      </c>
      <c r="S36" s="132">
        <f t="shared" si="3"/>
        <v>3.7273825137538852E-2</v>
      </c>
      <c r="T36" s="132">
        <f t="shared" si="5"/>
        <v>0.11877202526647612</v>
      </c>
    </row>
    <row r="37" spans="11:20" x14ac:dyDescent="0.25">
      <c r="K37" s="25">
        <v>36769</v>
      </c>
      <c r="L37" s="26">
        <v>97.658933049983702</v>
      </c>
      <c r="M37" s="128">
        <v>105.86345301269</v>
      </c>
      <c r="N37" s="129">
        <f t="shared" si="0"/>
        <v>7.3545734329687473E-3</v>
      </c>
      <c r="O37" s="129">
        <f t="shared" si="2"/>
        <v>7.856652862980118E-2</v>
      </c>
      <c r="P37" s="129">
        <f t="shared" si="4"/>
        <v>0.11667492716329764</v>
      </c>
      <c r="Q37" s="133">
        <v>95.875723918186793</v>
      </c>
      <c r="R37" s="132">
        <f t="shared" si="1"/>
        <v>-8.5913244320650062E-3</v>
      </c>
      <c r="S37" s="132">
        <f t="shared" si="3"/>
        <v>9.0240713376616988E-3</v>
      </c>
      <c r="T37" s="132">
        <f t="shared" si="5"/>
        <v>0.10189090082447216</v>
      </c>
    </row>
    <row r="38" spans="11:20" x14ac:dyDescent="0.25">
      <c r="K38" s="25">
        <v>36799</v>
      </c>
      <c r="L38" s="26">
        <v>97.119727610285494</v>
      </c>
      <c r="M38" s="128">
        <v>103.556751658233</v>
      </c>
      <c r="N38" s="129">
        <f t="shared" si="0"/>
        <v>-2.1789402185667384E-2</v>
      </c>
      <c r="O38" s="129">
        <f t="shared" si="2"/>
        <v>2.3797795772530606E-2</v>
      </c>
      <c r="P38" s="129">
        <f t="shared" si="4"/>
        <v>9.2712350766987139E-2</v>
      </c>
      <c r="Q38" s="133">
        <v>95.512234546189504</v>
      </c>
      <c r="R38" s="132">
        <f t="shared" si="1"/>
        <v>-3.791255566502616E-3</v>
      </c>
      <c r="S38" s="132">
        <f t="shared" si="3"/>
        <v>-1.3633579621268654E-2</v>
      </c>
      <c r="T38" s="132">
        <f t="shared" si="5"/>
        <v>9.1676818170505214E-2</v>
      </c>
    </row>
    <row r="39" spans="11:20" x14ac:dyDescent="0.25">
      <c r="K39" s="25">
        <v>36830</v>
      </c>
      <c r="L39" s="26">
        <v>98.219990690060001</v>
      </c>
      <c r="M39" s="128">
        <v>100.925548087501</v>
      </c>
      <c r="N39" s="129">
        <f t="shared" si="0"/>
        <v>-2.5408324697318907E-2</v>
      </c>
      <c r="O39" s="129">
        <f t="shared" si="2"/>
        <v>-3.9632568663842127E-2</v>
      </c>
      <c r="P39" s="129">
        <f t="shared" si="4"/>
        <v>8.4175969584602717E-2</v>
      </c>
      <c r="Q39" s="133">
        <v>97.202557857230701</v>
      </c>
      <c r="R39" s="132">
        <f t="shared" si="1"/>
        <v>1.7697453306086741E-2</v>
      </c>
      <c r="S39" s="132">
        <f t="shared" si="3"/>
        <v>5.1288815225580819E-3</v>
      </c>
      <c r="T39" s="132">
        <f t="shared" si="5"/>
        <v>9.965365005813398E-2</v>
      </c>
    </row>
    <row r="40" spans="11:20" x14ac:dyDescent="0.25">
      <c r="K40" s="25">
        <v>36860</v>
      </c>
      <c r="L40" s="26">
        <v>99.234316658943001</v>
      </c>
      <c r="M40" s="128">
        <v>99.401962219960296</v>
      </c>
      <c r="N40" s="129">
        <f t="shared" si="0"/>
        <v>-1.5096136671160609E-2</v>
      </c>
      <c r="O40" s="129">
        <f t="shared" si="2"/>
        <v>-6.1036085720301947E-2</v>
      </c>
      <c r="P40" s="129">
        <f t="shared" si="4"/>
        <v>4.2731785014744839E-2</v>
      </c>
      <c r="Q40" s="133">
        <v>98.9613111965851</v>
      </c>
      <c r="R40" s="132">
        <f t="shared" si="1"/>
        <v>1.809369401510641E-2</v>
      </c>
      <c r="S40" s="132">
        <f t="shared" si="3"/>
        <v>3.2183196666460745E-2</v>
      </c>
      <c r="T40" s="132">
        <f t="shared" si="5"/>
        <v>0.10852186302586797</v>
      </c>
    </row>
    <row r="41" spans="11:20" x14ac:dyDescent="0.25">
      <c r="K41" s="25">
        <v>36891</v>
      </c>
      <c r="L41" s="26">
        <v>100</v>
      </c>
      <c r="M41" s="128">
        <v>100</v>
      </c>
      <c r="N41" s="129">
        <f t="shared" si="0"/>
        <v>6.0163578935830131E-3</v>
      </c>
      <c r="O41" s="129">
        <f t="shared" si="2"/>
        <v>-3.434591758894967E-2</v>
      </c>
      <c r="P41" s="129">
        <f t="shared" si="4"/>
        <v>4.6081958170015591E-2</v>
      </c>
      <c r="Q41" s="133">
        <v>100</v>
      </c>
      <c r="R41" s="132">
        <f t="shared" si="1"/>
        <v>1.0495907853843578E-2</v>
      </c>
      <c r="S41" s="132">
        <f t="shared" si="3"/>
        <v>4.6986288983116742E-2</v>
      </c>
      <c r="T41" s="132">
        <f t="shared" si="5"/>
        <v>0.10932403844877214</v>
      </c>
    </row>
    <row r="42" spans="11:20" x14ac:dyDescent="0.25">
      <c r="K42" s="25">
        <v>36922</v>
      </c>
      <c r="L42" s="26">
        <v>100.13582931060699</v>
      </c>
      <c r="M42" s="128">
        <v>101.586561338244</v>
      </c>
      <c r="N42" s="129">
        <f t="shared" si="0"/>
        <v>1.5865613382439969E-2</v>
      </c>
      <c r="O42" s="129">
        <f t="shared" si="2"/>
        <v>6.5495136094768647E-3</v>
      </c>
      <c r="P42" s="129">
        <f t="shared" si="4"/>
        <v>3.4808249131118574E-2</v>
      </c>
      <c r="Q42" s="133">
        <v>100.037006758654</v>
      </c>
      <c r="R42" s="132">
        <f t="shared" si="1"/>
        <v>3.7006758654012373E-4</v>
      </c>
      <c r="S42" s="132">
        <f t="shared" si="3"/>
        <v>2.9160229565012852E-2</v>
      </c>
      <c r="T42" s="132">
        <f t="shared" si="5"/>
        <v>9.7966807873802741E-2</v>
      </c>
    </row>
    <row r="43" spans="11:20" x14ac:dyDescent="0.25">
      <c r="K43" s="25">
        <v>36950</v>
      </c>
      <c r="L43" s="26">
        <v>100.297609948063</v>
      </c>
      <c r="M43" s="128">
        <v>103.610591016001</v>
      </c>
      <c r="N43" s="129">
        <f t="shared" si="0"/>
        <v>1.9924187324519949E-2</v>
      </c>
      <c r="O43" s="129">
        <f t="shared" si="2"/>
        <v>4.2339494131189204E-2</v>
      </c>
      <c r="P43" s="129">
        <f t="shared" si="4"/>
        <v>6.3017862918079315E-2</v>
      </c>
      <c r="Q43" s="133">
        <v>99.852541187496797</v>
      </c>
      <c r="R43" s="132">
        <f t="shared" si="1"/>
        <v>-1.8439733168170713E-3</v>
      </c>
      <c r="S43" s="132">
        <f t="shared" si="3"/>
        <v>9.0058425877288517E-3</v>
      </c>
      <c r="T43" s="132">
        <f t="shared" si="5"/>
        <v>8.8951896916534823E-2</v>
      </c>
    </row>
    <row r="44" spans="11:20" x14ac:dyDescent="0.25">
      <c r="K44" s="25">
        <v>36981</v>
      </c>
      <c r="L44" s="26">
        <v>100.37508299452099</v>
      </c>
      <c r="M44" s="128">
        <v>104.244055506724</v>
      </c>
      <c r="N44" s="129">
        <f t="shared" si="0"/>
        <v>6.1138970882346211E-3</v>
      </c>
      <c r="O44" s="129">
        <f t="shared" si="2"/>
        <v>4.2440555067239982E-2</v>
      </c>
      <c r="P44" s="129">
        <f t="shared" si="4"/>
        <v>6.2861002305571789E-2</v>
      </c>
      <c r="Q44" s="133">
        <v>99.694021514574601</v>
      </c>
      <c r="R44" s="132">
        <f t="shared" si="1"/>
        <v>-1.5875376934527674E-3</v>
      </c>
      <c r="S44" s="132">
        <f t="shared" si="3"/>
        <v>-3.0597848542539552E-3</v>
      </c>
      <c r="T44" s="132">
        <f t="shared" si="5"/>
        <v>8.0930760665593127E-2</v>
      </c>
    </row>
    <row r="45" spans="11:20" x14ac:dyDescent="0.25">
      <c r="K45" s="25">
        <v>37011</v>
      </c>
      <c r="L45" s="26">
        <v>100.393185678205</v>
      </c>
      <c r="M45" s="128">
        <v>102.925883052633</v>
      </c>
      <c r="N45" s="129">
        <f t="shared" si="0"/>
        <v>-1.2645061127787516E-2</v>
      </c>
      <c r="O45" s="129">
        <f t="shared" si="2"/>
        <v>1.31840441958615E-2</v>
      </c>
      <c r="P45" s="129">
        <f t="shared" si="4"/>
        <v>6.626061517945625E-2</v>
      </c>
      <c r="Q45" s="133">
        <v>99.756577016668402</v>
      </c>
      <c r="R45" s="132">
        <f t="shared" si="1"/>
        <v>6.2747495931492203E-4</v>
      </c>
      <c r="S45" s="132">
        <f t="shared" si="3"/>
        <v>-2.8032600241844063E-3</v>
      </c>
      <c r="T45" s="132">
        <f t="shared" si="5"/>
        <v>6.998826933623814E-2</v>
      </c>
    </row>
    <row r="46" spans="11:20" x14ac:dyDescent="0.25">
      <c r="K46" s="25">
        <v>37042</v>
      </c>
      <c r="L46" s="26">
        <v>100.75181976863099</v>
      </c>
      <c r="M46" s="128">
        <v>102.247115285413</v>
      </c>
      <c r="N46" s="129">
        <f t="shared" si="0"/>
        <v>-6.5947237671295511E-3</v>
      </c>
      <c r="O46" s="129">
        <f t="shared" si="2"/>
        <v>-1.3159617344306263E-2</v>
      </c>
      <c r="P46" s="129">
        <f t="shared" si="4"/>
        <v>4.1722266347948622E-2</v>
      </c>
      <c r="Q46" s="133">
        <v>100.32964509677601</v>
      </c>
      <c r="R46" s="132">
        <f t="shared" si="1"/>
        <v>5.7446646351131392E-3</v>
      </c>
      <c r="S46" s="132">
        <f t="shared" si="3"/>
        <v>4.7780847998983855E-3</v>
      </c>
      <c r="T46" s="132">
        <f t="shared" si="5"/>
        <v>5.589843637371672E-2</v>
      </c>
    </row>
    <row r="47" spans="11:20" x14ac:dyDescent="0.25">
      <c r="K47" s="25">
        <v>37072</v>
      </c>
      <c r="L47" s="26">
        <v>102.165474073265</v>
      </c>
      <c r="M47" s="128">
        <v>102.958009814622</v>
      </c>
      <c r="N47" s="129">
        <f t="shared" si="0"/>
        <v>6.9527098855024505E-3</v>
      </c>
      <c r="O47" s="129">
        <f t="shared" si="2"/>
        <v>-1.2336873175651131E-2</v>
      </c>
      <c r="P47" s="129">
        <f t="shared" si="4"/>
        <v>1.7878427214613968E-2</v>
      </c>
      <c r="Q47" s="133">
        <v>101.878775098611</v>
      </c>
      <c r="R47" s="132">
        <f t="shared" si="1"/>
        <v>1.5440401491909395E-2</v>
      </c>
      <c r="S47" s="132">
        <f t="shared" si="3"/>
        <v>2.1914589770230197E-2</v>
      </c>
      <c r="T47" s="132">
        <f t="shared" si="5"/>
        <v>5.2114456164148448E-2</v>
      </c>
    </row>
    <row r="48" spans="11:20" x14ac:dyDescent="0.25">
      <c r="K48" s="25">
        <v>37103</v>
      </c>
      <c r="L48" s="26">
        <v>103.903667270036</v>
      </c>
      <c r="M48" s="128">
        <v>105.735210031577</v>
      </c>
      <c r="N48" s="129">
        <f t="shared" si="0"/>
        <v>2.697410548198631E-2</v>
      </c>
      <c r="O48" s="129">
        <f t="shared" si="2"/>
        <v>2.7294659959413714E-2</v>
      </c>
      <c r="P48" s="129">
        <f t="shared" si="4"/>
        <v>6.134264158536018E-3</v>
      </c>
      <c r="Q48" s="133">
        <v>103.63305741722</v>
      </c>
      <c r="R48" s="132">
        <f t="shared" si="1"/>
        <v>1.721931105778407E-2</v>
      </c>
      <c r="S48" s="132">
        <f t="shared" si="3"/>
        <v>3.8859396708287974E-2</v>
      </c>
      <c r="T48" s="132">
        <f t="shared" si="5"/>
        <v>7.1623848042439153E-2</v>
      </c>
    </row>
    <row r="49" spans="11:20" x14ac:dyDescent="0.25">
      <c r="K49" s="25">
        <v>37134</v>
      </c>
      <c r="L49" s="26">
        <v>105.85192520277501</v>
      </c>
      <c r="M49" s="128">
        <v>107.908739085628</v>
      </c>
      <c r="N49" s="129">
        <f t="shared" si="0"/>
        <v>2.0556341197997208E-2</v>
      </c>
      <c r="O49" s="129">
        <f t="shared" si="2"/>
        <v>5.5371966088345159E-2</v>
      </c>
      <c r="P49" s="129">
        <f t="shared" si="4"/>
        <v>1.9320039302825665E-2</v>
      </c>
      <c r="Q49" s="133">
        <v>105.523031287587</v>
      </c>
      <c r="R49" s="132">
        <f t="shared" si="1"/>
        <v>1.8237171781568584E-2</v>
      </c>
      <c r="S49" s="132">
        <f t="shared" si="3"/>
        <v>5.1763226968475351E-2</v>
      </c>
      <c r="T49" s="132">
        <f t="shared" si="5"/>
        <v>0.10062304590922833</v>
      </c>
    </row>
    <row r="50" spans="11:20" x14ac:dyDescent="0.25">
      <c r="K50" s="25">
        <v>37164</v>
      </c>
      <c r="L50" s="26">
        <v>106.811235324984</v>
      </c>
      <c r="M50" s="128">
        <v>107.66851362889</v>
      </c>
      <c r="N50" s="129">
        <f t="shared" si="0"/>
        <v>-2.2261909347989217E-3</v>
      </c>
      <c r="O50" s="129">
        <f t="shared" si="2"/>
        <v>4.5751698413259545E-2</v>
      </c>
      <c r="P50" s="129">
        <f t="shared" si="4"/>
        <v>3.9705397328674286E-2</v>
      </c>
      <c r="Q50" s="133">
        <v>106.590780698949</v>
      </c>
      <c r="R50" s="132">
        <f t="shared" si="1"/>
        <v>1.0118638541116276E-2</v>
      </c>
      <c r="S50" s="132">
        <f t="shared" si="3"/>
        <v>4.6251101819560825E-2</v>
      </c>
      <c r="T50" s="132">
        <f t="shared" si="5"/>
        <v>0.11599085923805852</v>
      </c>
    </row>
    <row r="51" spans="11:20" x14ac:dyDescent="0.25">
      <c r="K51" s="25">
        <v>37195</v>
      </c>
      <c r="L51" s="26">
        <v>106.358548544831</v>
      </c>
      <c r="M51" s="128">
        <v>103.76956413653799</v>
      </c>
      <c r="N51" s="129">
        <f t="shared" si="0"/>
        <v>-3.6212531973747075E-2</v>
      </c>
      <c r="O51" s="129">
        <f t="shared" si="2"/>
        <v>-1.8590268033250035E-2</v>
      </c>
      <c r="P51" s="129">
        <f t="shared" si="4"/>
        <v>2.8179347082378792E-2</v>
      </c>
      <c r="Q51" s="133">
        <v>106.41143842420701</v>
      </c>
      <c r="R51" s="132">
        <f t="shared" si="1"/>
        <v>-1.6825308302087505E-3</v>
      </c>
      <c r="S51" s="132">
        <f t="shared" si="3"/>
        <v>2.6809794830248146E-2</v>
      </c>
      <c r="T51" s="132">
        <f t="shared" si="5"/>
        <v>9.4739076522061705E-2</v>
      </c>
    </row>
    <row r="52" spans="11:20" x14ac:dyDescent="0.25">
      <c r="K52" s="25">
        <v>37225</v>
      </c>
      <c r="L52" s="26">
        <v>105.184443450717</v>
      </c>
      <c r="M52" s="128">
        <v>102.256436640769</v>
      </c>
      <c r="N52" s="129">
        <f t="shared" si="0"/>
        <v>-1.4581611750609791E-2</v>
      </c>
      <c r="O52" s="129">
        <f t="shared" si="2"/>
        <v>-5.2380395626472565E-2</v>
      </c>
      <c r="P52" s="129">
        <f t="shared" si="4"/>
        <v>2.8716479605223721E-2</v>
      </c>
      <c r="Q52" s="133">
        <v>105.38411333168</v>
      </c>
      <c r="R52" s="132">
        <f t="shared" si="1"/>
        <v>-9.6542731471366272E-3</v>
      </c>
      <c r="S52" s="132">
        <f t="shared" si="3"/>
        <v>-1.3164704824334406E-3</v>
      </c>
      <c r="T52" s="132">
        <f t="shared" si="5"/>
        <v>6.4902152744683139E-2</v>
      </c>
    </row>
    <row r="53" spans="11:20" x14ac:dyDescent="0.25">
      <c r="K53" s="25">
        <v>37256</v>
      </c>
      <c r="L53" s="26">
        <v>103.971128420798</v>
      </c>
      <c r="M53" s="128">
        <v>102.202456894769</v>
      </c>
      <c r="N53" s="129">
        <f t="shared" si="0"/>
        <v>-5.2788604584008691E-4</v>
      </c>
      <c r="O53" s="129">
        <f t="shared" si="2"/>
        <v>-5.0767457912173963E-2</v>
      </c>
      <c r="P53" s="129">
        <f t="shared" si="4"/>
        <v>2.2024568947689893E-2</v>
      </c>
      <c r="Q53" s="133">
        <v>104.096790049562</v>
      </c>
      <c r="R53" s="132">
        <f t="shared" si="1"/>
        <v>-1.221553459453939E-2</v>
      </c>
      <c r="S53" s="132">
        <f t="shared" si="3"/>
        <v>-2.3397808262901609E-2</v>
      </c>
      <c r="T53" s="132">
        <f t="shared" si="5"/>
        <v>4.0967900495620047E-2</v>
      </c>
    </row>
    <row r="54" spans="11:20" x14ac:dyDescent="0.25">
      <c r="K54" s="25">
        <v>37287</v>
      </c>
      <c r="L54" s="26">
        <v>104.383875212898</v>
      </c>
      <c r="M54" s="128">
        <v>104.326173638387</v>
      </c>
      <c r="N54" s="129">
        <f t="shared" si="0"/>
        <v>2.0779507735363412E-2</v>
      </c>
      <c r="O54" s="129">
        <f t="shared" si="2"/>
        <v>5.3638993907370036E-3</v>
      </c>
      <c r="P54" s="129">
        <f t="shared" si="4"/>
        <v>2.6968255092532978E-2</v>
      </c>
      <c r="Q54" s="133">
        <v>104.561675583857</v>
      </c>
      <c r="R54" s="132">
        <f t="shared" si="1"/>
        <v>4.4658969222168832E-3</v>
      </c>
      <c r="S54" s="132">
        <f t="shared" si="3"/>
        <v>-1.7383120346291858E-2</v>
      </c>
      <c r="T54" s="132">
        <f t="shared" si="5"/>
        <v>4.522995011355202E-2</v>
      </c>
    </row>
    <row r="55" spans="11:20" x14ac:dyDescent="0.25">
      <c r="K55" s="25">
        <v>37315</v>
      </c>
      <c r="L55" s="26">
        <v>105.67422599522899</v>
      </c>
      <c r="M55" s="128">
        <v>103.569709830842</v>
      </c>
      <c r="N55" s="129">
        <f t="shared" si="0"/>
        <v>-7.2509494133949914E-3</v>
      </c>
      <c r="O55" s="129">
        <f t="shared" si="2"/>
        <v>1.2842939116748164E-2</v>
      </c>
      <c r="P55" s="129">
        <f t="shared" si="4"/>
        <v>-3.9456569794760199E-4</v>
      </c>
      <c r="Q55" s="133">
        <v>106.119226745665</v>
      </c>
      <c r="R55" s="132">
        <f t="shared" si="1"/>
        <v>1.4896004230143367E-2</v>
      </c>
      <c r="S55" s="132">
        <f t="shared" si="3"/>
        <v>6.9755619774618527E-3</v>
      </c>
      <c r="T55" s="132">
        <f t="shared" si="5"/>
        <v>6.2759399847431174E-2</v>
      </c>
    </row>
    <row r="56" spans="11:20" x14ac:dyDescent="0.25">
      <c r="K56" s="25">
        <v>37346</v>
      </c>
      <c r="L56" s="26">
        <v>107.629877232016</v>
      </c>
      <c r="M56" s="128">
        <v>102.05163756955299</v>
      </c>
      <c r="N56" s="129">
        <f t="shared" si="0"/>
        <v>-1.4657492656573456E-2</v>
      </c>
      <c r="O56" s="129">
        <f t="shared" si="2"/>
        <v>-1.4756917768747879E-3</v>
      </c>
      <c r="P56" s="129">
        <f t="shared" si="4"/>
        <v>-2.1031587139561991E-2</v>
      </c>
      <c r="Q56" s="133">
        <v>108.489624196446</v>
      </c>
      <c r="R56" s="132">
        <f t="shared" si="1"/>
        <v>2.2337115746820402E-2</v>
      </c>
      <c r="S56" s="132">
        <f t="shared" si="3"/>
        <v>4.2199515900466444E-2</v>
      </c>
      <c r="T56" s="132">
        <f t="shared" si="5"/>
        <v>8.822597933403209E-2</v>
      </c>
    </row>
    <row r="57" spans="11:20" x14ac:dyDescent="0.25">
      <c r="K57" s="25">
        <v>37376</v>
      </c>
      <c r="L57" s="26">
        <v>108.523366199227</v>
      </c>
      <c r="M57" s="128">
        <v>100.531450341677</v>
      </c>
      <c r="N57" s="129">
        <f t="shared" si="0"/>
        <v>-1.4896255112417101E-2</v>
      </c>
      <c r="O57" s="129">
        <f t="shared" si="2"/>
        <v>-3.6373645887399109E-2</v>
      </c>
      <c r="P57" s="129">
        <f t="shared" si="4"/>
        <v>-2.3263659634880751E-2</v>
      </c>
      <c r="Q57" s="133">
        <v>109.662482837753</v>
      </c>
      <c r="R57" s="132">
        <f t="shared" si="1"/>
        <v>1.081079089354442E-2</v>
      </c>
      <c r="S57" s="132">
        <f t="shared" si="3"/>
        <v>4.8782761230764971E-2</v>
      </c>
      <c r="T57" s="132">
        <f t="shared" si="5"/>
        <v>9.9300779129875449E-2</v>
      </c>
    </row>
    <row r="58" spans="11:20" x14ac:dyDescent="0.25">
      <c r="K58" s="25">
        <v>37407</v>
      </c>
      <c r="L58" s="26">
        <v>109.127334981492</v>
      </c>
      <c r="M58" s="128">
        <v>99.708812343062704</v>
      </c>
      <c r="N58" s="129">
        <f t="shared" si="0"/>
        <v>-8.182891978762763E-3</v>
      </c>
      <c r="O58" s="129">
        <f t="shared" si="2"/>
        <v>-3.7278249539225428E-2</v>
      </c>
      <c r="P58" s="129">
        <f t="shared" si="4"/>
        <v>-2.4825179030869227E-2</v>
      </c>
      <c r="Q58" s="133">
        <v>110.486160210413</v>
      </c>
      <c r="R58" s="132">
        <f t="shared" si="1"/>
        <v>7.51102246954094E-3</v>
      </c>
      <c r="S58" s="132">
        <f t="shared" si="3"/>
        <v>4.1151199444886544E-2</v>
      </c>
      <c r="T58" s="132">
        <f t="shared" si="5"/>
        <v>0.10123144663613859</v>
      </c>
    </row>
    <row r="59" spans="11:20" x14ac:dyDescent="0.25">
      <c r="K59" s="25">
        <v>37437</v>
      </c>
      <c r="L59" s="26">
        <v>109.590907808653</v>
      </c>
      <c r="M59" s="128">
        <v>100.160892694273</v>
      </c>
      <c r="N59" s="129">
        <f t="shared" si="0"/>
        <v>4.5340059778753439E-3</v>
      </c>
      <c r="O59" s="129">
        <f t="shared" si="2"/>
        <v>-1.8527334987558208E-2</v>
      </c>
      <c r="P59" s="129">
        <f t="shared" si="4"/>
        <v>-2.7167552338912437E-2</v>
      </c>
      <c r="Q59" s="133">
        <v>111.002780065913</v>
      </c>
      <c r="R59" s="132">
        <f t="shared" si="1"/>
        <v>4.6758784495373185E-3</v>
      </c>
      <c r="S59" s="132">
        <f t="shared" si="3"/>
        <v>2.3164942159964896E-2</v>
      </c>
      <c r="T59" s="132">
        <f t="shared" si="5"/>
        <v>8.9557466297279786E-2</v>
      </c>
    </row>
    <row r="60" spans="11:20" x14ac:dyDescent="0.25">
      <c r="K60" s="25">
        <v>37468</v>
      </c>
      <c r="L60" s="26">
        <v>110.601680957921</v>
      </c>
      <c r="M60" s="128">
        <v>101.077647116191</v>
      </c>
      <c r="N60" s="129">
        <f t="shared" si="0"/>
        <v>9.1528180036919426E-3</v>
      </c>
      <c r="O60" s="129">
        <f t="shared" si="2"/>
        <v>5.4330935509001588E-3</v>
      </c>
      <c r="P60" s="129">
        <f t="shared" si="4"/>
        <v>-4.404930877798463E-2</v>
      </c>
      <c r="Q60" s="133">
        <v>111.993816927541</v>
      </c>
      <c r="R60" s="132">
        <f t="shared" si="1"/>
        <v>8.9280364062911399E-3</v>
      </c>
      <c r="S60" s="132">
        <f t="shared" si="3"/>
        <v>2.1259176606800434E-2</v>
      </c>
      <c r="T60" s="132">
        <f t="shared" si="5"/>
        <v>8.0676569028173439E-2</v>
      </c>
    </row>
    <row r="61" spans="11:20" x14ac:dyDescent="0.25">
      <c r="K61" s="25">
        <v>37499</v>
      </c>
      <c r="L61" s="26">
        <v>111.77601550443801</v>
      </c>
      <c r="M61" s="128">
        <v>104.054997502554</v>
      </c>
      <c r="N61" s="129">
        <f t="shared" si="0"/>
        <v>2.9456071360074887E-2</v>
      </c>
      <c r="O61" s="129">
        <f t="shared" si="2"/>
        <v>4.3588776732568224E-2</v>
      </c>
      <c r="P61" s="129">
        <f t="shared" si="4"/>
        <v>-3.5712970198048199E-2</v>
      </c>
      <c r="Q61" s="133">
        <v>112.905300113179</v>
      </c>
      <c r="R61" s="132">
        <f t="shared" si="1"/>
        <v>8.1386920335764223E-3</v>
      </c>
      <c r="S61" s="132">
        <f t="shared" si="3"/>
        <v>2.1895411137095477E-2</v>
      </c>
      <c r="T61" s="132">
        <f t="shared" si="5"/>
        <v>6.9958839653428306E-2</v>
      </c>
    </row>
    <row r="62" spans="11:20" x14ac:dyDescent="0.25">
      <c r="K62" s="25">
        <v>37529</v>
      </c>
      <c r="L62" s="26">
        <v>113.268863818204</v>
      </c>
      <c r="M62" s="128">
        <v>106.64306156651</v>
      </c>
      <c r="N62" s="129">
        <f t="shared" si="0"/>
        <v>2.4872078478426429E-2</v>
      </c>
      <c r="O62" s="129">
        <f t="shared" si="2"/>
        <v>6.4717562891765557E-2</v>
      </c>
      <c r="P62" s="129">
        <f t="shared" si="4"/>
        <v>-9.5241591791125346E-3</v>
      </c>
      <c r="Q62" s="133">
        <v>114.173611326966</v>
      </c>
      <c r="R62" s="132">
        <f t="shared" si="1"/>
        <v>1.1233407222828395E-2</v>
      </c>
      <c r="S62" s="132">
        <f t="shared" si="3"/>
        <v>2.8565331959885754E-2</v>
      </c>
      <c r="T62" s="132">
        <f t="shared" si="5"/>
        <v>7.1139648084890705E-2</v>
      </c>
    </row>
    <row r="63" spans="11:20" x14ac:dyDescent="0.25">
      <c r="K63" s="25">
        <v>37560</v>
      </c>
      <c r="L63" s="26">
        <v>114.98259182149199</v>
      </c>
      <c r="M63" s="128">
        <v>109.372409886024</v>
      </c>
      <c r="N63" s="129">
        <f t="shared" si="0"/>
        <v>2.559330423772388E-2</v>
      </c>
      <c r="O63" s="129">
        <f t="shared" si="2"/>
        <v>8.2063275179901973E-2</v>
      </c>
      <c r="P63" s="129">
        <f t="shared" si="4"/>
        <v>5.3993151037175835E-2</v>
      </c>
      <c r="Q63" s="133">
        <v>115.827699088166</v>
      </c>
      <c r="R63" s="132">
        <f t="shared" si="1"/>
        <v>1.448747869122835E-2</v>
      </c>
      <c r="S63" s="132">
        <f t="shared" si="3"/>
        <v>3.4232980585932493E-2</v>
      </c>
      <c r="T63" s="132">
        <f t="shared" si="5"/>
        <v>8.848917751136165E-2</v>
      </c>
    </row>
    <row r="64" spans="11:20" x14ac:dyDescent="0.25">
      <c r="K64" s="25">
        <v>37590</v>
      </c>
      <c r="L64" s="26">
        <v>116.738511214993</v>
      </c>
      <c r="M64" s="128">
        <v>109.396341356392</v>
      </c>
      <c r="N64" s="129">
        <f t="shared" si="0"/>
        <v>2.1880719637557E-4</v>
      </c>
      <c r="O64" s="129">
        <f t="shared" si="2"/>
        <v>5.1331930056573105E-2</v>
      </c>
      <c r="P64" s="129">
        <f t="shared" si="4"/>
        <v>6.9823523586155956E-2</v>
      </c>
      <c r="Q64" s="133">
        <v>117.952891309281</v>
      </c>
      <c r="R64" s="132">
        <f t="shared" si="1"/>
        <v>1.834787566225704E-2</v>
      </c>
      <c r="S64" s="132">
        <f t="shared" si="3"/>
        <v>4.4706414942807582E-2</v>
      </c>
      <c r="T64" s="132">
        <f t="shared" si="5"/>
        <v>0.11926634461536656</v>
      </c>
    </row>
    <row r="65" spans="11:20" x14ac:dyDescent="0.25">
      <c r="K65" s="25">
        <v>37621</v>
      </c>
      <c r="L65" s="26">
        <v>117.750427662451</v>
      </c>
      <c r="M65" s="128">
        <v>108.905433172782</v>
      </c>
      <c r="N65" s="129">
        <f t="shared" si="0"/>
        <v>-4.4874278017280611E-3</v>
      </c>
      <c r="O65" s="129">
        <f t="shared" si="2"/>
        <v>2.1214428515454964E-2</v>
      </c>
      <c r="P65" s="129">
        <f t="shared" si="4"/>
        <v>6.5585275360988682E-2</v>
      </c>
      <c r="Q65" s="133">
        <v>119.37156386411201</v>
      </c>
      <c r="R65" s="132">
        <f t="shared" si="1"/>
        <v>1.2027450443000465E-2</v>
      </c>
      <c r="S65" s="132">
        <f t="shared" si="3"/>
        <v>4.5526741921654068E-2</v>
      </c>
      <c r="T65" s="132">
        <f t="shared" si="5"/>
        <v>0.146736261581913</v>
      </c>
    </row>
    <row r="66" spans="11:20" x14ac:dyDescent="0.25">
      <c r="K66" s="25">
        <v>37652</v>
      </c>
      <c r="L66" s="26">
        <v>117.600446512058</v>
      </c>
      <c r="M66" s="128">
        <v>107.456626620073</v>
      </c>
      <c r="N66" s="129">
        <f t="shared" si="0"/>
        <v>-1.3303345026050462E-2</v>
      </c>
      <c r="O66" s="129">
        <f t="shared" si="2"/>
        <v>-1.7516147517892544E-2</v>
      </c>
      <c r="P66" s="129">
        <f t="shared" si="4"/>
        <v>3.0006400814973855E-2</v>
      </c>
      <c r="Q66" s="133">
        <v>119.475434318998</v>
      </c>
      <c r="R66" s="132">
        <f t="shared" si="1"/>
        <v>8.7014404037000226E-4</v>
      </c>
      <c r="S66" s="132">
        <f t="shared" si="3"/>
        <v>3.149277124166483E-2</v>
      </c>
      <c r="T66" s="132">
        <f t="shared" si="5"/>
        <v>0.14263121408359969</v>
      </c>
    </row>
    <row r="67" spans="11:20" x14ac:dyDescent="0.25">
      <c r="K67" s="25">
        <v>37680</v>
      </c>
      <c r="L67" s="26">
        <v>117.384087492999</v>
      </c>
      <c r="M67" s="128">
        <v>108.052071449601</v>
      </c>
      <c r="N67" s="129">
        <f t="shared" si="0"/>
        <v>5.5412574194542152E-3</v>
      </c>
      <c r="O67" s="129">
        <f t="shared" si="2"/>
        <v>-1.2288070059049083E-2</v>
      </c>
      <c r="P67" s="129">
        <f t="shared" si="4"/>
        <v>4.3278692448592615E-2</v>
      </c>
      <c r="Q67" s="133">
        <v>119.083002636529</v>
      </c>
      <c r="R67" s="132">
        <f t="shared" si="1"/>
        <v>-3.2846223552635001E-3</v>
      </c>
      <c r="S67" s="132">
        <f t="shared" si="3"/>
        <v>9.5810396396707187E-3</v>
      </c>
      <c r="T67" s="132">
        <f t="shared" si="5"/>
        <v>0.12216236669283465</v>
      </c>
    </row>
    <row r="68" spans="11:20" x14ac:dyDescent="0.25">
      <c r="K68" s="25">
        <v>37711</v>
      </c>
      <c r="L68" s="26">
        <v>118.287453445544</v>
      </c>
      <c r="M68" s="128">
        <v>110.37817604905401</v>
      </c>
      <c r="N68" s="129">
        <f t="shared" si="0"/>
        <v>2.1527626155116941E-2</v>
      </c>
      <c r="O68" s="129">
        <f t="shared" si="2"/>
        <v>1.3523135011413556E-2</v>
      </c>
      <c r="P68" s="129">
        <f t="shared" si="4"/>
        <v>8.1591424476908481E-2</v>
      </c>
      <c r="Q68" s="133">
        <v>119.577995967831</v>
      </c>
      <c r="R68" s="132">
        <f t="shared" si="1"/>
        <v>4.1567085171074769E-3</v>
      </c>
      <c r="S68" s="132">
        <f t="shared" si="3"/>
        <v>1.7293239448046283E-3</v>
      </c>
      <c r="T68" s="132">
        <f t="shared" si="5"/>
        <v>0.10220674883440362</v>
      </c>
    </row>
    <row r="69" spans="11:20" x14ac:dyDescent="0.25">
      <c r="K69" s="25">
        <v>37741</v>
      </c>
      <c r="L69" s="26">
        <v>120.08543732288901</v>
      </c>
      <c r="M69" s="128">
        <v>112.910607008133</v>
      </c>
      <c r="N69" s="129">
        <f t="shared" si="0"/>
        <v>2.2943221656005042E-2</v>
      </c>
      <c r="O69" s="129">
        <f t="shared" si="2"/>
        <v>5.0755179644185855E-2</v>
      </c>
      <c r="P69" s="129">
        <f t="shared" si="4"/>
        <v>0.12313715383974722</v>
      </c>
      <c r="Q69" s="133">
        <v>121.13650359730499</v>
      </c>
      <c r="R69" s="132">
        <f t="shared" si="1"/>
        <v>1.3033398133660556E-2</v>
      </c>
      <c r="S69" s="132">
        <f t="shared" si="3"/>
        <v>1.390301937611671E-2</v>
      </c>
      <c r="T69" s="132">
        <f t="shared" si="5"/>
        <v>0.10463032080468171</v>
      </c>
    </row>
    <row r="70" spans="11:20" x14ac:dyDescent="0.25">
      <c r="K70" s="25">
        <v>37772</v>
      </c>
      <c r="L70" s="26">
        <v>121.74254159959899</v>
      </c>
      <c r="M70" s="128">
        <v>114.11303606353501</v>
      </c>
      <c r="N70" s="129">
        <f t="shared" si="0"/>
        <v>1.0649389700964074E-2</v>
      </c>
      <c r="O70" s="129">
        <f t="shared" si="2"/>
        <v>5.609299787242894E-2</v>
      </c>
      <c r="P70" s="129">
        <f t="shared" si="4"/>
        <v>0.14446289532476309</v>
      </c>
      <c r="Q70" s="133">
        <v>122.852676535171</v>
      </c>
      <c r="R70" s="132">
        <f t="shared" si="1"/>
        <v>1.4167264919343392E-2</v>
      </c>
      <c r="S70" s="132">
        <f t="shared" si="3"/>
        <v>3.1655851928322543E-2</v>
      </c>
      <c r="T70" s="132">
        <f t="shared" si="5"/>
        <v>0.11192819355118178</v>
      </c>
    </row>
    <row r="71" spans="11:20" x14ac:dyDescent="0.25">
      <c r="K71" s="25">
        <v>37802</v>
      </c>
      <c r="L71" s="26">
        <v>122.691667291947</v>
      </c>
      <c r="M71" s="128">
        <v>113.69363011348599</v>
      </c>
      <c r="N71" s="129">
        <f t="shared" si="0"/>
        <v>-3.6753552838213466E-3</v>
      </c>
      <c r="O71" s="129">
        <f t="shared" si="2"/>
        <v>3.0037224595544476E-2</v>
      </c>
      <c r="P71" s="129">
        <f t="shared" si="4"/>
        <v>0.13510999208563135</v>
      </c>
      <c r="Q71" s="133">
        <v>124.121974188648</v>
      </c>
      <c r="R71" s="132">
        <f t="shared" si="1"/>
        <v>1.0331868130798227E-2</v>
      </c>
      <c r="S71" s="132">
        <f t="shared" si="3"/>
        <v>3.8000120206391763E-2</v>
      </c>
      <c r="T71" s="132">
        <f t="shared" si="5"/>
        <v>0.11818797794924474</v>
      </c>
    </row>
    <row r="72" spans="11:20" x14ac:dyDescent="0.25">
      <c r="K72" s="25">
        <v>37833</v>
      </c>
      <c r="L72" s="26">
        <v>123.612287937793</v>
      </c>
      <c r="M72" s="128">
        <v>112.854440611187</v>
      </c>
      <c r="N72" s="129">
        <f t="shared" ref="N72:N135" si="6">M72/M71-1</f>
        <v>-7.3811479276485459E-3</v>
      </c>
      <c r="O72" s="129">
        <f t="shared" si="2"/>
        <v>-4.9744128062256809E-4</v>
      </c>
      <c r="P72" s="129">
        <f t="shared" si="4"/>
        <v>0.11651234304512759</v>
      </c>
      <c r="Q72" s="133">
        <v>125.507092219581</v>
      </c>
      <c r="R72" s="132">
        <f t="shared" ref="R72:R135" si="7">Q72/Q71-1</f>
        <v>1.1159329683459784E-2</v>
      </c>
      <c r="S72" s="132">
        <f t="shared" si="3"/>
        <v>3.6079864388402605E-2</v>
      </c>
      <c r="T72" s="132">
        <f t="shared" si="5"/>
        <v>0.12066090488533798</v>
      </c>
    </row>
    <row r="73" spans="11:20" x14ac:dyDescent="0.25">
      <c r="K73" s="25">
        <v>37864</v>
      </c>
      <c r="L73" s="26">
        <v>124.807210043761</v>
      </c>
      <c r="M73" s="128">
        <v>112.281279982117</v>
      </c>
      <c r="N73" s="129">
        <f t="shared" si="6"/>
        <v>-5.0787600910157105E-3</v>
      </c>
      <c r="O73" s="129">
        <f t="shared" si="2"/>
        <v>-1.6052119412528265E-2</v>
      </c>
      <c r="P73" s="129">
        <f t="shared" si="4"/>
        <v>7.9057062870633299E-2</v>
      </c>
      <c r="Q73" s="133">
        <v>127.142216653623</v>
      </c>
      <c r="R73" s="132">
        <f t="shared" si="7"/>
        <v>1.3028143709849171E-2</v>
      </c>
      <c r="S73" s="132">
        <f t="shared" si="3"/>
        <v>3.49161307627186E-2</v>
      </c>
      <c r="T73" s="132">
        <f t="shared" si="5"/>
        <v>0.12609608695227381</v>
      </c>
    </row>
    <row r="74" spans="11:20" x14ac:dyDescent="0.25">
      <c r="K74" s="25">
        <v>37894</v>
      </c>
      <c r="L74" s="26">
        <v>126.396660479754</v>
      </c>
      <c r="M74" s="128">
        <v>113.019658392929</v>
      </c>
      <c r="N74" s="129">
        <f t="shared" si="6"/>
        <v>6.5761488551752123E-3</v>
      </c>
      <c r="O74" s="129">
        <f t="shared" ref="O74:O137" si="8">M74/M71-1</f>
        <v>-5.9279637732057022E-3</v>
      </c>
      <c r="P74" s="129">
        <f t="shared" si="4"/>
        <v>5.9793827490990825E-2</v>
      </c>
      <c r="Q74" s="133">
        <v>128.93413180510899</v>
      </c>
      <c r="R74" s="132">
        <f t="shared" si="7"/>
        <v>1.4093785672840253E-2</v>
      </c>
      <c r="S74" s="132">
        <f t="shared" ref="S74:S137" si="9">Q74/Q71-1</f>
        <v>3.8769586512918286E-2</v>
      </c>
      <c r="T74" s="132">
        <f t="shared" si="5"/>
        <v>0.12928136639098131</v>
      </c>
    </row>
    <row r="75" spans="11:20" x14ac:dyDescent="0.25">
      <c r="K75" s="25">
        <v>37925</v>
      </c>
      <c r="L75" s="26">
        <v>127.45297273124601</v>
      </c>
      <c r="M75" s="128">
        <v>114.209307570175</v>
      </c>
      <c r="N75" s="129">
        <f t="shared" si="6"/>
        <v>1.0526037630639529E-2</v>
      </c>
      <c r="O75" s="129">
        <f t="shared" si="8"/>
        <v>1.2005437727132584E-2</v>
      </c>
      <c r="P75" s="129">
        <f t="shared" si="4"/>
        <v>4.4224111813861322E-2</v>
      </c>
      <c r="Q75" s="133">
        <v>129.95236166068301</v>
      </c>
      <c r="R75" s="132">
        <f t="shared" si="7"/>
        <v>7.8972870978271104E-3</v>
      </c>
      <c r="S75" s="132">
        <f t="shared" si="9"/>
        <v>3.5418472075863239E-2</v>
      </c>
      <c r="T75" s="132">
        <f t="shared" si="5"/>
        <v>0.12194546454527733</v>
      </c>
    </row>
    <row r="76" spans="11:20" x14ac:dyDescent="0.25">
      <c r="K76" s="25">
        <v>37955</v>
      </c>
      <c r="L76" s="26">
        <v>127.902454574378</v>
      </c>
      <c r="M76" s="128">
        <v>115.397565543735</v>
      </c>
      <c r="N76" s="129">
        <f t="shared" si="6"/>
        <v>1.0404213096466552E-2</v>
      </c>
      <c r="O76" s="129">
        <f t="shared" si="8"/>
        <v>2.775427535306263E-2</v>
      </c>
      <c r="P76" s="129">
        <f t="shared" si="4"/>
        <v>5.4857631552705843E-2</v>
      </c>
      <c r="Q76" s="133">
        <v>130.34054758214899</v>
      </c>
      <c r="R76" s="132">
        <f t="shared" si="7"/>
        <v>2.9871401835663836E-3</v>
      </c>
      <c r="S76" s="132">
        <f t="shared" si="9"/>
        <v>2.5155538519823661E-2</v>
      </c>
      <c r="T76" s="132">
        <f t="shared" si="5"/>
        <v>0.10502206546498849</v>
      </c>
    </row>
    <row r="77" spans="11:20" x14ac:dyDescent="0.25">
      <c r="K77" s="25">
        <v>37986</v>
      </c>
      <c r="L77" s="26">
        <v>128.478638303444</v>
      </c>
      <c r="M77" s="128">
        <v>116.065626471272</v>
      </c>
      <c r="N77" s="129">
        <f t="shared" si="6"/>
        <v>5.7892116214861566E-3</v>
      </c>
      <c r="O77" s="129">
        <f t="shared" si="8"/>
        <v>2.6950781144225777E-2</v>
      </c>
      <c r="P77" s="129">
        <f t="shared" si="4"/>
        <v>6.5746887826341194E-2</v>
      </c>
      <c r="Q77" s="133">
        <v>130.96195369352</v>
      </c>
      <c r="R77" s="132">
        <f t="shared" si="7"/>
        <v>4.7675579311139415E-3</v>
      </c>
      <c r="S77" s="132">
        <f t="shared" si="9"/>
        <v>1.5727580121888796E-2</v>
      </c>
      <c r="T77" s="132">
        <f t="shared" si="5"/>
        <v>9.7095065643959089E-2</v>
      </c>
    </row>
    <row r="78" spans="11:20" x14ac:dyDescent="0.25">
      <c r="K78" s="25">
        <v>38017</v>
      </c>
      <c r="L78" s="26">
        <v>129.59350584084299</v>
      </c>
      <c r="M78" s="128">
        <v>116.82993406549301</v>
      </c>
      <c r="N78" s="129">
        <f t="shared" si="6"/>
        <v>6.5851330618560411E-3</v>
      </c>
      <c r="O78" s="129">
        <f t="shared" si="8"/>
        <v>2.294582246466903E-2</v>
      </c>
      <c r="P78" s="129">
        <f t="shared" si="4"/>
        <v>8.7228752104424156E-2</v>
      </c>
      <c r="Q78" s="133">
        <v>132.14312740970499</v>
      </c>
      <c r="R78" s="132">
        <f t="shared" si="7"/>
        <v>9.0192127016461843E-3</v>
      </c>
      <c r="S78" s="132">
        <f t="shared" si="9"/>
        <v>1.6858221897823267E-2</v>
      </c>
      <c r="T78" s="132">
        <f t="shared" si="5"/>
        <v>0.10602759607372003</v>
      </c>
    </row>
    <row r="79" spans="11:20" x14ac:dyDescent="0.25">
      <c r="K79" s="25">
        <v>38046</v>
      </c>
      <c r="L79" s="26">
        <v>132.09892635899999</v>
      </c>
      <c r="M79" s="128">
        <v>119.134091084864</v>
      </c>
      <c r="N79" s="129">
        <f t="shared" si="6"/>
        <v>1.972231721092399E-2</v>
      </c>
      <c r="O79" s="129">
        <f t="shared" si="8"/>
        <v>3.2379587242790553E-2</v>
      </c>
      <c r="P79" s="129">
        <f t="shared" si="4"/>
        <v>0.10256184343890173</v>
      </c>
      <c r="Q79" s="133">
        <v>134.61001113505799</v>
      </c>
      <c r="R79" s="132">
        <f t="shared" si="7"/>
        <v>1.8668271091424327E-2</v>
      </c>
      <c r="S79" s="132">
        <f t="shared" si="9"/>
        <v>3.2756219243425422E-2</v>
      </c>
      <c r="T79" s="132">
        <f t="shared" si="5"/>
        <v>0.13038811715154086</v>
      </c>
    </row>
    <row r="80" spans="11:20" x14ac:dyDescent="0.25">
      <c r="K80" s="25">
        <v>38077</v>
      </c>
      <c r="L80" s="26">
        <v>134.62688000203499</v>
      </c>
      <c r="M80" s="128">
        <v>121.81867065374399</v>
      </c>
      <c r="N80" s="129">
        <f t="shared" si="6"/>
        <v>2.2534100394215884E-2</v>
      </c>
      <c r="O80" s="129">
        <f t="shared" si="8"/>
        <v>4.9567166071308399E-2</v>
      </c>
      <c r="P80" s="129">
        <f t="shared" si="4"/>
        <v>0.1036481577626871</v>
      </c>
      <c r="Q80" s="133">
        <v>137.05040876702199</v>
      </c>
      <c r="R80" s="132">
        <f t="shared" si="7"/>
        <v>1.8129391799213801E-2</v>
      </c>
      <c r="S80" s="132">
        <f t="shared" si="9"/>
        <v>4.6490258443687482E-2</v>
      </c>
      <c r="T80" s="132">
        <f t="shared" si="5"/>
        <v>0.14611729070866386</v>
      </c>
    </row>
    <row r="81" spans="11:20" x14ac:dyDescent="0.25">
      <c r="K81" s="25">
        <v>38107</v>
      </c>
      <c r="L81" s="26">
        <v>137.23607253175001</v>
      </c>
      <c r="M81" s="128">
        <v>123.92068882075699</v>
      </c>
      <c r="N81" s="129">
        <f t="shared" si="6"/>
        <v>1.7255303770205677E-2</v>
      </c>
      <c r="O81" s="129">
        <f t="shared" si="8"/>
        <v>6.0692962056188682E-2</v>
      </c>
      <c r="P81" s="129">
        <f t="shared" si="4"/>
        <v>9.7511492537020406E-2</v>
      </c>
      <c r="Q81" s="133">
        <v>139.7286077265</v>
      </c>
      <c r="R81" s="132">
        <f t="shared" si="7"/>
        <v>1.9541707197902713E-2</v>
      </c>
      <c r="S81" s="132">
        <f t="shared" si="9"/>
        <v>5.740351742453087E-2</v>
      </c>
      <c r="T81" s="132">
        <f t="shared" si="5"/>
        <v>0.15348060722472967</v>
      </c>
    </row>
    <row r="82" spans="11:20" x14ac:dyDescent="0.25">
      <c r="K82" s="25">
        <v>38138</v>
      </c>
      <c r="L82" s="26">
        <v>138.779491572447</v>
      </c>
      <c r="M82" s="128">
        <v>124.38926856307501</v>
      </c>
      <c r="N82" s="129">
        <f t="shared" si="6"/>
        <v>3.7812874248608352E-3</v>
      </c>
      <c r="O82" s="129">
        <f t="shared" si="8"/>
        <v>4.4111449798761138E-2</v>
      </c>
      <c r="P82" s="129">
        <f t="shared" si="4"/>
        <v>9.0053098699595324E-2</v>
      </c>
      <c r="Q82" s="133">
        <v>141.56459203036499</v>
      </c>
      <c r="R82" s="132">
        <f t="shared" si="7"/>
        <v>1.3139645014274226E-2</v>
      </c>
      <c r="S82" s="132">
        <f t="shared" si="9"/>
        <v>5.1664663249520792E-2</v>
      </c>
      <c r="T82" s="132">
        <f t="shared" si="5"/>
        <v>0.15231182602551629</v>
      </c>
    </row>
    <row r="83" spans="11:20" x14ac:dyDescent="0.25">
      <c r="K83" s="25">
        <v>38168</v>
      </c>
      <c r="L83" s="26">
        <v>140.935630947802</v>
      </c>
      <c r="M83" s="128">
        <v>125.253359613051</v>
      </c>
      <c r="N83" s="129">
        <f t="shared" si="6"/>
        <v>6.9466687919130798E-3</v>
      </c>
      <c r="O83" s="129">
        <f t="shared" si="8"/>
        <v>2.8195094732807569E-2</v>
      </c>
      <c r="P83" s="129">
        <f t="shared" ref="P83:P146" si="10">M83/M71-1</f>
        <v>0.10167438130022233</v>
      </c>
      <c r="Q83" s="133">
        <v>144.00145917685199</v>
      </c>
      <c r="R83" s="132">
        <f t="shared" si="7"/>
        <v>1.7213818169760309E-2</v>
      </c>
      <c r="S83" s="132">
        <f t="shared" si="9"/>
        <v>5.0718932342962875E-2</v>
      </c>
      <c r="T83" s="132">
        <f t="shared" ref="T83:T146" si="11">Q83/Q71-1</f>
        <v>0.16016088301971387</v>
      </c>
    </row>
    <row r="84" spans="11:20" x14ac:dyDescent="0.25">
      <c r="K84" s="25">
        <v>38199</v>
      </c>
      <c r="L84" s="26">
        <v>142.80770014929101</v>
      </c>
      <c r="M84" s="128">
        <v>125.83222649977399</v>
      </c>
      <c r="N84" s="129">
        <f t="shared" si="6"/>
        <v>4.6215677448597781E-3</v>
      </c>
      <c r="O84" s="129">
        <f t="shared" si="8"/>
        <v>1.5425492685744446E-2</v>
      </c>
      <c r="P84" s="129">
        <f t="shared" si="10"/>
        <v>0.11499579297281581</v>
      </c>
      <c r="Q84" s="133">
        <v>146.15173363304001</v>
      </c>
      <c r="R84" s="132">
        <f t="shared" si="7"/>
        <v>1.4932310189629483E-2</v>
      </c>
      <c r="S84" s="132">
        <f t="shared" si="9"/>
        <v>4.5968581602934266E-2</v>
      </c>
      <c r="T84" s="132">
        <f t="shared" si="11"/>
        <v>0.16448983916654014</v>
      </c>
    </row>
    <row r="85" spans="11:20" x14ac:dyDescent="0.25">
      <c r="K85" s="25">
        <v>38230</v>
      </c>
      <c r="L85" s="26">
        <v>145.03051184229901</v>
      </c>
      <c r="M85" s="128">
        <v>127.722793020464</v>
      </c>
      <c r="N85" s="129">
        <f t="shared" si="6"/>
        <v>1.5024501856790939E-2</v>
      </c>
      <c r="O85" s="129">
        <f t="shared" si="8"/>
        <v>2.6799132239439416E-2</v>
      </c>
      <c r="P85" s="129">
        <f t="shared" si="10"/>
        <v>0.13752526726455527</v>
      </c>
      <c r="Q85" s="133">
        <v>148.457264288</v>
      </c>
      <c r="R85" s="132">
        <f t="shared" si="7"/>
        <v>1.5774911440659123E-2</v>
      </c>
      <c r="S85" s="132">
        <f t="shared" si="9"/>
        <v>4.8689239016466601E-2</v>
      </c>
      <c r="T85" s="132">
        <f t="shared" si="11"/>
        <v>0.16764728660069039</v>
      </c>
    </row>
    <row r="86" spans="11:20" x14ac:dyDescent="0.25">
      <c r="K86" s="25">
        <v>38260</v>
      </c>
      <c r="L86" s="26">
        <v>145.792258824675</v>
      </c>
      <c r="M86" s="128">
        <v>129.24694211373301</v>
      </c>
      <c r="N86" s="129">
        <f t="shared" si="6"/>
        <v>1.1933258404588809E-2</v>
      </c>
      <c r="O86" s="129">
        <f t="shared" si="8"/>
        <v>3.188403499131276E-2</v>
      </c>
      <c r="P86" s="129">
        <f t="shared" si="10"/>
        <v>0.14357930249963724</v>
      </c>
      <c r="Q86" s="133">
        <v>149.106807693478</v>
      </c>
      <c r="R86" s="132">
        <f t="shared" si="7"/>
        <v>4.3752887983838917E-3</v>
      </c>
      <c r="S86" s="132">
        <f t="shared" si="9"/>
        <v>3.5453449887309807E-2</v>
      </c>
      <c r="T86" s="132">
        <f t="shared" si="11"/>
        <v>0.15645722048883948</v>
      </c>
    </row>
    <row r="87" spans="11:20" x14ac:dyDescent="0.25">
      <c r="K87" s="25">
        <v>38291</v>
      </c>
      <c r="L87" s="26">
        <v>145.38359420653299</v>
      </c>
      <c r="M87" s="128">
        <v>130.6564015683</v>
      </c>
      <c r="N87" s="129">
        <f t="shared" si="6"/>
        <v>1.090516674140507E-2</v>
      </c>
      <c r="O87" s="129">
        <f t="shared" si="8"/>
        <v>3.8338152337586306E-2</v>
      </c>
      <c r="P87" s="129">
        <f t="shared" si="10"/>
        <v>0.14400835052799188</v>
      </c>
      <c r="Q87" s="133">
        <v>148.466483913514</v>
      </c>
      <c r="R87" s="132">
        <f t="shared" si="7"/>
        <v>-4.2943966802665434E-3</v>
      </c>
      <c r="S87" s="132">
        <f t="shared" si="9"/>
        <v>1.5837994000713618E-2</v>
      </c>
      <c r="T87" s="132">
        <f t="shared" si="11"/>
        <v>0.14246853243939483</v>
      </c>
    </row>
    <row r="88" spans="11:20" x14ac:dyDescent="0.25">
      <c r="K88" s="25">
        <v>38321</v>
      </c>
      <c r="L88" s="26">
        <v>145.10929736191</v>
      </c>
      <c r="M88" s="128">
        <v>130.018637656127</v>
      </c>
      <c r="N88" s="129">
        <f t="shared" si="6"/>
        <v>-4.8812297332374577E-3</v>
      </c>
      <c r="O88" s="129">
        <f t="shared" si="8"/>
        <v>1.7975214770750814E-2</v>
      </c>
      <c r="P88" s="129">
        <f t="shared" si="10"/>
        <v>0.12670173797427897</v>
      </c>
      <c r="Q88" s="133">
        <v>148.36224298990001</v>
      </c>
      <c r="R88" s="132">
        <f t="shared" si="7"/>
        <v>-7.0211754778748414E-4</v>
      </c>
      <c r="S88" s="132">
        <f t="shared" si="9"/>
        <v>-6.4005825889168477E-4</v>
      </c>
      <c r="T88" s="132">
        <f t="shared" si="11"/>
        <v>0.13826622445630443</v>
      </c>
    </row>
    <row r="89" spans="11:20" x14ac:dyDescent="0.25">
      <c r="K89" s="25">
        <v>38352</v>
      </c>
      <c r="L89" s="26">
        <v>146.456884402881</v>
      </c>
      <c r="M89" s="128">
        <v>130.36614042946499</v>
      </c>
      <c r="N89" s="129">
        <f t="shared" si="6"/>
        <v>2.6727150784111586E-3</v>
      </c>
      <c r="O89" s="129">
        <f t="shared" si="8"/>
        <v>8.6593794594158613E-3</v>
      </c>
      <c r="P89" s="129">
        <f t="shared" si="10"/>
        <v>0.12321058691508968</v>
      </c>
      <c r="Q89" s="133">
        <v>149.98116864789901</v>
      </c>
      <c r="R89" s="132">
        <f t="shared" si="7"/>
        <v>1.0911978852390369E-2</v>
      </c>
      <c r="S89" s="132">
        <f t="shared" si="9"/>
        <v>5.8639908394957363E-3</v>
      </c>
      <c r="T89" s="132">
        <f t="shared" si="11"/>
        <v>0.14522702523885811</v>
      </c>
    </row>
    <row r="90" spans="11:20" x14ac:dyDescent="0.25">
      <c r="K90" s="25">
        <v>38383</v>
      </c>
      <c r="L90" s="26">
        <v>149.70567561073099</v>
      </c>
      <c r="M90" s="128">
        <v>129.96420220539699</v>
      </c>
      <c r="N90" s="129">
        <f t="shared" si="6"/>
        <v>-3.0831489123165357E-3</v>
      </c>
      <c r="O90" s="129">
        <f t="shared" si="8"/>
        <v>-5.2978603007153291E-3</v>
      </c>
      <c r="P90" s="129">
        <f t="shared" si="10"/>
        <v>0.11242211377557676</v>
      </c>
      <c r="Q90" s="133">
        <v>153.849811357889</v>
      </c>
      <c r="R90" s="132">
        <f t="shared" si="7"/>
        <v>2.5794189663051359E-2</v>
      </c>
      <c r="S90" s="132">
        <f t="shared" si="9"/>
        <v>3.6259546952771782E-2</v>
      </c>
      <c r="T90" s="132">
        <f t="shared" si="11"/>
        <v>0.16426646147766144</v>
      </c>
    </row>
    <row r="91" spans="11:20" x14ac:dyDescent="0.25">
      <c r="K91" s="25">
        <v>38411</v>
      </c>
      <c r="L91" s="26">
        <v>153.50169002513601</v>
      </c>
      <c r="M91" s="128">
        <v>132.99651149854699</v>
      </c>
      <c r="N91" s="129">
        <f t="shared" si="6"/>
        <v>2.3331880946398709E-2</v>
      </c>
      <c r="O91" s="129">
        <f t="shared" si="8"/>
        <v>2.2903438277025012E-2</v>
      </c>
      <c r="P91" s="129">
        <f t="shared" si="10"/>
        <v>0.11635981176713095</v>
      </c>
      <c r="Q91" s="133">
        <v>157.73825621061499</v>
      </c>
      <c r="R91" s="132">
        <f t="shared" si="7"/>
        <v>2.527429067612319E-2</v>
      </c>
      <c r="S91" s="132">
        <f t="shared" si="9"/>
        <v>6.319676106105554E-2</v>
      </c>
      <c r="T91" s="132">
        <f t="shared" si="11"/>
        <v>0.17181667901618236</v>
      </c>
    </row>
    <row r="92" spans="11:20" x14ac:dyDescent="0.25">
      <c r="K92" s="25">
        <v>38442</v>
      </c>
      <c r="L92" s="26">
        <v>156.818053596563</v>
      </c>
      <c r="M92" s="128">
        <v>135.16423217081999</v>
      </c>
      <c r="N92" s="129">
        <f t="shared" si="6"/>
        <v>1.629907918522111E-2</v>
      </c>
      <c r="O92" s="129">
        <f t="shared" si="8"/>
        <v>3.6804738757691524E-2</v>
      </c>
      <c r="P92" s="129">
        <f t="shared" si="10"/>
        <v>0.10955267731503371</v>
      </c>
      <c r="Q92" s="133">
        <v>161.323831897692</v>
      </c>
      <c r="R92" s="132">
        <f t="shared" si="7"/>
        <v>2.2731173611362232E-2</v>
      </c>
      <c r="S92" s="132">
        <f t="shared" si="9"/>
        <v>7.5627249421035048E-2</v>
      </c>
      <c r="T92" s="132">
        <f t="shared" si="11"/>
        <v>0.17711310275574199</v>
      </c>
    </row>
    <row r="93" spans="11:20" x14ac:dyDescent="0.25">
      <c r="K93" s="25">
        <v>38472</v>
      </c>
      <c r="L93" s="26">
        <v>158.990668510342</v>
      </c>
      <c r="M93" s="128">
        <v>137.768513915965</v>
      </c>
      <c r="N93" s="129">
        <f t="shared" si="6"/>
        <v>1.9267536265465068E-2</v>
      </c>
      <c r="O93" s="129">
        <f t="shared" si="8"/>
        <v>6.0049702749946476E-2</v>
      </c>
      <c r="P93" s="129">
        <f t="shared" si="10"/>
        <v>0.11174748322483885</v>
      </c>
      <c r="Q93" s="133">
        <v>163.56148114687801</v>
      </c>
      <c r="R93" s="132">
        <f t="shared" si="7"/>
        <v>1.3870543631799404E-2</v>
      </c>
      <c r="S93" s="132">
        <f t="shared" si="9"/>
        <v>6.3124352921028359E-2</v>
      </c>
      <c r="T93" s="132">
        <f t="shared" si="11"/>
        <v>0.17056545404809054</v>
      </c>
    </row>
    <row r="94" spans="11:20" x14ac:dyDescent="0.25">
      <c r="K94" s="25">
        <v>38503</v>
      </c>
      <c r="L94" s="26">
        <v>160.763436953595</v>
      </c>
      <c r="M94" s="128">
        <v>139.07713121076799</v>
      </c>
      <c r="N94" s="129">
        <f t="shared" si="6"/>
        <v>9.4986674212165223E-3</v>
      </c>
      <c r="O94" s="129">
        <f t="shared" si="8"/>
        <v>4.5720144413618158E-2</v>
      </c>
      <c r="P94" s="129">
        <f t="shared" si="10"/>
        <v>0.11807982165475228</v>
      </c>
      <c r="Q94" s="133">
        <v>165.659270738202</v>
      </c>
      <c r="R94" s="132">
        <f t="shared" si="7"/>
        <v>1.2825694513246555E-2</v>
      </c>
      <c r="S94" s="132">
        <f t="shared" si="9"/>
        <v>5.0216191796939258E-2</v>
      </c>
      <c r="T94" s="132">
        <f t="shared" si="11"/>
        <v>0.17020272062571129</v>
      </c>
    </row>
    <row r="95" spans="11:20" x14ac:dyDescent="0.25">
      <c r="K95" s="25">
        <v>38533</v>
      </c>
      <c r="L95" s="26">
        <v>162.33918832961399</v>
      </c>
      <c r="M95" s="128">
        <v>140.21666476563601</v>
      </c>
      <c r="N95" s="129">
        <f t="shared" si="6"/>
        <v>8.1935365285978889E-3</v>
      </c>
      <c r="O95" s="129">
        <f t="shared" si="8"/>
        <v>3.7379952622604851E-2</v>
      </c>
      <c r="P95" s="129">
        <f t="shared" si="10"/>
        <v>0.11946430178648781</v>
      </c>
      <c r="Q95" s="133">
        <v>167.530168190046</v>
      </c>
      <c r="R95" s="132">
        <f t="shared" si="7"/>
        <v>1.1293647759687664E-2</v>
      </c>
      <c r="S95" s="132">
        <f t="shared" si="9"/>
        <v>3.8471292302862725E-2</v>
      </c>
      <c r="T95" s="132">
        <f t="shared" si="11"/>
        <v>0.16339215691070019</v>
      </c>
    </row>
    <row r="96" spans="11:20" x14ac:dyDescent="0.25">
      <c r="K96" s="25">
        <v>38564</v>
      </c>
      <c r="L96" s="26">
        <v>164.07270623601801</v>
      </c>
      <c r="M96" s="128">
        <v>143.366088271384</v>
      </c>
      <c r="N96" s="129">
        <f t="shared" si="6"/>
        <v>2.2461121229862879E-2</v>
      </c>
      <c r="O96" s="129">
        <f t="shared" si="8"/>
        <v>4.0630287692827727E-2</v>
      </c>
      <c r="P96" s="129">
        <f t="shared" si="10"/>
        <v>0.13934317352035008</v>
      </c>
      <c r="Q96" s="133">
        <v>169.048008270417</v>
      </c>
      <c r="R96" s="132">
        <f t="shared" si="7"/>
        <v>9.0601000212042759E-3</v>
      </c>
      <c r="S96" s="132">
        <f t="shared" si="9"/>
        <v>3.3544127168988469E-2</v>
      </c>
      <c r="T96" s="132">
        <f t="shared" si="11"/>
        <v>0.15666098559504804</v>
      </c>
    </row>
    <row r="97" spans="11:20" x14ac:dyDescent="0.25">
      <c r="K97" s="25">
        <v>38595</v>
      </c>
      <c r="L97" s="26">
        <v>166.197205671668</v>
      </c>
      <c r="M97" s="128">
        <v>146.94904314884499</v>
      </c>
      <c r="N97" s="129">
        <f t="shared" si="6"/>
        <v>2.4991648448122961E-2</v>
      </c>
      <c r="O97" s="129">
        <f t="shared" si="8"/>
        <v>5.660105201729615E-2</v>
      </c>
      <c r="P97" s="129">
        <f t="shared" si="10"/>
        <v>0.15053108120882164</v>
      </c>
      <c r="Q97" s="133">
        <v>170.850094146245</v>
      </c>
      <c r="R97" s="132">
        <f t="shared" si="7"/>
        <v>1.0660201763189603E-2</v>
      </c>
      <c r="S97" s="132">
        <f t="shared" si="9"/>
        <v>3.1334336949039532E-2</v>
      </c>
      <c r="T97" s="132">
        <f t="shared" si="11"/>
        <v>0.15083687528286904</v>
      </c>
    </row>
    <row r="98" spans="11:20" x14ac:dyDescent="0.25">
      <c r="K98" s="25">
        <v>38625</v>
      </c>
      <c r="L98" s="26">
        <v>167.924934350851</v>
      </c>
      <c r="M98" s="128">
        <v>151.26373294305401</v>
      </c>
      <c r="N98" s="129">
        <f t="shared" si="6"/>
        <v>2.9361809384758297E-2</v>
      </c>
      <c r="O98" s="129">
        <f t="shared" si="8"/>
        <v>7.8785700657497015E-2</v>
      </c>
      <c r="P98" s="129">
        <f t="shared" si="10"/>
        <v>0.17034670584273437</v>
      </c>
      <c r="Q98" s="133">
        <v>171.73534159120399</v>
      </c>
      <c r="R98" s="132">
        <f t="shared" si="7"/>
        <v>5.1814279025286236E-3</v>
      </c>
      <c r="S98" s="132">
        <f t="shared" si="9"/>
        <v>2.5100991938285633E-2</v>
      </c>
      <c r="T98" s="132">
        <f t="shared" si="11"/>
        <v>0.15176056846608876</v>
      </c>
    </row>
    <row r="99" spans="11:20" x14ac:dyDescent="0.25">
      <c r="K99" s="25">
        <v>38656</v>
      </c>
      <c r="L99" s="26">
        <v>169.10801620893201</v>
      </c>
      <c r="M99" s="128">
        <v>152.038688034323</v>
      </c>
      <c r="N99" s="129">
        <f t="shared" si="6"/>
        <v>5.1232048567830812E-3</v>
      </c>
      <c r="O99" s="129">
        <f t="shared" si="8"/>
        <v>6.0492686014577357E-2</v>
      </c>
      <c r="P99" s="129">
        <f t="shared" si="10"/>
        <v>0.16365280391443759</v>
      </c>
      <c r="Q99" s="133">
        <v>172.93798052557401</v>
      </c>
      <c r="R99" s="132">
        <f t="shared" si="7"/>
        <v>7.0028622136075747E-3</v>
      </c>
      <c r="S99" s="132">
        <f t="shared" si="9"/>
        <v>2.3011050499538666E-2</v>
      </c>
      <c r="T99" s="132">
        <f t="shared" si="11"/>
        <v>0.16482842434872613</v>
      </c>
    </row>
    <row r="100" spans="11:20" x14ac:dyDescent="0.25">
      <c r="K100" s="25">
        <v>38686</v>
      </c>
      <c r="L100" s="26">
        <v>169.131135760375</v>
      </c>
      <c r="M100" s="128">
        <v>151.29920313427201</v>
      </c>
      <c r="N100" s="129">
        <f t="shared" si="6"/>
        <v>-4.8637942724424343E-3</v>
      </c>
      <c r="O100" s="129">
        <f t="shared" si="8"/>
        <v>2.9603186874927356E-2</v>
      </c>
      <c r="P100" s="129">
        <f t="shared" si="10"/>
        <v>0.16367319225746546</v>
      </c>
      <c r="Q100" s="133">
        <v>173.11229969810501</v>
      </c>
      <c r="R100" s="132">
        <f t="shared" si="7"/>
        <v>1.0079866319776531E-3</v>
      </c>
      <c r="S100" s="132">
        <f t="shared" si="9"/>
        <v>1.3240879749961465E-2</v>
      </c>
      <c r="T100" s="132">
        <f t="shared" si="11"/>
        <v>0.16682180189126616</v>
      </c>
    </row>
    <row r="101" spans="11:20" x14ac:dyDescent="0.25">
      <c r="K101" s="25">
        <v>38717</v>
      </c>
      <c r="L101" s="26">
        <v>170.64996804165301</v>
      </c>
      <c r="M101" s="128">
        <v>150.86563913670801</v>
      </c>
      <c r="N101" s="129">
        <f t="shared" si="6"/>
        <v>-2.8656066164421956E-3</v>
      </c>
      <c r="O101" s="129">
        <f t="shared" si="8"/>
        <v>-2.6317862094271671E-3</v>
      </c>
      <c r="P101" s="129">
        <f t="shared" si="10"/>
        <v>0.15724557496073399</v>
      </c>
      <c r="Q101" s="133">
        <v>175.209233049945</v>
      </c>
      <c r="R101" s="132">
        <f t="shared" si="7"/>
        <v>1.2113139017255747E-2</v>
      </c>
      <c r="S101" s="132">
        <f t="shared" si="9"/>
        <v>2.0228168684173431E-2</v>
      </c>
      <c r="T101" s="132">
        <f t="shared" si="11"/>
        <v>0.16820821326757529</v>
      </c>
    </row>
    <row r="102" spans="11:20" x14ac:dyDescent="0.25">
      <c r="K102" s="25">
        <v>38748</v>
      </c>
      <c r="L102" s="26">
        <v>172.37378126120299</v>
      </c>
      <c r="M102" s="128">
        <v>151.41821595408899</v>
      </c>
      <c r="N102" s="129">
        <f t="shared" si="6"/>
        <v>3.6627082252989052E-3</v>
      </c>
      <c r="O102" s="129">
        <f t="shared" si="8"/>
        <v>-4.0810144329443965E-3</v>
      </c>
      <c r="P102" s="129">
        <f t="shared" si="10"/>
        <v>0.16507633167159241</v>
      </c>
      <c r="Q102" s="133">
        <v>177.10200325228701</v>
      </c>
      <c r="R102" s="132">
        <f t="shared" si="7"/>
        <v>1.0802913575921336E-2</v>
      </c>
      <c r="S102" s="132">
        <f t="shared" si="9"/>
        <v>2.4078127396065074E-2</v>
      </c>
      <c r="T102" s="132">
        <f t="shared" si="11"/>
        <v>0.15113565424079867</v>
      </c>
    </row>
    <row r="103" spans="11:20" x14ac:dyDescent="0.25">
      <c r="K103" s="25">
        <v>38776</v>
      </c>
      <c r="L103" s="26">
        <v>175.05482082583899</v>
      </c>
      <c r="M103" s="128">
        <v>153.31968840332399</v>
      </c>
      <c r="N103" s="129">
        <f t="shared" si="6"/>
        <v>1.2557752297197355E-2</v>
      </c>
      <c r="O103" s="129">
        <f t="shared" si="8"/>
        <v>1.3354236025016508E-2</v>
      </c>
      <c r="P103" s="129">
        <f t="shared" si="10"/>
        <v>0.15280984948991705</v>
      </c>
      <c r="Q103" s="133">
        <v>179.76845370616101</v>
      </c>
      <c r="R103" s="132">
        <f t="shared" si="7"/>
        <v>1.5056015205404449E-2</v>
      </c>
      <c r="S103" s="132">
        <f t="shared" si="9"/>
        <v>3.8449919616710293E-2</v>
      </c>
      <c r="T103" s="132">
        <f t="shared" si="11"/>
        <v>0.13966299631289769</v>
      </c>
    </row>
    <row r="104" spans="11:20" x14ac:dyDescent="0.25">
      <c r="K104" s="25">
        <v>38807</v>
      </c>
      <c r="L104" s="26">
        <v>175.78562554452</v>
      </c>
      <c r="M104" s="128">
        <v>153.767714502735</v>
      </c>
      <c r="N104" s="129">
        <f t="shared" si="6"/>
        <v>2.9221693839633911E-3</v>
      </c>
      <c r="O104" s="129">
        <f t="shared" si="8"/>
        <v>1.923615862852146E-2</v>
      </c>
      <c r="P104" s="129">
        <f t="shared" si="10"/>
        <v>0.13763613371031491</v>
      </c>
      <c r="Q104" s="133">
        <v>180.355197405794</v>
      </c>
      <c r="R104" s="132">
        <f t="shared" si="7"/>
        <v>3.2638857793818588E-3</v>
      </c>
      <c r="S104" s="132">
        <f t="shared" si="9"/>
        <v>2.9370394848895254E-2</v>
      </c>
      <c r="T104" s="132">
        <f t="shared" si="11"/>
        <v>0.11796995697555257</v>
      </c>
    </row>
    <row r="105" spans="11:20" x14ac:dyDescent="0.25">
      <c r="K105" s="25">
        <v>38837</v>
      </c>
      <c r="L105" s="26">
        <v>176.892534161475</v>
      </c>
      <c r="M105" s="128">
        <v>154.60378809456</v>
      </c>
      <c r="N105" s="129">
        <f t="shared" si="6"/>
        <v>5.4372505602282573E-3</v>
      </c>
      <c r="O105" s="129">
        <f t="shared" si="8"/>
        <v>2.1038235858206855E-2</v>
      </c>
      <c r="P105" s="129">
        <f t="shared" si="10"/>
        <v>0.12219972256406897</v>
      </c>
      <c r="Q105" s="133">
        <v>181.453866096171</v>
      </c>
      <c r="R105" s="132">
        <f t="shared" si="7"/>
        <v>6.0916940913269269E-3</v>
      </c>
      <c r="S105" s="132">
        <f t="shared" si="9"/>
        <v>2.45726347752524E-2</v>
      </c>
      <c r="T105" s="132">
        <f t="shared" si="11"/>
        <v>0.10939241209992256</v>
      </c>
    </row>
    <row r="106" spans="11:20" x14ac:dyDescent="0.25">
      <c r="K106" s="25">
        <v>38868</v>
      </c>
      <c r="L106" s="26">
        <v>177.446877870576</v>
      </c>
      <c r="M106" s="128">
        <v>154.17719760160799</v>
      </c>
      <c r="N106" s="129">
        <f t="shared" si="6"/>
        <v>-2.7592499395364678E-3</v>
      </c>
      <c r="O106" s="129">
        <f t="shared" si="8"/>
        <v>5.5929490022716966E-3</v>
      </c>
      <c r="P106" s="129">
        <f t="shared" si="10"/>
        <v>0.10857332373326156</v>
      </c>
      <c r="Q106" s="133">
        <v>182.314724866072</v>
      </c>
      <c r="R106" s="132">
        <f t="shared" si="7"/>
        <v>4.7442294199713242E-3</v>
      </c>
      <c r="S106" s="132">
        <f t="shared" si="9"/>
        <v>1.4164171229246847E-2</v>
      </c>
      <c r="T106" s="132">
        <f t="shared" si="11"/>
        <v>0.10054042887941539</v>
      </c>
    </row>
    <row r="107" spans="11:20" x14ac:dyDescent="0.25">
      <c r="K107" s="25">
        <v>38898</v>
      </c>
      <c r="L107" s="26">
        <v>179.108916350089</v>
      </c>
      <c r="M107" s="128">
        <v>155.36154993286601</v>
      </c>
      <c r="N107" s="129">
        <f t="shared" si="6"/>
        <v>7.6817606603434285E-3</v>
      </c>
      <c r="O107" s="129">
        <f t="shared" si="8"/>
        <v>1.0365215060165633E-2</v>
      </c>
      <c r="P107" s="129">
        <f t="shared" si="10"/>
        <v>0.10801059340944819</v>
      </c>
      <c r="Q107" s="133">
        <v>184.22447025544599</v>
      </c>
      <c r="R107" s="132">
        <f t="shared" si="7"/>
        <v>1.0474992575486564E-2</v>
      </c>
      <c r="S107" s="132">
        <f t="shared" si="9"/>
        <v>2.1453625430855938E-2</v>
      </c>
      <c r="T107" s="132">
        <f t="shared" si="11"/>
        <v>9.9649527280734285E-2</v>
      </c>
    </row>
    <row r="108" spans="11:20" x14ac:dyDescent="0.25">
      <c r="K108" s="25">
        <v>38929</v>
      </c>
      <c r="L108" s="26">
        <v>178.83089097424099</v>
      </c>
      <c r="M108" s="128">
        <v>155.103111761843</v>
      </c>
      <c r="N108" s="129">
        <f t="shared" si="6"/>
        <v>-1.6634628782649097E-3</v>
      </c>
      <c r="O108" s="129">
        <f t="shared" si="8"/>
        <v>3.2296987896414109E-3</v>
      </c>
      <c r="P108" s="129">
        <f t="shared" si="10"/>
        <v>8.1867501805876541E-2</v>
      </c>
      <c r="Q108" s="133">
        <v>184.149456101987</v>
      </c>
      <c r="R108" s="132">
        <f t="shared" si="7"/>
        <v>-4.0718886777080243E-4</v>
      </c>
      <c r="S108" s="132">
        <f t="shared" si="9"/>
        <v>1.4855511562301693E-2</v>
      </c>
      <c r="T108" s="132">
        <f t="shared" si="11"/>
        <v>8.9332302616739634E-2</v>
      </c>
    </row>
    <row r="109" spans="11:20" x14ac:dyDescent="0.25">
      <c r="K109" s="25">
        <v>38960</v>
      </c>
      <c r="L109" s="26">
        <v>178.119240743853</v>
      </c>
      <c r="M109" s="128">
        <v>156.23401281581599</v>
      </c>
      <c r="N109" s="129">
        <f t="shared" si="6"/>
        <v>7.2912853979967274E-3</v>
      </c>
      <c r="O109" s="129">
        <f t="shared" si="8"/>
        <v>1.3340592812711494E-2</v>
      </c>
      <c r="P109" s="129">
        <f t="shared" si="10"/>
        <v>6.3184961725584188E-2</v>
      </c>
      <c r="Q109" s="133">
        <v>183.055806667415</v>
      </c>
      <c r="R109" s="132">
        <f t="shared" si="7"/>
        <v>-5.9389229689948975E-3</v>
      </c>
      <c r="S109" s="132">
        <f t="shared" si="9"/>
        <v>4.064848858957415E-3</v>
      </c>
      <c r="T109" s="132">
        <f t="shared" si="11"/>
        <v>7.1441064063576754E-2</v>
      </c>
    </row>
    <row r="110" spans="11:20" x14ac:dyDescent="0.25">
      <c r="K110" s="25">
        <v>38990</v>
      </c>
      <c r="L110" s="26">
        <v>176.23491918842001</v>
      </c>
      <c r="M110" s="128">
        <v>155.91031369018501</v>
      </c>
      <c r="N110" s="129">
        <f t="shared" si="6"/>
        <v>-2.0718863952664535E-3</v>
      </c>
      <c r="O110" s="129">
        <f t="shared" si="8"/>
        <v>3.5321722624170881E-3</v>
      </c>
      <c r="P110" s="129">
        <f t="shared" si="10"/>
        <v>3.0718405904211599E-2</v>
      </c>
      <c r="Q110" s="133">
        <v>180.704992959333</v>
      </c>
      <c r="R110" s="132">
        <f t="shared" si="7"/>
        <v>-1.2842060303244418E-2</v>
      </c>
      <c r="S110" s="132">
        <f t="shared" si="9"/>
        <v>-1.9104287781275153E-2</v>
      </c>
      <c r="T110" s="132">
        <f t="shared" si="11"/>
        <v>5.2229502005942452E-2</v>
      </c>
    </row>
    <row r="111" spans="11:20" x14ac:dyDescent="0.25">
      <c r="K111" s="25">
        <v>39021</v>
      </c>
      <c r="L111" s="26">
        <v>174.960229648487</v>
      </c>
      <c r="M111" s="128">
        <v>157.30730704654599</v>
      </c>
      <c r="N111" s="129">
        <f t="shared" si="6"/>
        <v>8.9602369676260452E-3</v>
      </c>
      <c r="O111" s="129">
        <f t="shared" si="8"/>
        <v>1.421116094748287E-2</v>
      </c>
      <c r="P111" s="129">
        <f t="shared" si="10"/>
        <v>3.4653147040005994E-2</v>
      </c>
      <c r="Q111" s="133">
        <v>178.60642103889401</v>
      </c>
      <c r="R111" s="132">
        <f t="shared" si="7"/>
        <v>-1.1613248123759745E-2</v>
      </c>
      <c r="S111" s="132">
        <f t="shared" si="9"/>
        <v>-3.0100740889634214E-2</v>
      </c>
      <c r="T111" s="132">
        <f t="shared" si="11"/>
        <v>3.2777302568776978E-2</v>
      </c>
    </row>
    <row r="112" spans="11:20" x14ac:dyDescent="0.25">
      <c r="K112" s="25">
        <v>39051</v>
      </c>
      <c r="L112" s="26">
        <v>175.242307756874</v>
      </c>
      <c r="M112" s="128">
        <v>158.42372446903201</v>
      </c>
      <c r="N112" s="129">
        <f t="shared" si="6"/>
        <v>7.0970474509215453E-3</v>
      </c>
      <c r="O112" s="129">
        <f t="shared" si="8"/>
        <v>1.401558862728236E-2</v>
      </c>
      <c r="P112" s="129">
        <f t="shared" si="10"/>
        <v>4.7088954780794667E-2</v>
      </c>
      <c r="Q112" s="133">
        <v>178.531429322218</v>
      </c>
      <c r="R112" s="132">
        <f t="shared" si="7"/>
        <v>-4.1987133631482543E-4</v>
      </c>
      <c r="S112" s="132">
        <f t="shared" si="9"/>
        <v>-2.4715836266352986E-2</v>
      </c>
      <c r="T112" s="132">
        <f t="shared" si="11"/>
        <v>3.1304128207894966E-2</v>
      </c>
    </row>
    <row r="113" spans="11:20" x14ac:dyDescent="0.25">
      <c r="K113" s="25">
        <v>39082</v>
      </c>
      <c r="L113" s="26">
        <v>176.865868498216</v>
      </c>
      <c r="M113" s="128">
        <v>162.186151775399</v>
      </c>
      <c r="N113" s="129">
        <f t="shared" si="6"/>
        <v>2.3749140597325358E-2</v>
      </c>
      <c r="O113" s="129">
        <f t="shared" si="8"/>
        <v>4.0252873185060212E-2</v>
      </c>
      <c r="P113" s="129">
        <f t="shared" si="10"/>
        <v>7.503705087168866E-2</v>
      </c>
      <c r="Q113" s="133">
        <v>179.54787443859701</v>
      </c>
      <c r="R113" s="132">
        <f t="shared" si="7"/>
        <v>5.6933679422042083E-3</v>
      </c>
      <c r="S113" s="132">
        <f t="shared" si="9"/>
        <v>-6.4033566631797045E-3</v>
      </c>
      <c r="T113" s="132">
        <f t="shared" si="11"/>
        <v>2.4762629874735209E-2</v>
      </c>
    </row>
    <row r="114" spans="11:20" x14ac:dyDescent="0.25">
      <c r="K114" s="25">
        <v>39113</v>
      </c>
      <c r="L114" s="26">
        <v>179.632600310886</v>
      </c>
      <c r="M114" s="128">
        <v>164.415597715827</v>
      </c>
      <c r="N114" s="129">
        <f t="shared" si="6"/>
        <v>1.374621640641327E-2</v>
      </c>
      <c r="O114" s="129">
        <f t="shared" si="8"/>
        <v>4.5187288516596036E-2</v>
      </c>
      <c r="P114" s="129">
        <f t="shared" si="10"/>
        <v>8.5837636375790449E-2</v>
      </c>
      <c r="Q114" s="133">
        <v>182.515323924646</v>
      </c>
      <c r="R114" s="132">
        <f t="shared" si="7"/>
        <v>1.6527344004085176E-2</v>
      </c>
      <c r="S114" s="132">
        <f t="shared" si="9"/>
        <v>2.1885567512160087E-2</v>
      </c>
      <c r="T114" s="132">
        <f t="shared" si="11"/>
        <v>3.0566117677661486E-2</v>
      </c>
    </row>
    <row r="115" spans="11:20" x14ac:dyDescent="0.25">
      <c r="K115" s="25">
        <v>39141</v>
      </c>
      <c r="L115" s="26">
        <v>181.91188780130199</v>
      </c>
      <c r="M115" s="128">
        <v>167.07362360125401</v>
      </c>
      <c r="N115" s="129">
        <f t="shared" si="6"/>
        <v>1.6166506842137274E-2</v>
      </c>
      <c r="O115" s="129">
        <f t="shared" si="8"/>
        <v>5.4599771348721404E-2</v>
      </c>
      <c r="P115" s="129">
        <f t="shared" si="10"/>
        <v>8.9707560334643999E-2</v>
      </c>
      <c r="Q115" s="133">
        <v>184.76920324633201</v>
      </c>
      <c r="R115" s="132">
        <f t="shared" si="7"/>
        <v>1.2348986776675064E-2</v>
      </c>
      <c r="S115" s="132">
        <f t="shared" si="9"/>
        <v>3.4939360244833573E-2</v>
      </c>
      <c r="T115" s="132">
        <f t="shared" si="11"/>
        <v>2.7817725730371556E-2</v>
      </c>
    </row>
    <row r="116" spans="11:20" x14ac:dyDescent="0.25">
      <c r="K116" s="25">
        <v>39172</v>
      </c>
      <c r="L116" s="26">
        <v>183.63813519292199</v>
      </c>
      <c r="M116" s="128">
        <v>166.861196412563</v>
      </c>
      <c r="N116" s="129">
        <f t="shared" si="6"/>
        <v>-1.271458558880556E-3</v>
      </c>
      <c r="O116" s="129">
        <f t="shared" si="8"/>
        <v>2.8825177649187683E-2</v>
      </c>
      <c r="P116" s="129">
        <f t="shared" si="10"/>
        <v>8.5151047163382954E-2</v>
      </c>
      <c r="Q116" s="133">
        <v>187.032211827629</v>
      </c>
      <c r="R116" s="132">
        <f t="shared" si="7"/>
        <v>1.2247758509192463E-2</v>
      </c>
      <c r="S116" s="132">
        <f t="shared" si="9"/>
        <v>4.1684355286486729E-2</v>
      </c>
      <c r="T116" s="132">
        <f t="shared" si="11"/>
        <v>3.7021469399697526E-2</v>
      </c>
    </row>
    <row r="117" spans="11:20" x14ac:dyDescent="0.25">
      <c r="K117" s="25">
        <v>39202</v>
      </c>
      <c r="L117" s="26">
        <v>185.24020536458599</v>
      </c>
      <c r="M117" s="128">
        <v>168.255480897985</v>
      </c>
      <c r="N117" s="129">
        <f t="shared" si="6"/>
        <v>8.355954022855272E-3</v>
      </c>
      <c r="O117" s="129">
        <f t="shared" si="8"/>
        <v>2.3354737844245133E-2</v>
      </c>
      <c r="P117" s="129">
        <f t="shared" si="10"/>
        <v>8.8301153365499818E-2</v>
      </c>
      <c r="Q117" s="133">
        <v>188.61857058074099</v>
      </c>
      <c r="R117" s="132">
        <f t="shared" si="7"/>
        <v>8.4817408595585508E-3</v>
      </c>
      <c r="S117" s="132">
        <f t="shared" si="9"/>
        <v>3.3439639614122552E-2</v>
      </c>
      <c r="T117" s="132">
        <f t="shared" si="11"/>
        <v>3.9484992184033674E-2</v>
      </c>
    </row>
    <row r="118" spans="11:20" x14ac:dyDescent="0.25">
      <c r="K118" s="25">
        <v>39233</v>
      </c>
      <c r="L118" s="26">
        <v>185.40441189389401</v>
      </c>
      <c r="M118" s="128">
        <v>168.001897874604</v>
      </c>
      <c r="N118" s="129">
        <f t="shared" si="6"/>
        <v>-1.5071308347734957E-3</v>
      </c>
      <c r="O118" s="129">
        <f t="shared" si="8"/>
        <v>5.5560791305122592E-3</v>
      </c>
      <c r="P118" s="129">
        <f t="shared" si="10"/>
        <v>8.9667606416863777E-2</v>
      </c>
      <c r="Q118" s="133">
        <v>188.85076990960599</v>
      </c>
      <c r="R118" s="132">
        <f t="shared" si="7"/>
        <v>1.2310523197693879E-3</v>
      </c>
      <c r="S118" s="132">
        <f t="shared" si="9"/>
        <v>2.2090080985154747E-2</v>
      </c>
      <c r="T118" s="132">
        <f t="shared" si="11"/>
        <v>3.5850340932886082E-2</v>
      </c>
    </row>
    <row r="119" spans="11:20" x14ac:dyDescent="0.25">
      <c r="K119" s="25">
        <v>39263</v>
      </c>
      <c r="L119" s="26">
        <v>186.45156160382601</v>
      </c>
      <c r="M119" s="128">
        <v>170.211693201034</v>
      </c>
      <c r="N119" s="129">
        <f t="shared" si="6"/>
        <v>1.3153395017474034E-2</v>
      </c>
      <c r="O119" s="129">
        <f t="shared" si="8"/>
        <v>2.0079544318901466E-2</v>
      </c>
      <c r="P119" s="129">
        <f t="shared" si="10"/>
        <v>9.5584417602585292E-2</v>
      </c>
      <c r="Q119" s="133">
        <v>189.552235387862</v>
      </c>
      <c r="R119" s="132">
        <f t="shared" si="7"/>
        <v>3.7143903548382262E-3</v>
      </c>
      <c r="S119" s="132">
        <f t="shared" si="9"/>
        <v>1.3473740889914154E-2</v>
      </c>
      <c r="T119" s="132">
        <f t="shared" si="11"/>
        <v>2.8919964459816372E-2</v>
      </c>
    </row>
    <row r="120" spans="11:20" x14ac:dyDescent="0.25">
      <c r="K120" s="25">
        <v>39294</v>
      </c>
      <c r="L120" s="26">
        <v>186.291072916741</v>
      </c>
      <c r="M120" s="128">
        <v>169.77446380735299</v>
      </c>
      <c r="N120" s="129">
        <f t="shared" si="6"/>
        <v>-2.5687388772086539E-3</v>
      </c>
      <c r="O120" s="129">
        <f t="shared" si="8"/>
        <v>9.0278361290885289E-3</v>
      </c>
      <c r="P120" s="129">
        <f t="shared" si="10"/>
        <v>9.4590958742578168E-2</v>
      </c>
      <c r="Q120" s="133">
        <v>189.38093795058199</v>
      </c>
      <c r="R120" s="132">
        <f t="shared" si="7"/>
        <v>-9.0369515785182486E-4</v>
      </c>
      <c r="S120" s="132">
        <f t="shared" si="9"/>
        <v>4.0418468207756852E-3</v>
      </c>
      <c r="T120" s="132">
        <f t="shared" si="11"/>
        <v>2.8408891122098545E-2</v>
      </c>
    </row>
    <row r="121" spans="11:20" x14ac:dyDescent="0.25">
      <c r="K121" s="25">
        <v>39325</v>
      </c>
      <c r="L121" s="26">
        <v>187.27235335260701</v>
      </c>
      <c r="M121" s="128">
        <v>170.02860384553401</v>
      </c>
      <c r="N121" s="129">
        <f t="shared" si="6"/>
        <v>1.4969273498599556E-3</v>
      </c>
      <c r="O121" s="129">
        <f t="shared" si="8"/>
        <v>1.2063589736603708E-2</v>
      </c>
      <c r="P121" s="129">
        <f t="shared" si="10"/>
        <v>8.8294416696448996E-2</v>
      </c>
      <c r="Q121" s="133">
        <v>190.55413327721601</v>
      </c>
      <c r="R121" s="132">
        <f t="shared" si="7"/>
        <v>6.1948965895404218E-3</v>
      </c>
      <c r="S121" s="132">
        <f t="shared" si="9"/>
        <v>9.0196262817745509E-3</v>
      </c>
      <c r="T121" s="132">
        <f t="shared" si="11"/>
        <v>4.0961970812673165E-2</v>
      </c>
    </row>
    <row r="122" spans="11:20" x14ac:dyDescent="0.25">
      <c r="K122" s="25">
        <v>39355</v>
      </c>
      <c r="L122" s="26">
        <v>185.52091518463399</v>
      </c>
      <c r="M122" s="128">
        <v>166.09494217385401</v>
      </c>
      <c r="N122" s="129">
        <f t="shared" si="6"/>
        <v>-2.3135293607736807E-2</v>
      </c>
      <c r="O122" s="129">
        <f t="shared" si="8"/>
        <v>-2.4186064715999045E-2</v>
      </c>
      <c r="P122" s="129">
        <f t="shared" si="10"/>
        <v>6.5323635381218326E-2</v>
      </c>
      <c r="Q122" s="133">
        <v>189.28730079502901</v>
      </c>
      <c r="R122" s="132">
        <f t="shared" si="7"/>
        <v>-6.6481501104151963E-3</v>
      </c>
      <c r="S122" s="132">
        <f t="shared" si="9"/>
        <v>-1.3976864598345129E-3</v>
      </c>
      <c r="T122" s="132">
        <f t="shared" si="11"/>
        <v>4.7493473728351443E-2</v>
      </c>
    </row>
    <row r="123" spans="11:20" x14ac:dyDescent="0.25">
      <c r="K123" s="25">
        <v>39386</v>
      </c>
      <c r="L123" s="26">
        <v>182.261495759886</v>
      </c>
      <c r="M123" s="128">
        <v>162.06027951084201</v>
      </c>
      <c r="N123" s="129">
        <f t="shared" si="6"/>
        <v>-2.4291303577377188E-2</v>
      </c>
      <c r="O123" s="129">
        <f t="shared" si="8"/>
        <v>-4.5437836312441249E-2</v>
      </c>
      <c r="P123" s="129">
        <f t="shared" si="10"/>
        <v>3.0214568881340442E-2</v>
      </c>
      <c r="Q123" s="133">
        <v>186.35976885703599</v>
      </c>
      <c r="R123" s="132">
        <f t="shared" si="7"/>
        <v>-1.5466076835038867E-2</v>
      </c>
      <c r="S123" s="132">
        <f t="shared" si="9"/>
        <v>-1.5952867940353999E-2</v>
      </c>
      <c r="T123" s="132">
        <f t="shared" si="11"/>
        <v>4.3410241205458E-2</v>
      </c>
    </row>
    <row r="124" spans="11:20" x14ac:dyDescent="0.25">
      <c r="K124" s="25">
        <v>39416</v>
      </c>
      <c r="L124" s="26">
        <v>179.12553057292499</v>
      </c>
      <c r="M124" s="128">
        <v>155.90062993880801</v>
      </c>
      <c r="N124" s="129">
        <f t="shared" si="6"/>
        <v>-3.8008385463890959E-2</v>
      </c>
      <c r="O124" s="129">
        <f t="shared" si="8"/>
        <v>-8.3091748018826572E-2</v>
      </c>
      <c r="P124" s="129">
        <f t="shared" si="10"/>
        <v>-1.5926241720931156E-2</v>
      </c>
      <c r="Q124" s="133">
        <v>183.91307120519599</v>
      </c>
      <c r="R124" s="132">
        <f t="shared" si="7"/>
        <v>-1.3128894003495817E-2</v>
      </c>
      <c r="S124" s="132">
        <f t="shared" si="9"/>
        <v>-3.4851314730385163E-2</v>
      </c>
      <c r="T124" s="132">
        <f t="shared" si="11"/>
        <v>3.0143946661991272E-2</v>
      </c>
    </row>
    <row r="125" spans="11:20" x14ac:dyDescent="0.25">
      <c r="K125" s="25">
        <v>39447</v>
      </c>
      <c r="L125" s="26">
        <v>178.593540358182</v>
      </c>
      <c r="M125" s="128">
        <v>153.64776209855799</v>
      </c>
      <c r="N125" s="129">
        <f t="shared" si="6"/>
        <v>-1.4450665408691998E-2</v>
      </c>
      <c r="O125" s="129">
        <f t="shared" si="8"/>
        <v>-7.4940151171294378E-2</v>
      </c>
      <c r="P125" s="129">
        <f t="shared" si="10"/>
        <v>-5.2645614828233045E-2</v>
      </c>
      <c r="Q125" s="133">
        <v>183.67080615641001</v>
      </c>
      <c r="R125" s="132">
        <f t="shared" si="7"/>
        <v>-1.3172802085159585E-3</v>
      </c>
      <c r="S125" s="132">
        <f t="shared" si="9"/>
        <v>-2.9671798451502363E-2</v>
      </c>
      <c r="T125" s="132">
        <f t="shared" si="11"/>
        <v>2.2962854507213804E-2</v>
      </c>
    </row>
    <row r="126" spans="11:20" x14ac:dyDescent="0.25">
      <c r="K126" s="25">
        <v>39478</v>
      </c>
      <c r="L126" s="26">
        <v>180.32003509655399</v>
      </c>
      <c r="M126" s="128">
        <v>153.565766745026</v>
      </c>
      <c r="N126" s="129">
        <f t="shared" si="6"/>
        <v>-5.3365797465632081E-4</v>
      </c>
      <c r="O126" s="129">
        <f t="shared" si="8"/>
        <v>-5.2415760305088988E-2</v>
      </c>
      <c r="P126" s="129">
        <f t="shared" si="10"/>
        <v>-6.5990277817519871E-2</v>
      </c>
      <c r="Q126" s="133">
        <v>185.51900950542301</v>
      </c>
      <c r="R126" s="132">
        <f t="shared" si="7"/>
        <v>1.0062586361379244E-2</v>
      </c>
      <c r="S126" s="132">
        <f t="shared" si="9"/>
        <v>-4.5114852672840655E-3</v>
      </c>
      <c r="T126" s="132">
        <f t="shared" si="11"/>
        <v>1.6457169273179195E-2</v>
      </c>
    </row>
    <row r="127" spans="11:20" x14ac:dyDescent="0.25">
      <c r="K127" s="25">
        <v>39507</v>
      </c>
      <c r="L127" s="26">
        <v>180.36516192935099</v>
      </c>
      <c r="M127" s="128">
        <v>158.452681127658</v>
      </c>
      <c r="N127" s="129">
        <f t="shared" si="6"/>
        <v>3.1822941311822506E-2</v>
      </c>
      <c r="O127" s="129">
        <f t="shared" si="8"/>
        <v>1.6369729807067968E-2</v>
      </c>
      <c r="P127" s="129">
        <f t="shared" si="10"/>
        <v>-5.1599661800423857E-2</v>
      </c>
      <c r="Q127" s="133">
        <v>184.52913502634701</v>
      </c>
      <c r="R127" s="132">
        <f t="shared" si="7"/>
        <v>-5.3357037735104473E-3</v>
      </c>
      <c r="S127" s="132">
        <f t="shared" si="9"/>
        <v>3.3497554965173926E-3</v>
      </c>
      <c r="T127" s="132">
        <f t="shared" si="11"/>
        <v>-1.2992869794700157E-3</v>
      </c>
    </row>
    <row r="128" spans="11:20" x14ac:dyDescent="0.25">
      <c r="K128" s="25">
        <v>39538</v>
      </c>
      <c r="L128" s="26">
        <v>178.508231829485</v>
      </c>
      <c r="M128" s="128">
        <v>161.49699866006699</v>
      </c>
      <c r="N128" s="129">
        <f t="shared" si="6"/>
        <v>1.9212786497164513E-2</v>
      </c>
      <c r="O128" s="129">
        <f t="shared" si="8"/>
        <v>5.1085915305906449E-2</v>
      </c>
      <c r="P128" s="129">
        <f t="shared" si="10"/>
        <v>-3.2147664452992886E-2</v>
      </c>
      <c r="Q128" s="133">
        <v>181.80570989822701</v>
      </c>
      <c r="R128" s="132">
        <f t="shared" si="7"/>
        <v>-1.475878119588625E-2</v>
      </c>
      <c r="S128" s="132">
        <f t="shared" si="9"/>
        <v>-1.0154560200463902E-2</v>
      </c>
      <c r="T128" s="132">
        <f t="shared" si="11"/>
        <v>-2.7944394595615374E-2</v>
      </c>
    </row>
    <row r="129" spans="11:20" x14ac:dyDescent="0.25">
      <c r="K129" s="25">
        <v>39568</v>
      </c>
      <c r="L129" s="26">
        <v>175.319621213516</v>
      </c>
      <c r="M129" s="128">
        <v>161.354667502556</v>
      </c>
      <c r="N129" s="129">
        <f t="shared" si="6"/>
        <v>-8.8132385550143688E-4</v>
      </c>
      <c r="O129" s="129">
        <f t="shared" si="8"/>
        <v>5.0720293478313749E-2</v>
      </c>
      <c r="P129" s="129">
        <f t="shared" si="10"/>
        <v>-4.1013899568674517E-2</v>
      </c>
      <c r="Q129" s="133">
        <v>178.19685253385001</v>
      </c>
      <c r="R129" s="132">
        <f t="shared" si="7"/>
        <v>-1.9850077131225441E-2</v>
      </c>
      <c r="S129" s="132">
        <f t="shared" si="9"/>
        <v>-3.9468499703039672E-2</v>
      </c>
      <c r="T129" s="132">
        <f t="shared" si="11"/>
        <v>-5.5252873642310907E-2</v>
      </c>
    </row>
    <row r="130" spans="11:20" x14ac:dyDescent="0.25">
      <c r="K130" s="25">
        <v>39599</v>
      </c>
      <c r="L130" s="26">
        <v>173.76928655293901</v>
      </c>
      <c r="M130" s="128">
        <v>156.94352934788299</v>
      </c>
      <c r="N130" s="129">
        <f t="shared" si="6"/>
        <v>-2.7338150317858911E-2</v>
      </c>
      <c r="O130" s="129">
        <f t="shared" si="8"/>
        <v>-9.5243057361658057E-3</v>
      </c>
      <c r="P130" s="129">
        <f t="shared" si="10"/>
        <v>-6.5822878590186762E-2</v>
      </c>
      <c r="Q130" s="133">
        <v>177.12017114154199</v>
      </c>
      <c r="R130" s="132">
        <f t="shared" si="7"/>
        <v>-6.0420898405233459E-3</v>
      </c>
      <c r="S130" s="132">
        <f t="shared" si="9"/>
        <v>-4.0150645499677728E-2</v>
      </c>
      <c r="T130" s="132">
        <f t="shared" si="11"/>
        <v>-6.2115705293014578E-2</v>
      </c>
    </row>
    <row r="131" spans="11:20" x14ac:dyDescent="0.25">
      <c r="K131" s="25">
        <v>39629</v>
      </c>
      <c r="L131" s="26">
        <v>173.29604046720701</v>
      </c>
      <c r="M131" s="128">
        <v>154.05658416122799</v>
      </c>
      <c r="N131" s="129">
        <f t="shared" si="6"/>
        <v>-1.8394802249258491E-2</v>
      </c>
      <c r="O131" s="129">
        <f t="shared" si="8"/>
        <v>-4.6071534211606258E-2</v>
      </c>
      <c r="P131" s="129">
        <f t="shared" si="10"/>
        <v>-9.4911863785559603E-2</v>
      </c>
      <c r="Q131" s="133">
        <v>177.06048157545899</v>
      </c>
      <c r="R131" s="132">
        <f t="shared" si="7"/>
        <v>-3.370003862253057E-4</v>
      </c>
      <c r="S131" s="132">
        <f t="shared" si="9"/>
        <v>-2.6100546156797577E-2</v>
      </c>
      <c r="T131" s="132">
        <f t="shared" si="11"/>
        <v>-6.5901379568762963E-2</v>
      </c>
    </row>
    <row r="132" spans="11:20" x14ac:dyDescent="0.25">
      <c r="K132" s="25">
        <v>39660</v>
      </c>
      <c r="L132" s="26">
        <v>173.09235084598001</v>
      </c>
      <c r="M132" s="128">
        <v>154.14979679152501</v>
      </c>
      <c r="N132" s="129">
        <f t="shared" si="6"/>
        <v>6.050545051645706E-4</v>
      </c>
      <c r="O132" s="129">
        <f t="shared" si="8"/>
        <v>-4.4652384852250204E-2</v>
      </c>
      <c r="P132" s="129">
        <f t="shared" si="10"/>
        <v>-9.2031903181609476E-2</v>
      </c>
      <c r="Q132" s="133">
        <v>176.770027530741</v>
      </c>
      <c r="R132" s="132">
        <f t="shared" si="7"/>
        <v>-1.6404227647726088E-3</v>
      </c>
      <c r="S132" s="132">
        <f t="shared" si="9"/>
        <v>-8.007015740291834E-3</v>
      </c>
      <c r="T132" s="132">
        <f t="shared" si="11"/>
        <v>-6.6590178274076095E-2</v>
      </c>
    </row>
    <row r="133" spans="11:20" x14ac:dyDescent="0.25">
      <c r="K133" s="25">
        <v>39691</v>
      </c>
      <c r="L133" s="26">
        <v>172.02487502985201</v>
      </c>
      <c r="M133" s="128">
        <v>155.64995426377499</v>
      </c>
      <c r="N133" s="129">
        <f t="shared" si="6"/>
        <v>9.731816087171552E-3</v>
      </c>
      <c r="O133" s="129">
        <f t="shared" si="8"/>
        <v>-8.2422963819084316E-3</v>
      </c>
      <c r="P133" s="129">
        <f t="shared" si="10"/>
        <v>-8.4566062748016257E-2</v>
      </c>
      <c r="Q133" s="133">
        <v>175.27517126463599</v>
      </c>
      <c r="R133" s="132">
        <f t="shared" si="7"/>
        <v>-8.456502988579695E-3</v>
      </c>
      <c r="S133" s="132">
        <f t="shared" si="9"/>
        <v>-1.0416655906636429E-2</v>
      </c>
      <c r="T133" s="132">
        <f t="shared" si="11"/>
        <v>-8.018174022156932E-2</v>
      </c>
    </row>
    <row r="134" spans="11:20" x14ac:dyDescent="0.25">
      <c r="K134" s="25">
        <v>39721</v>
      </c>
      <c r="L134" s="26">
        <v>168.328696518806</v>
      </c>
      <c r="M134" s="128">
        <v>153.088770554956</v>
      </c>
      <c r="N134" s="129">
        <f t="shared" si="6"/>
        <v>-1.6454766857680103E-2</v>
      </c>
      <c r="O134" s="129">
        <f t="shared" si="8"/>
        <v>-6.2821956720727767E-3</v>
      </c>
      <c r="P134" s="129">
        <f t="shared" si="10"/>
        <v>-7.8305645245261291E-2</v>
      </c>
      <c r="Q134" s="133">
        <v>171.36777482634699</v>
      </c>
      <c r="R134" s="132">
        <f t="shared" si="7"/>
        <v>-2.2292926089283238E-2</v>
      </c>
      <c r="S134" s="132">
        <f t="shared" si="9"/>
        <v>-3.2151198835895567E-2</v>
      </c>
      <c r="T134" s="132">
        <f t="shared" si="11"/>
        <v>-9.4668400328061675E-2</v>
      </c>
    </row>
    <row r="135" spans="11:20" x14ac:dyDescent="0.25">
      <c r="K135" s="25">
        <v>39752</v>
      </c>
      <c r="L135" s="26">
        <v>164.05044211225399</v>
      </c>
      <c r="M135" s="128">
        <v>144.51299301388099</v>
      </c>
      <c r="N135" s="129">
        <f t="shared" si="6"/>
        <v>-5.6018331782189512E-2</v>
      </c>
      <c r="O135" s="129">
        <f t="shared" si="8"/>
        <v>-6.2515838348311314E-2</v>
      </c>
      <c r="P135" s="129">
        <f t="shared" si="10"/>
        <v>-0.10827629416612905</v>
      </c>
      <c r="Q135" s="133">
        <v>167.648119142468</v>
      </c>
      <c r="R135" s="132">
        <f t="shared" si="7"/>
        <v>-2.1705689343566759E-2</v>
      </c>
      <c r="S135" s="132">
        <f t="shared" si="9"/>
        <v>-5.1603252631086782E-2</v>
      </c>
      <c r="T135" s="132">
        <f t="shared" si="11"/>
        <v>-0.10040605775231692</v>
      </c>
    </row>
    <row r="136" spans="11:20" x14ac:dyDescent="0.25">
      <c r="K136" s="25">
        <v>39782</v>
      </c>
      <c r="L136" s="26">
        <v>158.177640320807</v>
      </c>
      <c r="M136" s="128">
        <v>135.030309406323</v>
      </c>
      <c r="N136" s="129">
        <f t="shared" ref="N136:N199" si="12">M136/M135-1</f>
        <v>-6.5618207815038021E-2</v>
      </c>
      <c r="O136" s="129">
        <f t="shared" si="8"/>
        <v>-0.1324744678209705</v>
      </c>
      <c r="P136" s="129">
        <f t="shared" si="10"/>
        <v>-0.13386937910819696</v>
      </c>
      <c r="Q136" s="133">
        <v>162.21710117767901</v>
      </c>
      <c r="R136" s="132">
        <f t="shared" ref="R136:R199" si="13">Q136/Q135-1</f>
        <v>-3.2395340863762945E-2</v>
      </c>
      <c r="S136" s="132">
        <f t="shared" si="9"/>
        <v>-7.4500398389236167E-2</v>
      </c>
      <c r="T136" s="132">
        <f t="shared" si="11"/>
        <v>-0.11796861357021382</v>
      </c>
    </row>
    <row r="137" spans="11:20" x14ac:dyDescent="0.25">
      <c r="K137" s="25">
        <v>39813</v>
      </c>
      <c r="L137" s="26">
        <v>155.37512003444499</v>
      </c>
      <c r="M137" s="128">
        <v>131.38669681184501</v>
      </c>
      <c r="N137" s="129">
        <f t="shared" si="12"/>
        <v>-2.6983664708298161E-2</v>
      </c>
      <c r="O137" s="129">
        <f t="shared" si="8"/>
        <v>-0.14176136933126882</v>
      </c>
      <c r="P137" s="129">
        <f t="shared" si="10"/>
        <v>-0.14488375868718173</v>
      </c>
      <c r="Q137" s="133">
        <v>159.41622789290301</v>
      </c>
      <c r="R137" s="132">
        <f t="shared" si="13"/>
        <v>-1.7266202295824318E-2</v>
      </c>
      <c r="S137" s="132">
        <f t="shared" si="9"/>
        <v>-6.9742090924357902E-2</v>
      </c>
      <c r="T137" s="132">
        <f t="shared" si="11"/>
        <v>-0.13205461864664725</v>
      </c>
    </row>
    <row r="138" spans="11:20" x14ac:dyDescent="0.25">
      <c r="K138" s="25">
        <v>39844</v>
      </c>
      <c r="L138" s="26">
        <v>151.646317049934</v>
      </c>
      <c r="M138" s="128">
        <v>129.90901434553399</v>
      </c>
      <c r="N138" s="129">
        <f t="shared" si="12"/>
        <v>-1.1246819519537543E-2</v>
      </c>
      <c r="O138" s="129">
        <f t="shared" ref="O138:O201" si="14">M138/M135-1</f>
        <v>-0.10105650961740331</v>
      </c>
      <c r="P138" s="129">
        <f t="shared" si="10"/>
        <v>-0.1540496485702485</v>
      </c>
      <c r="Q138" s="133">
        <v>155.31370607813301</v>
      </c>
      <c r="R138" s="132">
        <f t="shared" si="13"/>
        <v>-2.5734656182719973E-2</v>
      </c>
      <c r="S138" s="132">
        <f t="shared" ref="S138:S201" si="15">Q138/Q135-1</f>
        <v>-7.3573226633417588E-2</v>
      </c>
      <c r="T138" s="132">
        <f t="shared" si="11"/>
        <v>-0.16281513957957527</v>
      </c>
    </row>
    <row r="139" spans="11:20" x14ac:dyDescent="0.25">
      <c r="K139" s="25">
        <v>39872</v>
      </c>
      <c r="L139" s="26">
        <v>148.943906846104</v>
      </c>
      <c r="M139" s="128">
        <v>127.004292799672</v>
      </c>
      <c r="N139" s="129">
        <f t="shared" si="12"/>
        <v>-2.2359661186682311E-2</v>
      </c>
      <c r="O139" s="129">
        <f t="shared" si="14"/>
        <v>-5.9438630052307095E-2</v>
      </c>
      <c r="P139" s="129">
        <f t="shared" si="10"/>
        <v>-0.19847179677981897</v>
      </c>
      <c r="Q139" s="133">
        <v>152.73496270227301</v>
      </c>
      <c r="R139" s="132">
        <f t="shared" si="13"/>
        <v>-1.6603450146007837E-2</v>
      </c>
      <c r="S139" s="132">
        <f t="shared" si="15"/>
        <v>-5.8453383808283355E-2</v>
      </c>
      <c r="T139" s="132">
        <f t="shared" si="11"/>
        <v>-0.17229892894438825</v>
      </c>
    </row>
    <row r="140" spans="11:20" x14ac:dyDescent="0.25">
      <c r="K140" s="25">
        <v>39903</v>
      </c>
      <c r="L140" s="26">
        <v>144.10267531527001</v>
      </c>
      <c r="M140" s="128">
        <v>118.576182822383</v>
      </c>
      <c r="N140" s="129">
        <f t="shared" si="12"/>
        <v>-6.6360827587008675E-2</v>
      </c>
      <c r="O140" s="129">
        <f t="shared" si="14"/>
        <v>-9.7502367441412829E-2</v>
      </c>
      <c r="P140" s="129">
        <f t="shared" si="10"/>
        <v>-0.26576850463968982</v>
      </c>
      <c r="Q140" s="133">
        <v>148.395234279025</v>
      </c>
      <c r="R140" s="132">
        <f t="shared" si="13"/>
        <v>-2.8413457838775691E-2</v>
      </c>
      <c r="S140" s="132">
        <f t="shared" si="15"/>
        <v>-6.9133448705623546E-2</v>
      </c>
      <c r="T140" s="132">
        <f t="shared" si="11"/>
        <v>-0.18377022172683599</v>
      </c>
    </row>
    <row r="141" spans="11:20" x14ac:dyDescent="0.25">
      <c r="K141" s="25">
        <v>39933</v>
      </c>
      <c r="L141" s="26">
        <v>140.93624235047801</v>
      </c>
      <c r="M141" s="128">
        <v>113.84233164265601</v>
      </c>
      <c r="N141" s="129">
        <f t="shared" si="12"/>
        <v>-3.9922445360025649E-2</v>
      </c>
      <c r="O141" s="129">
        <f t="shared" si="14"/>
        <v>-0.12367642679624657</v>
      </c>
      <c r="P141" s="129">
        <f t="shared" si="10"/>
        <v>-0.29445901129043794</v>
      </c>
      <c r="Q141" s="133">
        <v>145.43222402384899</v>
      </c>
      <c r="R141" s="132">
        <f t="shared" si="13"/>
        <v>-1.9967017603845116E-2</v>
      </c>
      <c r="S141" s="132">
        <f t="shared" si="15"/>
        <v>-6.3622730432515651E-2</v>
      </c>
      <c r="T141" s="132">
        <f t="shared" si="11"/>
        <v>-0.18386760509014655</v>
      </c>
    </row>
    <row r="142" spans="11:20" x14ac:dyDescent="0.25">
      <c r="K142" s="25">
        <v>39964</v>
      </c>
      <c r="L142" s="26">
        <v>139.18260133200201</v>
      </c>
      <c r="M142" s="128">
        <v>110.382553365359</v>
      </c>
      <c r="N142" s="129">
        <f t="shared" si="12"/>
        <v>-3.0390964655898189E-2</v>
      </c>
      <c r="O142" s="129">
        <f t="shared" si="14"/>
        <v>-0.13087541427068938</v>
      </c>
      <c r="P142" s="129">
        <f t="shared" si="10"/>
        <v>-0.29667343519028644</v>
      </c>
      <c r="Q142" s="133">
        <v>143.838807084682</v>
      </c>
      <c r="R142" s="132">
        <f t="shared" si="13"/>
        <v>-1.0956422827623769E-2</v>
      </c>
      <c r="S142" s="132">
        <f t="shared" si="15"/>
        <v>-5.8245705241257162E-2</v>
      </c>
      <c r="T142" s="132">
        <f t="shared" si="11"/>
        <v>-0.1879027320398412</v>
      </c>
    </row>
    <row r="143" spans="11:20" x14ac:dyDescent="0.25">
      <c r="K143" s="25">
        <v>39994</v>
      </c>
      <c r="L143" s="26">
        <v>139.659730984303</v>
      </c>
      <c r="M143" s="128">
        <v>111.38608030469</v>
      </c>
      <c r="N143" s="129">
        <f t="shared" si="12"/>
        <v>9.0913546455968497E-3</v>
      </c>
      <c r="O143" s="129">
        <f t="shared" si="14"/>
        <v>-6.0636987517663332E-2</v>
      </c>
      <c r="P143" s="129">
        <f t="shared" si="10"/>
        <v>-0.27697942342977799</v>
      </c>
      <c r="Q143" s="133">
        <v>144.33673268598</v>
      </c>
      <c r="R143" s="132">
        <f t="shared" si="13"/>
        <v>3.4616916768841488E-3</v>
      </c>
      <c r="S143" s="132">
        <f t="shared" si="15"/>
        <v>-2.7349271779266715E-2</v>
      </c>
      <c r="T143" s="132">
        <f t="shared" si="11"/>
        <v>-0.18481678462809847</v>
      </c>
    </row>
    <row r="144" spans="11:20" x14ac:dyDescent="0.25">
      <c r="K144" s="25">
        <v>40025</v>
      </c>
      <c r="L144" s="26">
        <v>140.097773948558</v>
      </c>
      <c r="M144" s="128">
        <v>109.788225308804</v>
      </c>
      <c r="N144" s="129">
        <f t="shared" si="12"/>
        <v>-1.4345194583696208E-2</v>
      </c>
      <c r="O144" s="129">
        <f t="shared" si="14"/>
        <v>-3.5611589075473238E-2</v>
      </c>
      <c r="P144" s="129">
        <f t="shared" si="10"/>
        <v>-0.28778222486219951</v>
      </c>
      <c r="Q144" s="133">
        <v>145.455563630581</v>
      </c>
      <c r="R144" s="132">
        <f t="shared" si="13"/>
        <v>7.7515329866524318E-3</v>
      </c>
      <c r="S144" s="132">
        <f t="shared" si="15"/>
        <v>1.6048442419602793E-4</v>
      </c>
      <c r="T144" s="132">
        <f t="shared" si="11"/>
        <v>-0.17714803995668493</v>
      </c>
    </row>
    <row r="145" spans="11:20" x14ac:dyDescent="0.25">
      <c r="K145" s="25">
        <v>40056</v>
      </c>
      <c r="L145" s="26">
        <v>139.043859107885</v>
      </c>
      <c r="M145" s="128">
        <v>107.90752565040999</v>
      </c>
      <c r="N145" s="129">
        <f t="shared" si="12"/>
        <v>-1.7130249196615766E-2</v>
      </c>
      <c r="O145" s="129">
        <f t="shared" si="14"/>
        <v>-2.2422272718740532E-2</v>
      </c>
      <c r="P145" s="129">
        <f t="shared" si="10"/>
        <v>-0.306729474089388</v>
      </c>
      <c r="Q145" s="133">
        <v>145.14866014367601</v>
      </c>
      <c r="R145" s="132">
        <f t="shared" si="13"/>
        <v>-2.1099467029287444E-3</v>
      </c>
      <c r="S145" s="132">
        <f t="shared" si="15"/>
        <v>9.106395454342664E-3</v>
      </c>
      <c r="T145" s="132">
        <f t="shared" si="11"/>
        <v>-0.17188122483973511</v>
      </c>
    </row>
    <row r="146" spans="11:20" x14ac:dyDescent="0.25">
      <c r="K146" s="25">
        <v>40086</v>
      </c>
      <c r="L146" s="26">
        <v>135.21754859466901</v>
      </c>
      <c r="M146" s="128">
        <v>104.304806242269</v>
      </c>
      <c r="N146" s="129">
        <f t="shared" si="12"/>
        <v>-3.3387100542114134E-2</v>
      </c>
      <c r="O146" s="129">
        <f t="shared" si="14"/>
        <v>-6.357413819617852E-2</v>
      </c>
      <c r="P146" s="129">
        <f t="shared" si="10"/>
        <v>-0.31866455087360224</v>
      </c>
      <c r="Q146" s="133">
        <v>141.84613442339901</v>
      </c>
      <c r="R146" s="132">
        <f t="shared" si="13"/>
        <v>-2.2752712405391673E-2</v>
      </c>
      <c r="S146" s="132">
        <f t="shared" si="15"/>
        <v>-1.7255470705433984E-2</v>
      </c>
      <c r="T146" s="132">
        <f t="shared" si="11"/>
        <v>-0.17227066426498971</v>
      </c>
    </row>
    <row r="147" spans="11:20" x14ac:dyDescent="0.25">
      <c r="K147" s="25">
        <v>40117</v>
      </c>
      <c r="L147" s="26">
        <v>130.506910365002</v>
      </c>
      <c r="M147" s="128">
        <v>101.66572092646101</v>
      </c>
      <c r="N147" s="129">
        <f t="shared" si="12"/>
        <v>-2.530166548297097E-2</v>
      </c>
      <c r="O147" s="129">
        <f t="shared" si="14"/>
        <v>-7.3983383550436543E-2</v>
      </c>
      <c r="P147" s="129">
        <f t="shared" ref="P147:P210" si="16">M147/M135-1</f>
        <v>-0.29649425421079156</v>
      </c>
      <c r="Q147" s="133">
        <v>136.88796634052301</v>
      </c>
      <c r="R147" s="132">
        <f t="shared" si="13"/>
        <v>-3.4954552008278794E-2</v>
      </c>
      <c r="S147" s="132">
        <f t="shared" si="15"/>
        <v>-5.890181905875691E-2</v>
      </c>
      <c r="T147" s="132">
        <f t="shared" ref="T147:T210" si="17">Q147/Q135-1</f>
        <v>-0.18348045274402935</v>
      </c>
    </row>
    <row r="148" spans="11:20" x14ac:dyDescent="0.25">
      <c r="K148" s="25">
        <v>40147</v>
      </c>
      <c r="L148" s="26">
        <v>128.50532415608501</v>
      </c>
      <c r="M148" s="128">
        <v>100.83422337345399</v>
      </c>
      <c r="N148" s="129">
        <f t="shared" si="12"/>
        <v>-8.178740537417406E-3</v>
      </c>
      <c r="O148" s="129">
        <f t="shared" si="14"/>
        <v>-6.554966610828894E-2</v>
      </c>
      <c r="P148" s="129">
        <f t="shared" si="16"/>
        <v>-0.25324748334811797</v>
      </c>
      <c r="Q148" s="133">
        <v>134.42573417486301</v>
      </c>
      <c r="R148" s="132">
        <f t="shared" si="13"/>
        <v>-1.7987206848664394E-2</v>
      </c>
      <c r="S148" s="132">
        <f t="shared" si="15"/>
        <v>-7.3875473312663531E-2</v>
      </c>
      <c r="T148" s="132">
        <f t="shared" si="17"/>
        <v>-0.17132205421656299</v>
      </c>
    </row>
    <row r="149" spans="11:20" x14ac:dyDescent="0.25">
      <c r="K149" s="25">
        <v>40178</v>
      </c>
      <c r="L149" s="26">
        <v>128.999791644075</v>
      </c>
      <c r="M149" s="128">
        <v>100.94341330056901</v>
      </c>
      <c r="N149" s="129">
        <f t="shared" si="12"/>
        <v>1.082865751944162E-3</v>
      </c>
      <c r="O149" s="129">
        <f t="shared" si="14"/>
        <v>-3.2226635212690757E-2</v>
      </c>
      <c r="P149" s="129">
        <f t="shared" si="16"/>
        <v>-0.2317075034991779</v>
      </c>
      <c r="Q149" s="133">
        <v>134.58181154808199</v>
      </c>
      <c r="R149" s="132">
        <f t="shared" si="13"/>
        <v>1.1610676644395745E-3</v>
      </c>
      <c r="S149" s="132">
        <f t="shared" si="15"/>
        <v>-5.1212695395939534E-2</v>
      </c>
      <c r="T149" s="132">
        <f t="shared" si="17"/>
        <v>-0.1557834900064563</v>
      </c>
    </row>
    <row r="150" spans="11:20" x14ac:dyDescent="0.25">
      <c r="K150" s="25">
        <v>40209</v>
      </c>
      <c r="L150" s="26">
        <v>131.211701839737</v>
      </c>
      <c r="M150" s="128">
        <v>100.553790703277</v>
      </c>
      <c r="N150" s="129">
        <f t="shared" si="12"/>
        <v>-3.8598119931992914E-3</v>
      </c>
      <c r="O150" s="129">
        <f t="shared" si="14"/>
        <v>-1.0937120329755134E-2</v>
      </c>
      <c r="P150" s="129">
        <f t="shared" si="16"/>
        <v>-0.22596756499266102</v>
      </c>
      <c r="Q150" s="133">
        <v>136.89345850048699</v>
      </c>
      <c r="R150" s="132">
        <f t="shared" si="13"/>
        <v>1.7176518326023071E-2</v>
      </c>
      <c r="S150" s="132">
        <f t="shared" si="15"/>
        <v>4.0121568833262344E-5</v>
      </c>
      <c r="T150" s="132">
        <f t="shared" si="17"/>
        <v>-0.11860027065724277</v>
      </c>
    </row>
    <row r="151" spans="11:20" x14ac:dyDescent="0.25">
      <c r="K151" s="25">
        <v>40237</v>
      </c>
      <c r="L151" s="26">
        <v>132.41365548212701</v>
      </c>
      <c r="M151" s="128">
        <v>99.814465202614997</v>
      </c>
      <c r="N151" s="129">
        <f t="shared" si="12"/>
        <v>-7.3525373383851456E-3</v>
      </c>
      <c r="O151" s="129">
        <f t="shared" si="14"/>
        <v>-1.0113214905837831E-2</v>
      </c>
      <c r="P151" s="129">
        <f t="shared" si="16"/>
        <v>-0.21408589424567248</v>
      </c>
      <c r="Q151" s="133">
        <v>138.31094322588001</v>
      </c>
      <c r="R151" s="132">
        <f t="shared" si="13"/>
        <v>1.0354656394249595E-2</v>
      </c>
      <c r="S151" s="132">
        <f t="shared" si="15"/>
        <v>2.8902271390707446E-2</v>
      </c>
      <c r="T151" s="132">
        <f t="shared" si="17"/>
        <v>-9.4438229605030344E-2</v>
      </c>
    </row>
    <row r="152" spans="11:20" x14ac:dyDescent="0.25">
      <c r="K152" s="25">
        <v>40268</v>
      </c>
      <c r="L152" s="26">
        <v>131.72014685438</v>
      </c>
      <c r="M152" s="128">
        <v>101.25493341866699</v>
      </c>
      <c r="N152" s="129">
        <f t="shared" si="12"/>
        <v>1.4431457536019154E-2</v>
      </c>
      <c r="O152" s="129">
        <f t="shared" si="14"/>
        <v>3.0860866292523603E-3</v>
      </c>
      <c r="P152" s="129">
        <f t="shared" si="16"/>
        <v>-0.1460769691807482</v>
      </c>
      <c r="Q152" s="133">
        <v>137.351340208625</v>
      </c>
      <c r="R152" s="132">
        <f t="shared" si="13"/>
        <v>-6.9380122416478063E-3</v>
      </c>
      <c r="S152" s="132">
        <f t="shared" si="15"/>
        <v>2.0578773823040297E-2</v>
      </c>
      <c r="T152" s="132">
        <f t="shared" si="17"/>
        <v>-7.4422161358863814E-2</v>
      </c>
    </row>
    <row r="153" spans="11:20" x14ac:dyDescent="0.25">
      <c r="K153" s="25">
        <v>40298</v>
      </c>
      <c r="L153" s="26">
        <v>129.23024069318399</v>
      </c>
      <c r="M153" s="128">
        <v>105.209866433393</v>
      </c>
      <c r="N153" s="129">
        <f t="shared" si="12"/>
        <v>3.905916364956985E-2</v>
      </c>
      <c r="O153" s="129">
        <f t="shared" si="14"/>
        <v>4.6304328236173253E-2</v>
      </c>
      <c r="P153" s="129">
        <f t="shared" si="16"/>
        <v>-7.5828253732186157E-2</v>
      </c>
      <c r="Q153" s="133">
        <v>133.79909138725901</v>
      </c>
      <c r="R153" s="132">
        <f t="shared" si="13"/>
        <v>-2.5862498436276082E-2</v>
      </c>
      <c r="S153" s="132">
        <f t="shared" si="15"/>
        <v>-2.2604199989709306E-2</v>
      </c>
      <c r="T153" s="132">
        <f t="shared" si="17"/>
        <v>-7.9990062138376561E-2</v>
      </c>
    </row>
    <row r="154" spans="11:20" x14ac:dyDescent="0.25">
      <c r="K154" s="25">
        <v>40329</v>
      </c>
      <c r="L154" s="26">
        <v>125.895372528834</v>
      </c>
      <c r="M154" s="128">
        <v>107.859553533153</v>
      </c>
      <c r="N154" s="129">
        <f t="shared" si="12"/>
        <v>2.5184777716997564E-2</v>
      </c>
      <c r="O154" s="129">
        <f t="shared" si="14"/>
        <v>8.0600425140856524E-2</v>
      </c>
      <c r="P154" s="129">
        <f t="shared" si="16"/>
        <v>-2.2856871446477856E-2</v>
      </c>
      <c r="Q154" s="133">
        <v>129.429890092432</v>
      </c>
      <c r="R154" s="132">
        <f t="shared" si="13"/>
        <v>-3.2654939951580753E-2</v>
      </c>
      <c r="S154" s="132">
        <f t="shared" si="15"/>
        <v>-6.4210777009481301E-2</v>
      </c>
      <c r="T154" s="132">
        <f t="shared" si="17"/>
        <v>-0.10017405792142764</v>
      </c>
    </row>
    <row r="155" spans="11:20" x14ac:dyDescent="0.25">
      <c r="K155" s="25">
        <v>40359</v>
      </c>
      <c r="L155" s="26">
        <v>124.148672562887</v>
      </c>
      <c r="M155" s="128">
        <v>108.014820311287</v>
      </c>
      <c r="N155" s="129">
        <f t="shared" si="12"/>
        <v>1.43952735801256E-3</v>
      </c>
      <c r="O155" s="129">
        <f t="shared" si="14"/>
        <v>6.6761062047903774E-2</v>
      </c>
      <c r="P155" s="129">
        <f t="shared" si="16"/>
        <v>-3.0266438895965475E-2</v>
      </c>
      <c r="Q155" s="133">
        <v>127.335912182307</v>
      </c>
      <c r="R155" s="132">
        <f t="shared" si="13"/>
        <v>-1.6178472442722414E-2</v>
      </c>
      <c r="S155" s="132">
        <f t="shared" si="15"/>
        <v>-7.2918313072922514E-2</v>
      </c>
      <c r="T155" s="132">
        <f t="shared" si="17"/>
        <v>-0.11778582061061404</v>
      </c>
    </row>
    <row r="156" spans="11:20" x14ac:dyDescent="0.25">
      <c r="K156" s="25">
        <v>40390</v>
      </c>
      <c r="L156" s="26">
        <v>123.99222261269399</v>
      </c>
      <c r="M156" s="128">
        <v>104.97299837346</v>
      </c>
      <c r="N156" s="129">
        <f t="shared" si="12"/>
        <v>-2.8161153525606886E-2</v>
      </c>
      <c r="O156" s="129">
        <f t="shared" si="14"/>
        <v>-2.2513863762289033E-3</v>
      </c>
      <c r="P156" s="129">
        <f t="shared" si="16"/>
        <v>-4.38592291823654E-2</v>
      </c>
      <c r="Q156" s="133">
        <v>127.92525447004</v>
      </c>
      <c r="R156" s="132">
        <f t="shared" si="13"/>
        <v>4.6282488390960719E-3</v>
      </c>
      <c r="S156" s="132">
        <f t="shared" si="15"/>
        <v>-4.3900424556831852E-2</v>
      </c>
      <c r="T156" s="132">
        <f t="shared" si="17"/>
        <v>-0.12052003184328774</v>
      </c>
    </row>
    <row r="157" spans="11:20" x14ac:dyDescent="0.25">
      <c r="K157" s="25">
        <v>40421</v>
      </c>
      <c r="L157" s="26">
        <v>124.777118926204</v>
      </c>
      <c r="M157" s="128">
        <v>103.286387532323</v>
      </c>
      <c r="N157" s="129">
        <f t="shared" si="12"/>
        <v>-1.6067092178662756E-2</v>
      </c>
      <c r="O157" s="129">
        <f t="shared" si="14"/>
        <v>-4.2399266926543833E-2</v>
      </c>
      <c r="P157" s="129">
        <f t="shared" si="16"/>
        <v>-4.2824984543322508E-2</v>
      </c>
      <c r="Q157" s="133">
        <v>129.340233550498</v>
      </c>
      <c r="R157" s="132">
        <f t="shared" si="13"/>
        <v>1.106098312111925E-2</v>
      </c>
      <c r="S157" s="132">
        <f t="shared" si="15"/>
        <v>-6.9270353138661811E-4</v>
      </c>
      <c r="T157" s="132">
        <f t="shared" si="17"/>
        <v>-0.10891197051030288</v>
      </c>
    </row>
    <row r="158" spans="11:20" x14ac:dyDescent="0.25">
      <c r="K158" s="25">
        <v>40451</v>
      </c>
      <c r="L158" s="26">
        <v>124.224567391392</v>
      </c>
      <c r="M158" s="128">
        <v>103.097474517564</v>
      </c>
      <c r="N158" s="129">
        <f t="shared" si="12"/>
        <v>-1.8290214158172002E-3</v>
      </c>
      <c r="O158" s="129">
        <f t="shared" si="14"/>
        <v>-4.5524732435343052E-2</v>
      </c>
      <c r="P158" s="129">
        <f t="shared" si="16"/>
        <v>-1.1575034441852372E-2</v>
      </c>
      <c r="Q158" s="133">
        <v>128.78716205292099</v>
      </c>
      <c r="R158" s="132">
        <f t="shared" si="13"/>
        <v>-4.2760978729876609E-3</v>
      </c>
      <c r="S158" s="132">
        <f t="shared" si="15"/>
        <v>1.1397019471900638E-2</v>
      </c>
      <c r="T158" s="132">
        <f t="shared" si="17"/>
        <v>-9.2064351443642889E-2</v>
      </c>
    </row>
    <row r="159" spans="11:20" x14ac:dyDescent="0.25">
      <c r="K159" s="25">
        <v>40482</v>
      </c>
      <c r="L159" s="26">
        <v>123.096040972471</v>
      </c>
      <c r="M159" s="128">
        <v>105.81965755558799</v>
      </c>
      <c r="N159" s="129">
        <f t="shared" si="12"/>
        <v>2.6403974013546216E-2</v>
      </c>
      <c r="O159" s="129">
        <f t="shared" si="14"/>
        <v>8.065494891513536E-3</v>
      </c>
      <c r="P159" s="129">
        <f t="shared" si="16"/>
        <v>4.0858773156506656E-2</v>
      </c>
      <c r="Q159" s="133">
        <v>126.603810912659</v>
      </c>
      <c r="R159" s="132">
        <f t="shared" si="13"/>
        <v>-1.6953173790449805E-2</v>
      </c>
      <c r="S159" s="132">
        <f t="shared" si="15"/>
        <v>-1.0329809878865448E-2</v>
      </c>
      <c r="T159" s="132">
        <f t="shared" si="17"/>
        <v>-7.5128265126542249E-2</v>
      </c>
    </row>
    <row r="160" spans="11:20" x14ac:dyDescent="0.25">
      <c r="K160" s="25">
        <v>40512</v>
      </c>
      <c r="L160" s="26">
        <v>122.40885728142599</v>
      </c>
      <c r="M160" s="128">
        <v>108.95574958279001</v>
      </c>
      <c r="N160" s="129">
        <f t="shared" si="12"/>
        <v>2.9636195198936344E-2</v>
      </c>
      <c r="O160" s="129">
        <f t="shared" si="14"/>
        <v>5.488973122128793E-2</v>
      </c>
      <c r="P160" s="129">
        <f t="shared" si="16"/>
        <v>8.0543350636586686E-2</v>
      </c>
      <c r="Q160" s="133">
        <v>124.88118984672801</v>
      </c>
      <c r="R160" s="132">
        <f t="shared" si="13"/>
        <v>-1.3606391889098735E-2</v>
      </c>
      <c r="S160" s="132">
        <f t="shared" si="15"/>
        <v>-3.4475302706400757E-2</v>
      </c>
      <c r="T160" s="132">
        <f t="shared" si="17"/>
        <v>-7.1002359680024663E-2</v>
      </c>
    </row>
    <row r="161" spans="11:20" x14ac:dyDescent="0.25">
      <c r="K161" s="25">
        <v>40543</v>
      </c>
      <c r="L161" s="26">
        <v>123.054749472444</v>
      </c>
      <c r="M161" s="128">
        <v>111.851965295189</v>
      </c>
      <c r="N161" s="129">
        <f t="shared" si="12"/>
        <v>2.6581577599062989E-2</v>
      </c>
      <c r="O161" s="129">
        <f t="shared" si="14"/>
        <v>8.4914696684772473E-2</v>
      </c>
      <c r="P161" s="129">
        <f t="shared" si="16"/>
        <v>0.10806601082666689</v>
      </c>
      <c r="Q161" s="133">
        <v>124.858438862291</v>
      </c>
      <c r="R161" s="132">
        <f t="shared" si="13"/>
        <v>-1.8218103514977546E-4</v>
      </c>
      <c r="S161" s="132">
        <f t="shared" si="15"/>
        <v>-3.050554983900966E-2</v>
      </c>
      <c r="T161" s="132">
        <f t="shared" si="17"/>
        <v>-7.2248787365424394E-2</v>
      </c>
    </row>
    <row r="162" spans="11:20" x14ac:dyDescent="0.25">
      <c r="K162" s="25">
        <v>40574</v>
      </c>
      <c r="L162" s="26">
        <v>122.36610558410599</v>
      </c>
      <c r="M162" s="128">
        <v>111.120172890813</v>
      </c>
      <c r="N162" s="129">
        <f t="shared" si="12"/>
        <v>-6.5425082379619859E-3</v>
      </c>
      <c r="O162" s="129">
        <f t="shared" si="14"/>
        <v>5.0090082104457645E-2</v>
      </c>
      <c r="P162" s="129">
        <f t="shared" si="16"/>
        <v>0.10508188814796848</v>
      </c>
      <c r="Q162" s="133">
        <v>124.15185997804799</v>
      </c>
      <c r="R162" s="132">
        <f t="shared" si="13"/>
        <v>-5.6590398749283288E-3</v>
      </c>
      <c r="S162" s="132">
        <f t="shared" si="15"/>
        <v>-1.9367117916399446E-2</v>
      </c>
      <c r="T162" s="132">
        <f t="shared" si="17"/>
        <v>-9.307675225689227E-2</v>
      </c>
    </row>
    <row r="163" spans="11:20" x14ac:dyDescent="0.25">
      <c r="K163" s="25">
        <v>40602</v>
      </c>
      <c r="L163" s="26">
        <v>120.85052187536201</v>
      </c>
      <c r="M163" s="128">
        <v>106.326795957844</v>
      </c>
      <c r="N163" s="129">
        <f t="shared" si="12"/>
        <v>-4.3136874325051533E-2</v>
      </c>
      <c r="O163" s="129">
        <f t="shared" si="14"/>
        <v>-2.4128636028963313E-2</v>
      </c>
      <c r="P163" s="129">
        <f t="shared" si="16"/>
        <v>6.5244358540713643E-2</v>
      </c>
      <c r="Q163" s="133">
        <v>123.526140032572</v>
      </c>
      <c r="R163" s="132">
        <f t="shared" si="13"/>
        <v>-5.0399562727987401E-3</v>
      </c>
      <c r="S163" s="132">
        <f t="shared" si="15"/>
        <v>-1.0850711911210231E-2</v>
      </c>
      <c r="T163" s="132">
        <f t="shared" si="17"/>
        <v>-0.106895397055911</v>
      </c>
    </row>
    <row r="164" spans="11:20" x14ac:dyDescent="0.25">
      <c r="K164" s="25">
        <v>40633</v>
      </c>
      <c r="L164" s="26">
        <v>119.55974608247</v>
      </c>
      <c r="M164" s="128">
        <v>102.203863863322</v>
      </c>
      <c r="N164" s="129">
        <f t="shared" si="12"/>
        <v>-3.8776040013061674E-2</v>
      </c>
      <c r="O164" s="129">
        <f t="shared" si="14"/>
        <v>-8.6257772998486471E-2</v>
      </c>
      <c r="P164" s="129">
        <f t="shared" si="16"/>
        <v>9.3716959027703162E-3</v>
      </c>
      <c r="Q164" s="133">
        <v>122.989607961845</v>
      </c>
      <c r="R164" s="132">
        <f t="shared" si="13"/>
        <v>-4.3434698970236107E-3</v>
      </c>
      <c r="S164" s="132">
        <f t="shared" si="15"/>
        <v>-1.4967597845005676E-2</v>
      </c>
      <c r="T164" s="132">
        <f t="shared" si="17"/>
        <v>-0.10456201027937373</v>
      </c>
    </row>
    <row r="165" spans="11:20" x14ac:dyDescent="0.25">
      <c r="K165" s="25">
        <v>40663</v>
      </c>
      <c r="L165" s="26">
        <v>120.030445581539</v>
      </c>
      <c r="M165" s="128">
        <v>100.930157507735</v>
      </c>
      <c r="N165" s="129">
        <f t="shared" si="12"/>
        <v>-1.2462409026828269E-2</v>
      </c>
      <c r="O165" s="129">
        <f t="shared" si="14"/>
        <v>-9.1702659544012133E-2</v>
      </c>
      <c r="P165" s="129">
        <f t="shared" si="16"/>
        <v>-4.0677828712646691E-2</v>
      </c>
      <c r="Q165" s="133">
        <v>123.99409630650599</v>
      </c>
      <c r="R165" s="132">
        <f t="shared" si="13"/>
        <v>8.1672619443799999E-3</v>
      </c>
      <c r="S165" s="132">
        <f t="shared" si="15"/>
        <v>-1.2707314378527235E-3</v>
      </c>
      <c r="T165" s="132">
        <f t="shared" si="17"/>
        <v>-7.328147731866208E-2</v>
      </c>
    </row>
    <row r="166" spans="11:20" x14ac:dyDescent="0.25">
      <c r="K166" s="25">
        <v>40694</v>
      </c>
      <c r="L166" s="26">
        <v>120.79576765951801</v>
      </c>
      <c r="M166" s="128">
        <v>102.86631306356</v>
      </c>
      <c r="N166" s="129">
        <f t="shared" si="12"/>
        <v>1.9183122305903577E-2</v>
      </c>
      <c r="O166" s="129">
        <f t="shared" si="14"/>
        <v>-3.2545727190500418E-2</v>
      </c>
      <c r="P166" s="129">
        <f t="shared" si="16"/>
        <v>-4.6293910052744858E-2</v>
      </c>
      <c r="Q166" s="133">
        <v>124.42697488799099</v>
      </c>
      <c r="R166" s="132">
        <f t="shared" si="13"/>
        <v>3.4911225161473602E-3</v>
      </c>
      <c r="S166" s="132">
        <f t="shared" si="15"/>
        <v>7.2926657886456248E-3</v>
      </c>
      <c r="T166" s="132">
        <f t="shared" si="17"/>
        <v>-3.8653476417759403E-2</v>
      </c>
    </row>
    <row r="167" spans="11:20" x14ac:dyDescent="0.25">
      <c r="K167" s="25">
        <v>40724</v>
      </c>
      <c r="L167" s="26">
        <v>120.759241268005</v>
      </c>
      <c r="M167" s="128">
        <v>105.204231692438</v>
      </c>
      <c r="N167" s="129">
        <f t="shared" si="12"/>
        <v>2.2727738160824629E-2</v>
      </c>
      <c r="O167" s="129">
        <f t="shared" si="14"/>
        <v>2.9356696661962056E-2</v>
      </c>
      <c r="P167" s="129">
        <f t="shared" si="16"/>
        <v>-2.6020398041205706E-2</v>
      </c>
      <c r="Q167" s="133">
        <v>123.81439150383299</v>
      </c>
      <c r="R167" s="132">
        <f t="shared" si="13"/>
        <v>-4.9232361769580013E-3</v>
      </c>
      <c r="S167" s="132">
        <f t="shared" si="15"/>
        <v>6.7061238396977085E-3</v>
      </c>
      <c r="T167" s="132">
        <f t="shared" si="17"/>
        <v>-2.7655361461833672E-2</v>
      </c>
    </row>
    <row r="168" spans="11:20" x14ac:dyDescent="0.25">
      <c r="K168" s="25">
        <v>40755</v>
      </c>
      <c r="L168" s="26">
        <v>120.543129796366</v>
      </c>
      <c r="M168" s="128">
        <v>108.01713914059501</v>
      </c>
      <c r="N168" s="129">
        <f t="shared" si="12"/>
        <v>2.6737588430667536E-2</v>
      </c>
      <c r="O168" s="129">
        <f t="shared" si="14"/>
        <v>7.0216690510136903E-2</v>
      </c>
      <c r="P168" s="129">
        <f t="shared" si="16"/>
        <v>2.8999274235312678E-2</v>
      </c>
      <c r="Q168" s="133">
        <v>122.90751210125801</v>
      </c>
      <c r="R168" s="132">
        <f t="shared" si="13"/>
        <v>-7.3245072043738313E-3</v>
      </c>
      <c r="S168" s="132">
        <f t="shared" si="15"/>
        <v>-8.7631930681765224E-3</v>
      </c>
      <c r="T168" s="132">
        <f t="shared" si="17"/>
        <v>-3.9224017099431685E-2</v>
      </c>
    </row>
    <row r="169" spans="11:20" x14ac:dyDescent="0.25">
      <c r="K169" s="25">
        <v>40786</v>
      </c>
      <c r="L169" s="26">
        <v>121.423528844416</v>
      </c>
      <c r="M169" s="128">
        <v>110.10720812511801</v>
      </c>
      <c r="N169" s="129">
        <f t="shared" si="12"/>
        <v>1.9349419926800504E-2</v>
      </c>
      <c r="O169" s="129">
        <f t="shared" si="14"/>
        <v>7.0391315153717438E-2</v>
      </c>
      <c r="P169" s="129">
        <f t="shared" si="16"/>
        <v>6.6037943196149307E-2</v>
      </c>
      <c r="Q169" s="133">
        <v>123.509274341603</v>
      </c>
      <c r="R169" s="132">
        <f t="shared" si="13"/>
        <v>4.8960574504937071E-3</v>
      </c>
      <c r="S169" s="132">
        <f t="shared" si="15"/>
        <v>-7.3754147540282533E-3</v>
      </c>
      <c r="T169" s="132">
        <f t="shared" si="17"/>
        <v>-4.50823309099595E-2</v>
      </c>
    </row>
    <row r="170" spans="11:20" x14ac:dyDescent="0.25">
      <c r="K170" s="25">
        <v>40816</v>
      </c>
      <c r="L170" s="26">
        <v>122.920223572493</v>
      </c>
      <c r="M170" s="128">
        <v>111.520164850386</v>
      </c>
      <c r="N170" s="129">
        <f t="shared" si="12"/>
        <v>1.2832554283479736E-2</v>
      </c>
      <c r="O170" s="129">
        <f t="shared" si="14"/>
        <v>6.0034972513391516E-2</v>
      </c>
      <c r="P170" s="129">
        <f t="shared" si="16"/>
        <v>8.1696378812723403E-2</v>
      </c>
      <c r="Q170" s="133">
        <v>124.93325488209599</v>
      </c>
      <c r="R170" s="132">
        <f t="shared" si="13"/>
        <v>1.1529340999563598E-2</v>
      </c>
      <c r="S170" s="132">
        <f t="shared" si="15"/>
        <v>9.0366181562049341E-3</v>
      </c>
      <c r="T170" s="132">
        <f t="shared" si="17"/>
        <v>-2.9924622216936148E-2</v>
      </c>
    </row>
    <row r="171" spans="11:20" x14ac:dyDescent="0.25">
      <c r="K171" s="25">
        <v>40847</v>
      </c>
      <c r="L171" s="26">
        <v>124.053980218883</v>
      </c>
      <c r="M171" s="128">
        <v>113.507708547845</v>
      </c>
      <c r="N171" s="129">
        <f t="shared" si="12"/>
        <v>1.7822280841545357E-2</v>
      </c>
      <c r="O171" s="129">
        <f t="shared" si="14"/>
        <v>5.0830539032361122E-2</v>
      </c>
      <c r="P171" s="129">
        <f t="shared" si="16"/>
        <v>7.2652389639594084E-2</v>
      </c>
      <c r="Q171" s="133">
        <v>125.829739660451</v>
      </c>
      <c r="R171" s="132">
        <f t="shared" si="13"/>
        <v>7.1757097756002253E-3</v>
      </c>
      <c r="S171" s="132">
        <f t="shared" si="15"/>
        <v>2.3775825490516045E-2</v>
      </c>
      <c r="T171" s="132">
        <f t="shared" si="17"/>
        <v>-6.1141228421790483E-3</v>
      </c>
    </row>
    <row r="172" spans="11:20" x14ac:dyDescent="0.25">
      <c r="K172" s="25">
        <v>40877</v>
      </c>
      <c r="L172" s="26">
        <v>124.07399992107101</v>
      </c>
      <c r="M172" s="128">
        <v>113.515131564282</v>
      </c>
      <c r="N172" s="129">
        <f t="shared" si="12"/>
        <v>6.5396584355115195E-5</v>
      </c>
      <c r="O172" s="129">
        <f t="shared" si="14"/>
        <v>3.0950956773796889E-2</v>
      </c>
      <c r="P172" s="129">
        <f t="shared" si="16"/>
        <v>4.1846180664633525E-2</v>
      </c>
      <c r="Q172" s="133">
        <v>125.797151893454</v>
      </c>
      <c r="R172" s="132">
        <f t="shared" si="13"/>
        <v>-2.5898302805782425E-4</v>
      </c>
      <c r="S172" s="132">
        <f t="shared" si="15"/>
        <v>1.8523933235355061E-2</v>
      </c>
      <c r="T172" s="132">
        <f t="shared" si="17"/>
        <v>7.3346678378880537E-3</v>
      </c>
    </row>
    <row r="173" spans="11:20" x14ac:dyDescent="0.25">
      <c r="K173" s="25">
        <v>40908</v>
      </c>
      <c r="L173" s="26">
        <v>123.603339202635</v>
      </c>
      <c r="M173" s="128">
        <v>114.059561896549</v>
      </c>
      <c r="N173" s="129">
        <f t="shared" si="12"/>
        <v>4.7961036098407295E-3</v>
      </c>
      <c r="O173" s="129">
        <f t="shared" si="14"/>
        <v>2.2770743296244511E-2</v>
      </c>
      <c r="P173" s="129">
        <f t="shared" si="16"/>
        <v>1.9736770789265279E-2</v>
      </c>
      <c r="Q173" s="133">
        <v>125.082001004459</v>
      </c>
      <c r="R173" s="132">
        <f t="shared" si="13"/>
        <v>-5.6849529439323421E-3</v>
      </c>
      <c r="S173" s="132">
        <f t="shared" si="15"/>
        <v>1.1906047153209531E-3</v>
      </c>
      <c r="T173" s="132">
        <f t="shared" si="17"/>
        <v>1.7905248872651658E-3</v>
      </c>
    </row>
    <row r="174" spans="11:20" x14ac:dyDescent="0.25">
      <c r="K174" s="25">
        <v>40939</v>
      </c>
      <c r="L174" s="26">
        <v>122.13862779428599</v>
      </c>
      <c r="M174" s="128">
        <v>111.21246522080099</v>
      </c>
      <c r="N174" s="129">
        <f t="shared" si="12"/>
        <v>-2.4961490544127218E-2</v>
      </c>
      <c r="O174" s="129">
        <f t="shared" si="14"/>
        <v>-2.0221034821406247E-2</v>
      </c>
      <c r="P174" s="129">
        <f t="shared" si="16"/>
        <v>8.3056323246255559E-4</v>
      </c>
      <c r="Q174" s="133">
        <v>123.94931405945999</v>
      </c>
      <c r="R174" s="132">
        <f t="shared" si="13"/>
        <v>-9.0555550431162812E-3</v>
      </c>
      <c r="S174" s="132">
        <f t="shared" si="15"/>
        <v>-1.494420640196259E-2</v>
      </c>
      <c r="T174" s="132">
        <f t="shared" si="17"/>
        <v>-1.63143684374778E-3</v>
      </c>
    </row>
    <row r="175" spans="11:20" x14ac:dyDescent="0.25">
      <c r="K175" s="25">
        <v>40968</v>
      </c>
      <c r="L175" s="26">
        <v>120.376023429808</v>
      </c>
      <c r="M175" s="128">
        <v>109.56201842193801</v>
      </c>
      <c r="N175" s="129">
        <f t="shared" si="12"/>
        <v>-1.4840483893475365E-2</v>
      </c>
      <c r="O175" s="129">
        <f t="shared" si="14"/>
        <v>-3.4824547951172513E-2</v>
      </c>
      <c r="P175" s="129">
        <f t="shared" si="16"/>
        <v>3.0427160293409861E-2</v>
      </c>
      <c r="Q175" s="133">
        <v>122.208448906466</v>
      </c>
      <c r="R175" s="132">
        <f t="shared" si="13"/>
        <v>-1.404497609530031E-2</v>
      </c>
      <c r="S175" s="132">
        <f t="shared" si="15"/>
        <v>-2.8527696636784783E-2</v>
      </c>
      <c r="T175" s="132">
        <f t="shared" si="17"/>
        <v>-1.066730593021481E-2</v>
      </c>
    </row>
    <row r="176" spans="11:20" x14ac:dyDescent="0.25">
      <c r="K176" s="25">
        <v>40999</v>
      </c>
      <c r="L176" s="26">
        <v>120.30844963616801</v>
      </c>
      <c r="M176" s="128">
        <v>108.49128374997299</v>
      </c>
      <c r="N176" s="129">
        <f t="shared" si="12"/>
        <v>-9.7728636929768076E-3</v>
      </c>
      <c r="O176" s="129">
        <f t="shared" si="14"/>
        <v>-4.8819038526786374E-2</v>
      </c>
      <c r="P176" s="129">
        <f t="shared" si="16"/>
        <v>6.1518416711321189E-2</v>
      </c>
      <c r="Q176" s="133">
        <v>122.441872839952</v>
      </c>
      <c r="R176" s="132">
        <f t="shared" si="13"/>
        <v>1.9100474277735646E-3</v>
      </c>
      <c r="S176" s="132">
        <f t="shared" si="15"/>
        <v>-2.1107178837128537E-2</v>
      </c>
      <c r="T176" s="132">
        <f t="shared" si="17"/>
        <v>-4.4535073407415693E-3</v>
      </c>
    </row>
    <row r="177" spans="11:20" x14ac:dyDescent="0.25">
      <c r="K177" s="25">
        <v>41029</v>
      </c>
      <c r="L177" s="26">
        <v>120.96847976489001</v>
      </c>
      <c r="M177" s="128">
        <v>109.878137099295</v>
      </c>
      <c r="N177" s="129">
        <f t="shared" si="12"/>
        <v>1.2783085436781416E-2</v>
      </c>
      <c r="O177" s="129">
        <f t="shared" si="14"/>
        <v>-1.1998008666176174E-2</v>
      </c>
      <c r="P177" s="129">
        <f t="shared" si="16"/>
        <v>8.8655163258555714E-2</v>
      </c>
      <c r="Q177" s="133">
        <v>122.977169821437</v>
      </c>
      <c r="R177" s="132">
        <f t="shared" si="13"/>
        <v>4.3718457507155861E-3</v>
      </c>
      <c r="S177" s="132">
        <f t="shared" si="15"/>
        <v>-7.8430788052336053E-3</v>
      </c>
      <c r="T177" s="132">
        <f t="shared" si="17"/>
        <v>-8.2014105135715942E-3</v>
      </c>
    </row>
    <row r="178" spans="11:20" x14ac:dyDescent="0.25">
      <c r="K178" s="25">
        <v>41060</v>
      </c>
      <c r="L178" s="26">
        <v>122.40115079957199</v>
      </c>
      <c r="M178" s="128">
        <v>110.617324858979</v>
      </c>
      <c r="N178" s="129">
        <f t="shared" si="12"/>
        <v>6.7273415731103903E-3</v>
      </c>
      <c r="O178" s="129">
        <f t="shared" si="14"/>
        <v>9.6320463262813405E-3</v>
      </c>
      <c r="P178" s="129">
        <f t="shared" si="16"/>
        <v>7.5350341278682231E-2</v>
      </c>
      <c r="Q178" s="133">
        <v>124.62421962837</v>
      </c>
      <c r="R178" s="132">
        <f t="shared" si="13"/>
        <v>1.3393134752771818E-2</v>
      </c>
      <c r="S178" s="132">
        <f t="shared" si="15"/>
        <v>1.9767624444304577E-2</v>
      </c>
      <c r="T178" s="132">
        <f t="shared" si="17"/>
        <v>1.5852249124963524E-3</v>
      </c>
    </row>
    <row r="179" spans="11:20" x14ac:dyDescent="0.25">
      <c r="K179" s="25">
        <v>41090</v>
      </c>
      <c r="L179" s="26">
        <v>123.050362449934</v>
      </c>
      <c r="M179" s="128">
        <v>112.173820245928</v>
      </c>
      <c r="N179" s="129">
        <f t="shared" si="12"/>
        <v>1.4070991039905278E-2</v>
      </c>
      <c r="O179" s="129">
        <f t="shared" si="14"/>
        <v>3.3943155327037289E-2</v>
      </c>
      <c r="P179" s="129">
        <f t="shared" si="16"/>
        <v>6.6248176916166468E-2</v>
      </c>
      <c r="Q179" s="133">
        <v>125.061618086877</v>
      </c>
      <c r="R179" s="132">
        <f t="shared" si="13"/>
        <v>3.5097387956477544E-3</v>
      </c>
      <c r="S179" s="132">
        <f t="shared" si="15"/>
        <v>2.1395827964419967E-2</v>
      </c>
      <c r="T179" s="132">
        <f t="shared" si="17"/>
        <v>1.0073357126706872E-2</v>
      </c>
    </row>
    <row r="180" spans="11:20" x14ac:dyDescent="0.25">
      <c r="K180" s="25">
        <v>41121</v>
      </c>
      <c r="L180" s="26">
        <v>124.07108309952601</v>
      </c>
      <c r="M180" s="128">
        <v>114.21109610917399</v>
      </c>
      <c r="N180" s="129">
        <f t="shared" si="12"/>
        <v>1.8161776596174573E-2</v>
      </c>
      <c r="O180" s="129">
        <f t="shared" si="14"/>
        <v>3.9434223443043814E-2</v>
      </c>
      <c r="P180" s="129">
        <f t="shared" si="16"/>
        <v>5.7342353425199777E-2</v>
      </c>
      <c r="Q180" s="133">
        <v>125.864737277251</v>
      </c>
      <c r="R180" s="132">
        <f t="shared" si="13"/>
        <v>6.4217879366961217E-3</v>
      </c>
      <c r="S180" s="132">
        <f t="shared" si="15"/>
        <v>2.348051642436344E-2</v>
      </c>
      <c r="T180" s="132">
        <f t="shared" si="17"/>
        <v>2.4060573071861269E-2</v>
      </c>
    </row>
    <row r="181" spans="11:20" x14ac:dyDescent="0.25">
      <c r="K181" s="25">
        <v>41152</v>
      </c>
      <c r="L181" s="26">
        <v>125.317858141906</v>
      </c>
      <c r="M181" s="128">
        <v>116.775083737527</v>
      </c>
      <c r="N181" s="129">
        <f t="shared" si="12"/>
        <v>2.2449549261851942E-2</v>
      </c>
      <c r="O181" s="129">
        <f t="shared" si="14"/>
        <v>5.5667219275084001E-2</v>
      </c>
      <c r="P181" s="129">
        <f t="shared" si="16"/>
        <v>6.0558029995929852E-2</v>
      </c>
      <c r="Q181" s="133">
        <v>126.757380264115</v>
      </c>
      <c r="R181" s="132">
        <f t="shared" si="13"/>
        <v>7.0920815962751682E-3</v>
      </c>
      <c r="S181" s="132">
        <f t="shared" si="15"/>
        <v>1.7116742171835453E-2</v>
      </c>
      <c r="T181" s="132">
        <f t="shared" si="17"/>
        <v>2.629847790643125E-2</v>
      </c>
    </row>
    <row r="182" spans="11:20" x14ac:dyDescent="0.25">
      <c r="K182" s="25">
        <v>41182</v>
      </c>
      <c r="L182" s="26">
        <v>126.51625348200101</v>
      </c>
      <c r="M182" s="128">
        <v>117.140162651282</v>
      </c>
      <c r="N182" s="129">
        <f t="shared" si="12"/>
        <v>3.1263425558794022E-3</v>
      </c>
      <c r="O182" s="129">
        <f t="shared" si="14"/>
        <v>4.4273631712514305E-2</v>
      </c>
      <c r="P182" s="129">
        <f t="shared" si="16"/>
        <v>5.039445384998964E-2</v>
      </c>
      <c r="Q182" s="133">
        <v>128.12326463322799</v>
      </c>
      <c r="R182" s="132">
        <f t="shared" si="13"/>
        <v>1.0775580611298574E-2</v>
      </c>
      <c r="S182" s="132">
        <f t="shared" si="15"/>
        <v>2.4481104540196696E-2</v>
      </c>
      <c r="T182" s="132">
        <f t="shared" si="17"/>
        <v>2.5533712014007115E-2</v>
      </c>
    </row>
    <row r="183" spans="11:20" x14ac:dyDescent="0.25">
      <c r="K183" s="25">
        <v>41213</v>
      </c>
      <c r="L183" s="26">
        <v>128.40508502741699</v>
      </c>
      <c r="M183" s="128">
        <v>116.99324209907699</v>
      </c>
      <c r="N183" s="129">
        <f t="shared" si="12"/>
        <v>-1.2542286853602924E-3</v>
      </c>
      <c r="O183" s="129">
        <f t="shared" si="14"/>
        <v>2.4359682068400446E-2</v>
      </c>
      <c r="P183" s="129">
        <f t="shared" si="16"/>
        <v>3.0707461156814775E-2</v>
      </c>
      <c r="Q183" s="133">
        <v>130.38076994897199</v>
      </c>
      <c r="R183" s="132">
        <f t="shared" si="13"/>
        <v>1.7619792332067341E-2</v>
      </c>
      <c r="S183" s="132">
        <f t="shared" si="15"/>
        <v>3.5880046861522574E-2</v>
      </c>
      <c r="T183" s="132">
        <f t="shared" si="17"/>
        <v>3.6168161046838732E-2</v>
      </c>
    </row>
    <row r="184" spans="11:20" x14ac:dyDescent="0.25">
      <c r="K184" s="25">
        <v>41243</v>
      </c>
      <c r="L184" s="26">
        <v>129.413942723638</v>
      </c>
      <c r="M184" s="128">
        <v>115.747279171486</v>
      </c>
      <c r="N184" s="129">
        <f t="shared" si="12"/>
        <v>-1.0649870926184191E-2</v>
      </c>
      <c r="O184" s="129">
        <f t="shared" si="14"/>
        <v>-8.8015742155336252E-3</v>
      </c>
      <c r="P184" s="129">
        <f t="shared" si="16"/>
        <v>1.9663877198080604E-2</v>
      </c>
      <c r="Q184" s="133">
        <v>131.89502446631599</v>
      </c>
      <c r="R184" s="132">
        <f t="shared" si="13"/>
        <v>1.161409399512392E-2</v>
      </c>
      <c r="S184" s="132">
        <f t="shared" si="15"/>
        <v>4.0531322053958929E-2</v>
      </c>
      <c r="T184" s="132">
        <f t="shared" si="17"/>
        <v>4.8473852397124872E-2</v>
      </c>
    </row>
    <row r="185" spans="11:20" x14ac:dyDescent="0.25">
      <c r="K185" s="25">
        <v>41274</v>
      </c>
      <c r="L185" s="26">
        <v>130.31509497913601</v>
      </c>
      <c r="M185" s="128">
        <v>116.405961377235</v>
      </c>
      <c r="N185" s="129">
        <f t="shared" si="12"/>
        <v>5.6906927788180628E-3</v>
      </c>
      <c r="O185" s="129">
        <f t="shared" si="14"/>
        <v>-6.2677160201036752E-3</v>
      </c>
      <c r="P185" s="129">
        <f t="shared" si="16"/>
        <v>2.0571703429951516E-2</v>
      </c>
      <c r="Q185" s="133">
        <v>132.80061271561601</v>
      </c>
      <c r="R185" s="132">
        <f t="shared" si="13"/>
        <v>6.8659773404211588E-3</v>
      </c>
      <c r="S185" s="132">
        <f t="shared" si="15"/>
        <v>3.650662583237807E-2</v>
      </c>
      <c r="T185" s="132">
        <f t="shared" si="17"/>
        <v>6.1708412474803964E-2</v>
      </c>
    </row>
    <row r="186" spans="11:20" x14ac:dyDescent="0.25">
      <c r="K186" s="25">
        <v>41305</v>
      </c>
      <c r="L186" s="26">
        <v>128.794501564987</v>
      </c>
      <c r="M186" s="128">
        <v>115.408825009878</v>
      </c>
      <c r="N186" s="129">
        <f t="shared" si="12"/>
        <v>-8.5660249317094372E-3</v>
      </c>
      <c r="O186" s="129">
        <f t="shared" si="14"/>
        <v>-1.3542808633828729E-2</v>
      </c>
      <c r="P186" s="129">
        <f t="shared" si="16"/>
        <v>3.7732818715470184E-2</v>
      </c>
      <c r="Q186" s="133">
        <v>131.16832876967001</v>
      </c>
      <c r="R186" s="132">
        <f t="shared" si="13"/>
        <v>-1.2291238064100152E-2</v>
      </c>
      <c r="S186" s="132">
        <f t="shared" si="15"/>
        <v>6.0404522922072879E-3</v>
      </c>
      <c r="T186" s="132">
        <f t="shared" si="17"/>
        <v>5.8241667289477439E-2</v>
      </c>
    </row>
    <row r="187" spans="11:20" x14ac:dyDescent="0.25">
      <c r="K187" s="25">
        <v>41333</v>
      </c>
      <c r="L187" s="26">
        <v>127.12166808449</v>
      </c>
      <c r="M187" s="128">
        <v>116.722213128506</v>
      </c>
      <c r="N187" s="129">
        <f t="shared" si="12"/>
        <v>1.1380309248582909E-2</v>
      </c>
      <c r="O187" s="129">
        <f t="shared" si="14"/>
        <v>8.4229535588096205E-3</v>
      </c>
      <c r="P187" s="129">
        <f t="shared" si="16"/>
        <v>6.5352891537586721E-2</v>
      </c>
      <c r="Q187" s="133">
        <v>128.92860175733199</v>
      </c>
      <c r="R187" s="132">
        <f t="shared" si="13"/>
        <v>-1.7075211930701273E-2</v>
      </c>
      <c r="S187" s="132">
        <f t="shared" si="15"/>
        <v>-2.2490785539386104E-2</v>
      </c>
      <c r="T187" s="132">
        <f t="shared" si="17"/>
        <v>5.4989265562230827E-2</v>
      </c>
    </row>
    <row r="188" spans="11:20" x14ac:dyDescent="0.25">
      <c r="K188" s="25">
        <v>41364</v>
      </c>
      <c r="L188" s="26">
        <v>126.85526324496399</v>
      </c>
      <c r="M188" s="128">
        <v>118.29694121755099</v>
      </c>
      <c r="N188" s="129">
        <f t="shared" si="12"/>
        <v>1.349124598341267E-2</v>
      </c>
      <c r="O188" s="129">
        <f t="shared" si="14"/>
        <v>1.6244699308722854E-2</v>
      </c>
      <c r="P188" s="129">
        <f t="shared" si="16"/>
        <v>9.0381983958968792E-2</v>
      </c>
      <c r="Q188" s="133">
        <v>128.28632682446101</v>
      </c>
      <c r="R188" s="132">
        <f t="shared" si="13"/>
        <v>-4.9816326564982027E-3</v>
      </c>
      <c r="S188" s="132">
        <f t="shared" si="15"/>
        <v>-3.3992959812783829E-2</v>
      </c>
      <c r="T188" s="132">
        <f t="shared" si="17"/>
        <v>4.77324778603192E-2</v>
      </c>
    </row>
    <row r="189" spans="11:20" x14ac:dyDescent="0.25">
      <c r="K189" s="25">
        <v>41394</v>
      </c>
      <c r="L189" s="26">
        <v>129.16662267709</v>
      </c>
      <c r="M189" s="128">
        <v>122.321085464582</v>
      </c>
      <c r="N189" s="129">
        <f t="shared" si="12"/>
        <v>3.4017314442902569E-2</v>
      </c>
      <c r="O189" s="129">
        <f t="shared" si="14"/>
        <v>5.9893690574463143E-2</v>
      </c>
      <c r="P189" s="129">
        <f t="shared" si="16"/>
        <v>0.11324316823866898</v>
      </c>
      <c r="Q189" s="133">
        <v>130.16598653138101</v>
      </c>
      <c r="R189" s="132">
        <f t="shared" si="13"/>
        <v>1.4652065839346973E-2</v>
      </c>
      <c r="S189" s="132">
        <f t="shared" si="15"/>
        <v>-7.6416483132075719E-3</v>
      </c>
      <c r="T189" s="132">
        <f t="shared" si="17"/>
        <v>5.8456514492748246E-2</v>
      </c>
    </row>
    <row r="190" spans="11:20" x14ac:dyDescent="0.25">
      <c r="K190" s="25">
        <v>41425</v>
      </c>
      <c r="L190" s="26">
        <v>132.09289933971999</v>
      </c>
      <c r="M190" s="128">
        <v>123.61838341958</v>
      </c>
      <c r="N190" s="129">
        <f t="shared" si="12"/>
        <v>1.0605677263824109E-2</v>
      </c>
      <c r="O190" s="129">
        <f t="shared" si="14"/>
        <v>5.9081901432777251E-2</v>
      </c>
      <c r="P190" s="129">
        <f t="shared" si="16"/>
        <v>0.11753184753993517</v>
      </c>
      <c r="Q190" s="133">
        <v>133.321392262026</v>
      </c>
      <c r="R190" s="132">
        <f t="shared" si="13"/>
        <v>2.4241399882789505E-2</v>
      </c>
      <c r="S190" s="132">
        <f t="shared" si="15"/>
        <v>3.4071497284691388E-2</v>
      </c>
      <c r="T190" s="132">
        <f t="shared" si="17"/>
        <v>6.9787178283571283E-2</v>
      </c>
    </row>
    <row r="191" spans="11:20" x14ac:dyDescent="0.25">
      <c r="K191" s="25">
        <v>41455</v>
      </c>
      <c r="L191" s="26">
        <v>134.58437669208499</v>
      </c>
      <c r="M191" s="128">
        <v>124.575915203013</v>
      </c>
      <c r="N191" s="129">
        <f t="shared" si="12"/>
        <v>7.7458688339500092E-3</v>
      </c>
      <c r="O191" s="129">
        <f t="shared" si="14"/>
        <v>5.3078075568453009E-2</v>
      </c>
      <c r="P191" s="129">
        <f t="shared" si="16"/>
        <v>0.11056140309650542</v>
      </c>
      <c r="Q191" s="133">
        <v>136.10569403142199</v>
      </c>
      <c r="R191" s="132">
        <f t="shared" si="13"/>
        <v>2.0884133612434796E-2</v>
      </c>
      <c r="S191" s="132">
        <f t="shared" si="15"/>
        <v>6.0952460020626376E-2</v>
      </c>
      <c r="T191" s="132">
        <f t="shared" si="17"/>
        <v>8.8309076065791414E-2</v>
      </c>
    </row>
    <row r="192" spans="11:20" x14ac:dyDescent="0.25">
      <c r="K192" s="25">
        <v>41486</v>
      </c>
      <c r="L192" s="26">
        <v>135.57426748261699</v>
      </c>
      <c r="M192" s="128">
        <v>123.49988940784399</v>
      </c>
      <c r="N192" s="129">
        <f t="shared" si="12"/>
        <v>-8.6375106569794857E-3</v>
      </c>
      <c r="O192" s="129">
        <f t="shared" si="14"/>
        <v>9.6369643776854641E-3</v>
      </c>
      <c r="P192" s="129">
        <f t="shared" si="16"/>
        <v>8.1330042483708231E-2</v>
      </c>
      <c r="Q192" s="133">
        <v>137.64101747388801</v>
      </c>
      <c r="R192" s="132">
        <f t="shared" si="13"/>
        <v>1.1280376279566795E-2</v>
      </c>
      <c r="S192" s="132">
        <f t="shared" si="15"/>
        <v>5.7426914216986313E-2</v>
      </c>
      <c r="T192" s="132">
        <f t="shared" si="17"/>
        <v>9.3562982383990523E-2</v>
      </c>
    </row>
    <row r="193" spans="11:20" x14ac:dyDescent="0.25">
      <c r="K193" s="25">
        <v>41517</v>
      </c>
      <c r="L193" s="26">
        <v>136.214666472473</v>
      </c>
      <c r="M193" s="128">
        <v>123.661245610508</v>
      </c>
      <c r="N193" s="129">
        <f t="shared" si="12"/>
        <v>1.3065291267682078E-3</v>
      </c>
      <c r="O193" s="129">
        <f t="shared" si="14"/>
        <v>3.4672990976214457E-4</v>
      </c>
      <c r="P193" s="129">
        <f t="shared" si="16"/>
        <v>5.8969444958471673E-2</v>
      </c>
      <c r="Q193" s="133">
        <v>138.46450921220901</v>
      </c>
      <c r="R193" s="132">
        <f t="shared" si="13"/>
        <v>5.9828948770828116E-3</v>
      </c>
      <c r="S193" s="132">
        <f t="shared" si="15"/>
        <v>3.8576831991634863E-2</v>
      </c>
      <c r="T193" s="132">
        <f t="shared" si="17"/>
        <v>9.2358558718243611E-2</v>
      </c>
    </row>
    <row r="194" spans="11:20" x14ac:dyDescent="0.25">
      <c r="K194" s="25">
        <v>41547</v>
      </c>
      <c r="L194" s="26">
        <v>136.91647446282701</v>
      </c>
      <c r="M194" s="128">
        <v>124.20936585451901</v>
      </c>
      <c r="N194" s="129">
        <f t="shared" si="12"/>
        <v>4.4324334702028345E-3</v>
      </c>
      <c r="O194" s="129">
        <f t="shared" si="14"/>
        <v>-2.9423773278859366E-3</v>
      </c>
      <c r="P194" s="129">
        <f t="shared" si="16"/>
        <v>6.03482447286805E-2</v>
      </c>
      <c r="Q194" s="133">
        <v>139.16055573400999</v>
      </c>
      <c r="R194" s="132">
        <f t="shared" si="13"/>
        <v>5.026894803304538E-3</v>
      </c>
      <c r="S194" s="132">
        <f t="shared" si="15"/>
        <v>2.2444775175113119E-2</v>
      </c>
      <c r="T194" s="132">
        <f t="shared" si="17"/>
        <v>8.6145877818348593E-2</v>
      </c>
    </row>
    <row r="195" spans="11:20" x14ac:dyDescent="0.25">
      <c r="K195" s="25">
        <v>41578</v>
      </c>
      <c r="L195" s="26">
        <v>137.509123655293</v>
      </c>
      <c r="M195" s="128">
        <v>125.52309856296</v>
      </c>
      <c r="N195" s="129">
        <f t="shared" si="12"/>
        <v>1.0576760451218359E-2</v>
      </c>
      <c r="O195" s="129">
        <f t="shared" si="14"/>
        <v>1.6382275035361271E-2</v>
      </c>
      <c r="P195" s="129">
        <f t="shared" si="16"/>
        <v>7.2908967311628103E-2</v>
      </c>
      <c r="Q195" s="133">
        <v>139.51569487883</v>
      </c>
      <c r="R195" s="132">
        <f t="shared" si="13"/>
        <v>2.5520101076546009E-3</v>
      </c>
      <c r="S195" s="132">
        <f t="shared" si="15"/>
        <v>1.3620049018437719E-2</v>
      </c>
      <c r="T195" s="132">
        <f t="shared" si="17"/>
        <v>7.00634375255893E-2</v>
      </c>
    </row>
    <row r="196" spans="11:20" x14ac:dyDescent="0.25">
      <c r="K196" s="25">
        <v>41608</v>
      </c>
      <c r="L196" s="26">
        <v>138.357484833646</v>
      </c>
      <c r="M196" s="128">
        <v>127.054685826068</v>
      </c>
      <c r="N196" s="129">
        <f t="shared" si="12"/>
        <v>1.2201636835309504E-2</v>
      </c>
      <c r="O196" s="129">
        <f t="shared" si="14"/>
        <v>2.7441420299519015E-2</v>
      </c>
      <c r="P196" s="129">
        <f t="shared" si="16"/>
        <v>9.7690474761220392E-2</v>
      </c>
      <c r="Q196" s="133">
        <v>140.136276557153</v>
      </c>
      <c r="R196" s="132">
        <f t="shared" si="13"/>
        <v>4.4481137327379017E-3</v>
      </c>
      <c r="S196" s="132">
        <f t="shared" si="15"/>
        <v>1.2073616224514749E-2</v>
      </c>
      <c r="T196" s="132">
        <f t="shared" si="17"/>
        <v>6.2483419099267801E-2</v>
      </c>
    </row>
    <row r="197" spans="11:20" x14ac:dyDescent="0.25">
      <c r="K197" s="25">
        <v>41639</v>
      </c>
      <c r="L197" s="26">
        <v>139.66455889605999</v>
      </c>
      <c r="M197" s="128">
        <v>128.07902767587501</v>
      </c>
      <c r="N197" s="129">
        <f t="shared" si="12"/>
        <v>8.0622122918732053E-3</v>
      </c>
      <c r="O197" s="129">
        <f t="shared" si="14"/>
        <v>3.1154348101964935E-2</v>
      </c>
      <c r="P197" s="129">
        <f t="shared" si="16"/>
        <v>0.10027893898673534</v>
      </c>
      <c r="Q197" s="133">
        <v>141.55463591015101</v>
      </c>
      <c r="R197" s="132">
        <f t="shared" si="13"/>
        <v>1.0121286135496455E-2</v>
      </c>
      <c r="S197" s="132">
        <f t="shared" si="15"/>
        <v>1.7203726756574778E-2</v>
      </c>
      <c r="T197" s="132">
        <f t="shared" si="17"/>
        <v>6.5918545219977087E-2</v>
      </c>
    </row>
    <row r="198" spans="11:20" x14ac:dyDescent="0.25">
      <c r="K198" s="25">
        <v>41670</v>
      </c>
      <c r="L198" s="26">
        <v>141.76426366199101</v>
      </c>
      <c r="M198" s="128">
        <v>129.74655691785301</v>
      </c>
      <c r="N198" s="129">
        <f t="shared" si="12"/>
        <v>1.3019533894323088E-2</v>
      </c>
      <c r="O198" s="129">
        <f t="shared" si="14"/>
        <v>3.3646861838537268E-2</v>
      </c>
      <c r="P198" s="129">
        <f t="shared" si="16"/>
        <v>0.12423427676997689</v>
      </c>
      <c r="Q198" s="133">
        <v>143.80566175531399</v>
      </c>
      <c r="R198" s="132">
        <f t="shared" si="13"/>
        <v>1.5902169721885961E-2</v>
      </c>
      <c r="S198" s="132">
        <f t="shared" si="15"/>
        <v>3.0748991217151911E-2</v>
      </c>
      <c r="T198" s="132">
        <f t="shared" si="17"/>
        <v>9.6344392767517606E-2</v>
      </c>
    </row>
    <row r="199" spans="11:20" x14ac:dyDescent="0.25">
      <c r="K199" s="25">
        <v>41698</v>
      </c>
      <c r="L199" s="26">
        <v>142.54284779680501</v>
      </c>
      <c r="M199" s="128">
        <v>130.190651651477</v>
      </c>
      <c r="N199" s="129">
        <f t="shared" si="12"/>
        <v>3.4227862701987632E-3</v>
      </c>
      <c r="O199" s="129">
        <f t="shared" si="14"/>
        <v>2.4682016291016629E-2</v>
      </c>
      <c r="P199" s="129">
        <f t="shared" si="16"/>
        <v>0.11538882070495737</v>
      </c>
      <c r="Q199" s="133">
        <v>144.733271721878</v>
      </c>
      <c r="R199" s="132">
        <f t="shared" si="13"/>
        <v>6.4504412082351248E-3</v>
      </c>
      <c r="S199" s="132">
        <f t="shared" si="15"/>
        <v>3.2803748448747783E-2</v>
      </c>
      <c r="T199" s="132">
        <f t="shared" si="17"/>
        <v>0.12258466894951203</v>
      </c>
    </row>
    <row r="200" spans="11:20" x14ac:dyDescent="0.25">
      <c r="K200" s="25">
        <v>41729</v>
      </c>
      <c r="L200" s="26">
        <v>143.10958272773499</v>
      </c>
      <c r="M200" s="128">
        <v>132.711912158871</v>
      </c>
      <c r="N200" s="129">
        <f t="shared" ref="N200:N263" si="18">M200/M199-1</f>
        <v>1.9365910496734307E-2</v>
      </c>
      <c r="O200" s="129">
        <f t="shared" si="14"/>
        <v>3.6172077248433299E-2</v>
      </c>
      <c r="P200" s="129">
        <f t="shared" si="16"/>
        <v>0.12185413074046036</v>
      </c>
      <c r="Q200" s="133">
        <v>144.83803588131499</v>
      </c>
      <c r="R200" s="132">
        <f t="shared" ref="R200:R263" si="19">Q200/Q199-1</f>
        <v>7.2384295739769122E-4</v>
      </c>
      <c r="S200" s="132">
        <f t="shared" si="15"/>
        <v>2.3195283927317289E-2</v>
      </c>
      <c r="T200" s="132">
        <f t="shared" si="17"/>
        <v>0.1290216149029062</v>
      </c>
    </row>
    <row r="201" spans="11:20" x14ac:dyDescent="0.25">
      <c r="K201" s="25">
        <v>41759</v>
      </c>
      <c r="L201" s="26">
        <v>143.40766466406501</v>
      </c>
      <c r="M201" s="128">
        <v>134.28993084016699</v>
      </c>
      <c r="N201" s="129">
        <f t="shared" si="18"/>
        <v>1.1890557943336155E-2</v>
      </c>
      <c r="O201" s="129">
        <f t="shared" si="14"/>
        <v>3.5017298572250777E-2</v>
      </c>
      <c r="P201" s="129">
        <f t="shared" si="16"/>
        <v>9.7847769500464032E-2</v>
      </c>
      <c r="Q201" s="133">
        <v>144.798144352393</v>
      </c>
      <c r="R201" s="132">
        <f t="shared" si="19"/>
        <v>-2.7542163685989607E-4</v>
      </c>
      <c r="S201" s="132">
        <f t="shared" si="15"/>
        <v>6.9015543961525871E-3</v>
      </c>
      <c r="T201" s="132">
        <f t="shared" si="17"/>
        <v>0.11241153093004375</v>
      </c>
    </row>
    <row r="202" spans="11:20" x14ac:dyDescent="0.25">
      <c r="K202" s="25">
        <v>41790</v>
      </c>
      <c r="L202" s="26">
        <v>145.43150830483401</v>
      </c>
      <c r="M202" s="128">
        <v>135.80316054209399</v>
      </c>
      <c r="N202" s="129">
        <f t="shared" si="18"/>
        <v>1.1268377997216028E-2</v>
      </c>
      <c r="O202" s="129">
        <f t="shared" ref="O202:O265" si="20">M202/M199-1</f>
        <v>4.310992240550271E-2</v>
      </c>
      <c r="P202" s="129">
        <f t="shared" si="16"/>
        <v>9.8567678895759014E-2</v>
      </c>
      <c r="Q202" s="133">
        <v>146.85216481128299</v>
      </c>
      <c r="R202" s="132">
        <f t="shared" si="19"/>
        <v>1.4185405953070385E-2</v>
      </c>
      <c r="S202" s="132">
        <f t="shared" ref="S202:S265" si="21">Q202/Q199-1</f>
        <v>1.4639986122034765E-2</v>
      </c>
      <c r="T202" s="132">
        <f t="shared" si="17"/>
        <v>0.10148988335393327</v>
      </c>
    </row>
    <row r="203" spans="11:20" x14ac:dyDescent="0.25">
      <c r="K203" s="25">
        <v>41820</v>
      </c>
      <c r="L203" s="26">
        <v>147.711312781109</v>
      </c>
      <c r="M203" s="128">
        <v>136.03796621752301</v>
      </c>
      <c r="N203" s="129">
        <f t="shared" si="18"/>
        <v>1.7290148071056333E-3</v>
      </c>
      <c r="O203" s="129">
        <f t="shared" si="20"/>
        <v>2.5062211858347228E-2</v>
      </c>
      <c r="P203" s="129">
        <f t="shared" si="16"/>
        <v>9.200856358013576E-2</v>
      </c>
      <c r="Q203" s="133">
        <v>149.56719036106</v>
      </c>
      <c r="R203" s="132">
        <f t="shared" si="19"/>
        <v>1.8488154759352948E-2</v>
      </c>
      <c r="S203" s="132">
        <f t="shared" si="21"/>
        <v>3.2651329817950714E-2</v>
      </c>
      <c r="T203" s="132">
        <f t="shared" si="17"/>
        <v>9.89047256651161E-2</v>
      </c>
    </row>
    <row r="204" spans="11:20" x14ac:dyDescent="0.25">
      <c r="K204" s="25">
        <v>41851</v>
      </c>
      <c r="L204" s="26">
        <v>150.246022056784</v>
      </c>
      <c r="M204" s="128">
        <v>136.279437809916</v>
      </c>
      <c r="N204" s="129">
        <f t="shared" si="18"/>
        <v>1.7750308910593482E-3</v>
      </c>
      <c r="O204" s="129">
        <f t="shared" si="20"/>
        <v>1.4815012244789649E-2</v>
      </c>
      <c r="P204" s="129">
        <f t="shared" si="16"/>
        <v>0.10347821737612284</v>
      </c>
      <c r="Q204" s="133">
        <v>152.63728315342601</v>
      </c>
      <c r="R204" s="132">
        <f t="shared" si="19"/>
        <v>2.0526512432002653E-2</v>
      </c>
      <c r="S204" s="132">
        <f t="shared" si="21"/>
        <v>5.4138392698977134E-2</v>
      </c>
      <c r="T204" s="132">
        <f t="shared" si="17"/>
        <v>0.10895201121557352</v>
      </c>
    </row>
    <row r="205" spans="11:20" x14ac:dyDescent="0.25">
      <c r="K205" s="25">
        <v>41882</v>
      </c>
      <c r="L205" s="26">
        <v>151.63012661417801</v>
      </c>
      <c r="M205" s="128">
        <v>137.282845550253</v>
      </c>
      <c r="N205" s="129">
        <f t="shared" si="18"/>
        <v>7.3628696776439906E-3</v>
      </c>
      <c r="O205" s="129">
        <f t="shared" si="20"/>
        <v>1.0895806859372525E-2</v>
      </c>
      <c r="P205" s="129">
        <f t="shared" si="16"/>
        <v>0.11015253705796013</v>
      </c>
      <c r="Q205" s="133">
        <v>154.14565122459899</v>
      </c>
      <c r="R205" s="132">
        <f t="shared" si="19"/>
        <v>9.882042185308082E-3</v>
      </c>
      <c r="S205" s="132">
        <f t="shared" si="21"/>
        <v>4.9665501510915533E-2</v>
      </c>
      <c r="T205" s="132">
        <f t="shared" si="17"/>
        <v>0.11325026247958792</v>
      </c>
    </row>
    <row r="206" spans="11:20" x14ac:dyDescent="0.25">
      <c r="K206" s="25">
        <v>41912</v>
      </c>
      <c r="L206" s="26">
        <v>153.06274402895301</v>
      </c>
      <c r="M206" s="128">
        <v>139.436729718365</v>
      </c>
      <c r="N206" s="129">
        <f t="shared" si="18"/>
        <v>1.5689390465930986E-2</v>
      </c>
      <c r="O206" s="129">
        <f t="shared" si="20"/>
        <v>2.4983933495502431E-2</v>
      </c>
      <c r="P206" s="129">
        <f t="shared" si="16"/>
        <v>0.12259432901123679</v>
      </c>
      <c r="Q206" s="133">
        <v>155.348413559031</v>
      </c>
      <c r="R206" s="132">
        <f t="shared" si="19"/>
        <v>7.8027652734717901E-3</v>
      </c>
      <c r="S206" s="132">
        <f t="shared" si="21"/>
        <v>3.8653017309578042E-2</v>
      </c>
      <c r="T206" s="132">
        <f t="shared" si="17"/>
        <v>0.11632504440383462</v>
      </c>
    </row>
    <row r="207" spans="11:20" x14ac:dyDescent="0.25">
      <c r="K207" s="25">
        <v>41943</v>
      </c>
      <c r="L207" s="26">
        <v>153.67594893509201</v>
      </c>
      <c r="M207" s="128">
        <v>141.232356663877</v>
      </c>
      <c r="N207" s="129">
        <f t="shared" si="18"/>
        <v>1.2877718440032382E-2</v>
      </c>
      <c r="O207" s="129">
        <f t="shared" si="20"/>
        <v>3.6343845656814144E-2</v>
      </c>
      <c r="P207" s="129">
        <f t="shared" si="16"/>
        <v>0.12515033711534396</v>
      </c>
      <c r="Q207" s="133">
        <v>155.61096382865199</v>
      </c>
      <c r="R207" s="132">
        <f t="shared" si="19"/>
        <v>1.6900737098368701E-3</v>
      </c>
      <c r="S207" s="132">
        <f t="shared" si="21"/>
        <v>1.9482007369306498E-2</v>
      </c>
      <c r="T207" s="132">
        <f t="shared" si="17"/>
        <v>0.11536529251279437</v>
      </c>
    </row>
    <row r="208" spans="11:20" x14ac:dyDescent="0.25">
      <c r="K208" s="25">
        <v>41973</v>
      </c>
      <c r="L208" s="26">
        <v>154.91397275918899</v>
      </c>
      <c r="M208" s="128">
        <v>143.10166560297901</v>
      </c>
      <c r="N208" s="129">
        <f t="shared" si="18"/>
        <v>1.323569883883513E-2</v>
      </c>
      <c r="O208" s="129">
        <f t="shared" si="20"/>
        <v>4.2385631135508417E-2</v>
      </c>
      <c r="P208" s="129">
        <f t="shared" si="16"/>
        <v>0.12629978715526158</v>
      </c>
      <c r="Q208" s="133">
        <v>156.634417495912</v>
      </c>
      <c r="R208" s="132">
        <f t="shared" si="19"/>
        <v>6.5770023016307189E-3</v>
      </c>
      <c r="S208" s="132">
        <f t="shared" si="21"/>
        <v>1.6145549689797756E-2</v>
      </c>
      <c r="T208" s="132">
        <f t="shared" si="17"/>
        <v>0.11772926571251108</v>
      </c>
    </row>
    <row r="209" spans="11:20" x14ac:dyDescent="0.25">
      <c r="K209" s="25">
        <v>42004</v>
      </c>
      <c r="L209" s="26">
        <v>155.833350754516</v>
      </c>
      <c r="M209" s="128">
        <v>145.26447250374599</v>
      </c>
      <c r="N209" s="129">
        <f t="shared" si="18"/>
        <v>1.5113778666751898E-2</v>
      </c>
      <c r="O209" s="129">
        <f t="shared" si="20"/>
        <v>4.1794890034726917E-2</v>
      </c>
      <c r="P209" s="129">
        <f t="shared" si="16"/>
        <v>0.13417844544667812</v>
      </c>
      <c r="Q209" s="133">
        <v>157.28554786019001</v>
      </c>
      <c r="R209" s="132">
        <f t="shared" si="19"/>
        <v>4.1570069636513995E-3</v>
      </c>
      <c r="S209" s="132">
        <f t="shared" si="21"/>
        <v>1.2469611094051647E-2</v>
      </c>
      <c r="T209" s="132">
        <f t="shared" si="17"/>
        <v>0.11112961330368498</v>
      </c>
    </row>
    <row r="210" spans="11:20" x14ac:dyDescent="0.25">
      <c r="K210" s="25">
        <v>42035</v>
      </c>
      <c r="L210" s="26">
        <v>157.42324360662101</v>
      </c>
      <c r="M210" s="128">
        <v>148.18810881221</v>
      </c>
      <c r="N210" s="129">
        <f t="shared" si="18"/>
        <v>2.012629969374391E-2</v>
      </c>
      <c r="O210" s="129">
        <f t="shared" si="20"/>
        <v>4.9250414796144781E-2</v>
      </c>
      <c r="P210" s="129">
        <f t="shared" si="16"/>
        <v>0.1421351928901895</v>
      </c>
      <c r="Q210" s="133">
        <v>158.625325325392</v>
      </c>
      <c r="R210" s="132">
        <f t="shared" si="19"/>
        <v>8.5181218708847428E-3</v>
      </c>
      <c r="S210" s="132">
        <f t="shared" si="21"/>
        <v>1.9371138270560584E-2</v>
      </c>
      <c r="T210" s="132">
        <f t="shared" si="17"/>
        <v>0.10305340825379838</v>
      </c>
    </row>
    <row r="211" spans="11:20" x14ac:dyDescent="0.25">
      <c r="K211" s="25">
        <v>42063</v>
      </c>
      <c r="L211" s="26">
        <v>157.716880439698</v>
      </c>
      <c r="M211" s="128">
        <v>148.66606796876499</v>
      </c>
      <c r="N211" s="129">
        <f t="shared" si="18"/>
        <v>3.2253543174687316E-3</v>
      </c>
      <c r="O211" s="129">
        <f t="shared" si="20"/>
        <v>3.888425995839806E-2</v>
      </c>
      <c r="P211" s="129">
        <f t="shared" ref="P211:P274" si="22">M211/M199-1</f>
        <v>0.14191046809372354</v>
      </c>
      <c r="Q211" s="133">
        <v>159.01574637565901</v>
      </c>
      <c r="R211" s="132">
        <f t="shared" si="19"/>
        <v>2.4612781689565821E-3</v>
      </c>
      <c r="S211" s="132">
        <f t="shared" si="21"/>
        <v>1.5203101066910474E-2</v>
      </c>
      <c r="T211" s="132">
        <f t="shared" ref="T211:T274" si="23">Q211/Q199-1</f>
        <v>9.8681350071505802E-2</v>
      </c>
    </row>
    <row r="212" spans="11:20" x14ac:dyDescent="0.25">
      <c r="K212" s="25">
        <v>42094</v>
      </c>
      <c r="L212" s="26">
        <v>158.549872713219</v>
      </c>
      <c r="M212" s="128">
        <v>149.72848356783001</v>
      </c>
      <c r="N212" s="129">
        <f t="shared" si="18"/>
        <v>7.1463220463208188E-3</v>
      </c>
      <c r="O212" s="129">
        <f t="shared" si="20"/>
        <v>3.073023284457177E-2</v>
      </c>
      <c r="P212" s="129">
        <f t="shared" si="22"/>
        <v>0.12822188402039059</v>
      </c>
      <c r="Q212" s="133">
        <v>159.857674369748</v>
      </c>
      <c r="R212" s="132">
        <f t="shared" si="19"/>
        <v>5.2946202704984291E-3</v>
      </c>
      <c r="S212" s="132">
        <f t="shared" si="21"/>
        <v>1.6353228535938458E-2</v>
      </c>
      <c r="T212" s="132">
        <f t="shared" si="23"/>
        <v>0.10369954547533755</v>
      </c>
    </row>
    <row r="213" spans="11:20" x14ac:dyDescent="0.25">
      <c r="K213" s="25">
        <v>42124</v>
      </c>
      <c r="L213" s="26">
        <v>159.12467367220901</v>
      </c>
      <c r="M213" s="128">
        <v>149.456352221017</v>
      </c>
      <c r="N213" s="129">
        <f t="shared" si="18"/>
        <v>-1.8174988507763112E-3</v>
      </c>
      <c r="O213" s="129">
        <f t="shared" si="20"/>
        <v>8.5583345315121129E-3</v>
      </c>
      <c r="P213" s="129">
        <f t="shared" si="22"/>
        <v>0.11293788957938489</v>
      </c>
      <c r="Q213" s="133">
        <v>160.68216689472899</v>
      </c>
      <c r="R213" s="132">
        <f t="shared" si="19"/>
        <v>5.1576662067156498E-3</v>
      </c>
      <c r="S213" s="132">
        <f t="shared" si="21"/>
        <v>1.2966665727037974E-2</v>
      </c>
      <c r="T213" s="132">
        <f t="shared" si="23"/>
        <v>0.10969769407872598</v>
      </c>
    </row>
    <row r="214" spans="11:20" x14ac:dyDescent="0.25">
      <c r="K214" s="25">
        <v>42155</v>
      </c>
      <c r="L214" s="26">
        <v>161.36540901769001</v>
      </c>
      <c r="M214" s="128">
        <v>150.962076299605</v>
      </c>
      <c r="N214" s="129">
        <f t="shared" si="18"/>
        <v>1.0074674352825941E-2</v>
      </c>
      <c r="O214" s="129">
        <f t="shared" si="20"/>
        <v>1.5444064420419013E-2</v>
      </c>
      <c r="P214" s="129">
        <f t="shared" si="22"/>
        <v>0.11162417499710764</v>
      </c>
      <c r="Q214" s="133">
        <v>162.98612189609301</v>
      </c>
      <c r="R214" s="132">
        <f t="shared" si="19"/>
        <v>1.433858558102119E-2</v>
      </c>
      <c r="S214" s="132">
        <f t="shared" si="21"/>
        <v>2.4968442502885102E-2</v>
      </c>
      <c r="T214" s="132">
        <f t="shared" si="23"/>
        <v>0.10986529960619551</v>
      </c>
    </row>
    <row r="215" spans="11:20" x14ac:dyDescent="0.25">
      <c r="K215" s="25">
        <v>42185</v>
      </c>
      <c r="L215" s="26">
        <v>163.73199702001801</v>
      </c>
      <c r="M215" s="128">
        <v>151.460306990112</v>
      </c>
      <c r="N215" s="129">
        <f t="shared" si="18"/>
        <v>3.3003698857334562E-3</v>
      </c>
      <c r="O215" s="129">
        <f t="shared" si="20"/>
        <v>1.1566425979980144E-2</v>
      </c>
      <c r="P215" s="129">
        <f t="shared" si="22"/>
        <v>0.11336791633542109</v>
      </c>
      <c r="Q215" s="133">
        <v>165.68370243852701</v>
      </c>
      <c r="R215" s="132">
        <f t="shared" si="19"/>
        <v>1.6550983059488766E-2</v>
      </c>
      <c r="S215" s="132">
        <f t="shared" si="21"/>
        <v>3.6445094624006025E-2</v>
      </c>
      <c r="T215" s="132">
        <f t="shared" si="23"/>
        <v>0.10775432792821227</v>
      </c>
    </row>
    <row r="216" spans="11:20" x14ac:dyDescent="0.25">
      <c r="K216" s="25">
        <v>42216</v>
      </c>
      <c r="L216" s="26">
        <v>166.23479070509001</v>
      </c>
      <c r="M216" s="128">
        <v>153.223492074402</v>
      </c>
      <c r="N216" s="129">
        <f t="shared" si="18"/>
        <v>1.1641235379280745E-2</v>
      </c>
      <c r="O216" s="129">
        <f t="shared" si="20"/>
        <v>2.520561888071593E-2</v>
      </c>
      <c r="P216" s="129">
        <f t="shared" si="22"/>
        <v>0.12433316820780949</v>
      </c>
      <c r="Q216" s="133">
        <v>168.303200801142</v>
      </c>
      <c r="R216" s="132">
        <f t="shared" si="19"/>
        <v>1.5810235551604102E-2</v>
      </c>
      <c r="S216" s="132">
        <f t="shared" si="21"/>
        <v>4.7429245283989285E-2</v>
      </c>
      <c r="T216" s="132">
        <f t="shared" si="23"/>
        <v>0.10263493508312194</v>
      </c>
    </row>
    <row r="217" spans="11:20" x14ac:dyDescent="0.25">
      <c r="K217" s="25">
        <v>42247</v>
      </c>
      <c r="L217" s="26">
        <v>167.452847292651</v>
      </c>
      <c r="M217" s="128">
        <v>154.494235762225</v>
      </c>
      <c r="N217" s="129">
        <f t="shared" si="18"/>
        <v>8.2933998606815607E-3</v>
      </c>
      <c r="O217" s="129">
        <f t="shared" si="20"/>
        <v>2.3397660850993818E-2</v>
      </c>
      <c r="P217" s="129">
        <f t="shared" si="22"/>
        <v>0.12537174723459299</v>
      </c>
      <c r="Q217" s="133">
        <v>169.53434956679601</v>
      </c>
      <c r="R217" s="132">
        <f t="shared" si="19"/>
        <v>7.3150644776427409E-3</v>
      </c>
      <c r="S217" s="132">
        <f t="shared" si="21"/>
        <v>4.0176596599295955E-2</v>
      </c>
      <c r="T217" s="132">
        <f t="shared" si="23"/>
        <v>9.9832192604478953E-2</v>
      </c>
    </row>
    <row r="218" spans="11:20" x14ac:dyDescent="0.25">
      <c r="K218" s="25">
        <v>42277</v>
      </c>
      <c r="L218" s="26">
        <v>167.42362031241899</v>
      </c>
      <c r="M218" s="128">
        <v>154.88571590202801</v>
      </c>
      <c r="N218" s="129">
        <f t="shared" si="18"/>
        <v>2.5339465765279456E-3</v>
      </c>
      <c r="O218" s="129">
        <f t="shared" si="20"/>
        <v>2.2615885178019823E-2</v>
      </c>
      <c r="P218" s="129">
        <f t="shared" si="22"/>
        <v>0.11079567209347885</v>
      </c>
      <c r="Q218" s="133">
        <v>169.45749558698199</v>
      </c>
      <c r="R218" s="132">
        <f t="shared" si="19"/>
        <v>-4.533239429672653E-4</v>
      </c>
      <c r="S218" s="132">
        <f t="shared" si="21"/>
        <v>2.2777093298329554E-2</v>
      </c>
      <c r="T218" s="132">
        <f t="shared" si="23"/>
        <v>9.0822182890137215E-2</v>
      </c>
    </row>
    <row r="219" spans="11:20" x14ac:dyDescent="0.25">
      <c r="K219" s="25">
        <v>42308</v>
      </c>
      <c r="L219" s="26">
        <v>165.980739713568</v>
      </c>
      <c r="M219" s="128">
        <v>153.23806266116</v>
      </c>
      <c r="N219" s="129">
        <f t="shared" si="18"/>
        <v>-1.0637864384538953E-2</v>
      </c>
      <c r="O219" s="129">
        <f t="shared" si="20"/>
        <v>9.5093686749647688E-5</v>
      </c>
      <c r="P219" s="129">
        <f t="shared" si="22"/>
        <v>8.500676672737062E-2</v>
      </c>
      <c r="Q219" s="133">
        <v>168.09357913534501</v>
      </c>
      <c r="R219" s="132">
        <f t="shared" si="19"/>
        <v>-8.0487230553746292E-3</v>
      </c>
      <c r="S219" s="132">
        <f t="shared" si="21"/>
        <v>-1.2455001734914539E-3</v>
      </c>
      <c r="T219" s="132">
        <f t="shared" si="23"/>
        <v>8.0216811203855931E-2</v>
      </c>
    </row>
    <row r="220" spans="11:20" x14ac:dyDescent="0.25">
      <c r="K220" s="25">
        <v>42338</v>
      </c>
      <c r="L220" s="26">
        <v>165.837411961459</v>
      </c>
      <c r="M220" s="128">
        <v>152.719432258708</v>
      </c>
      <c r="N220" s="129">
        <f t="shared" si="18"/>
        <v>-3.3844750673910351E-3</v>
      </c>
      <c r="O220" s="129">
        <f t="shared" si="20"/>
        <v>-1.1487829916505876E-2</v>
      </c>
      <c r="P220" s="129">
        <f t="shared" si="22"/>
        <v>6.7209327125601126E-2</v>
      </c>
      <c r="Q220" s="133">
        <v>168.048024413783</v>
      </c>
      <c r="R220" s="132">
        <f t="shared" si="19"/>
        <v>-2.71008100347081E-4</v>
      </c>
      <c r="S220" s="132">
        <f t="shared" si="21"/>
        <v>-8.7671032850331621E-3</v>
      </c>
      <c r="T220" s="132">
        <f t="shared" si="23"/>
        <v>7.2867809644511006E-2</v>
      </c>
    </row>
    <row r="221" spans="11:20" x14ac:dyDescent="0.25">
      <c r="K221" s="25">
        <v>42369</v>
      </c>
      <c r="L221" s="26">
        <v>167.43719056645699</v>
      </c>
      <c r="M221" s="128">
        <v>154.92594875739201</v>
      </c>
      <c r="N221" s="129">
        <f t="shared" si="18"/>
        <v>1.4448171172782631E-2</v>
      </c>
      <c r="O221" s="129">
        <f t="shared" si="20"/>
        <v>2.5975833297264828E-4</v>
      </c>
      <c r="P221" s="129">
        <f t="shared" si="22"/>
        <v>6.6509560714488325E-2</v>
      </c>
      <c r="Q221" s="133">
        <v>169.42384517265</v>
      </c>
      <c r="R221" s="132">
        <f t="shared" si="19"/>
        <v>8.1870689266738683E-3</v>
      </c>
      <c r="S221" s="132">
        <f t="shared" si="21"/>
        <v>-1.9857731412487034E-4</v>
      </c>
      <c r="T221" s="132">
        <f t="shared" si="23"/>
        <v>7.717363405345834E-2</v>
      </c>
    </row>
    <row r="222" spans="11:20" x14ac:dyDescent="0.25">
      <c r="K222" s="25">
        <v>42400</v>
      </c>
      <c r="L222" s="26">
        <v>170.995740396516</v>
      </c>
      <c r="M222" s="128">
        <v>159.333490522598</v>
      </c>
      <c r="N222" s="129">
        <f t="shared" si="18"/>
        <v>2.8449344997125259E-2</v>
      </c>
      <c r="O222" s="129">
        <f t="shared" si="20"/>
        <v>3.9777505376821454E-2</v>
      </c>
      <c r="P222" s="129">
        <f t="shared" si="22"/>
        <v>7.5211039534298196E-2</v>
      </c>
      <c r="Q222" s="133">
        <v>172.772678626718</v>
      </c>
      <c r="R222" s="132">
        <f t="shared" si="19"/>
        <v>1.9766010213352114E-2</v>
      </c>
      <c r="S222" s="132">
        <f t="shared" si="21"/>
        <v>2.7836277360752115E-2</v>
      </c>
      <c r="T222" s="132">
        <f t="shared" si="23"/>
        <v>8.9187229544243296E-2</v>
      </c>
    </row>
    <row r="223" spans="11:20" x14ac:dyDescent="0.25">
      <c r="K223" s="25">
        <v>42429</v>
      </c>
      <c r="L223" s="26">
        <v>172.45632828256299</v>
      </c>
      <c r="M223" s="128">
        <v>161.18819677459501</v>
      </c>
      <c r="N223" s="129">
        <f t="shared" si="18"/>
        <v>1.1640404323747466E-2</v>
      </c>
      <c r="O223" s="129">
        <f t="shared" si="20"/>
        <v>5.5453090616136347E-2</v>
      </c>
      <c r="P223" s="129">
        <f t="shared" si="22"/>
        <v>8.4229905162090724E-2</v>
      </c>
      <c r="Q223" s="133">
        <v>174.18201084010499</v>
      </c>
      <c r="R223" s="132">
        <f t="shared" si="19"/>
        <v>8.1571474413029144E-3</v>
      </c>
      <c r="S223" s="132">
        <f t="shared" si="21"/>
        <v>3.6501389693331499E-2</v>
      </c>
      <c r="T223" s="132">
        <f t="shared" si="23"/>
        <v>9.5375865661864623E-2</v>
      </c>
    </row>
    <row r="224" spans="11:20" x14ac:dyDescent="0.25">
      <c r="K224" s="25">
        <v>42460</v>
      </c>
      <c r="L224" s="26">
        <v>172.484031004098</v>
      </c>
      <c r="M224" s="128">
        <v>160.79414810274201</v>
      </c>
      <c r="N224" s="129">
        <f t="shared" si="18"/>
        <v>-2.4446496687597907E-3</v>
      </c>
      <c r="O224" s="129">
        <f t="shared" si="20"/>
        <v>3.7877446563450601E-2</v>
      </c>
      <c r="P224" s="129">
        <f t="shared" si="22"/>
        <v>7.3904872815325318E-2</v>
      </c>
      <c r="Q224" s="133">
        <v>174.45045491937</v>
      </c>
      <c r="R224" s="132">
        <f t="shared" si="19"/>
        <v>1.5411699403988788E-3</v>
      </c>
      <c r="S224" s="132">
        <f t="shared" si="21"/>
        <v>2.9668844675303285E-2</v>
      </c>
      <c r="T224" s="132">
        <f t="shared" si="23"/>
        <v>9.1286080616118204E-2</v>
      </c>
    </row>
    <row r="225" spans="11:20" x14ac:dyDescent="0.25">
      <c r="K225" s="25">
        <v>42490</v>
      </c>
      <c r="L225" s="26">
        <v>171.052195985754</v>
      </c>
      <c r="M225" s="128">
        <v>158.458396454423</v>
      </c>
      <c r="N225" s="129">
        <f t="shared" si="18"/>
        <v>-1.4526347357035396E-2</v>
      </c>
      <c r="O225" s="129">
        <f t="shared" si="20"/>
        <v>-5.4922167668880473E-3</v>
      </c>
      <c r="P225" s="129">
        <f t="shared" si="22"/>
        <v>6.023192791493881E-2</v>
      </c>
      <c r="Q225" s="133">
        <v>173.21866725772401</v>
      </c>
      <c r="R225" s="132">
        <f t="shared" si="19"/>
        <v>-7.0609598709003851E-3</v>
      </c>
      <c r="S225" s="132">
        <f t="shared" si="21"/>
        <v>2.5813608641767072E-3</v>
      </c>
      <c r="T225" s="132">
        <f t="shared" si="23"/>
        <v>7.8020483574934074E-2</v>
      </c>
    </row>
    <row r="226" spans="11:20" x14ac:dyDescent="0.25">
      <c r="K226" s="25">
        <v>42521</v>
      </c>
      <c r="L226" s="26">
        <v>172.49482108423999</v>
      </c>
      <c r="M226" s="128">
        <v>159.51813127400899</v>
      </c>
      <c r="N226" s="129">
        <f t="shared" si="18"/>
        <v>6.6877795263491358E-3</v>
      </c>
      <c r="O226" s="129">
        <f t="shared" si="20"/>
        <v>-1.0360966460350896E-2</v>
      </c>
      <c r="P226" s="129">
        <f t="shared" si="22"/>
        <v>5.6676850134356416E-2</v>
      </c>
      <c r="Q226" s="133">
        <v>174.72280515481401</v>
      </c>
      <c r="R226" s="132">
        <f t="shared" si="19"/>
        <v>8.6834630522358847E-3</v>
      </c>
      <c r="S226" s="132">
        <f t="shared" si="21"/>
        <v>3.1047655960605436E-3</v>
      </c>
      <c r="T226" s="132">
        <f t="shared" si="23"/>
        <v>7.2010322855607267E-2</v>
      </c>
    </row>
    <row r="227" spans="11:20" x14ac:dyDescent="0.25">
      <c r="K227" s="25">
        <v>42551</v>
      </c>
      <c r="L227" s="26">
        <v>175.064813149099</v>
      </c>
      <c r="M227" s="128">
        <v>162.08173384462401</v>
      </c>
      <c r="N227" s="129">
        <f t="shared" si="18"/>
        <v>1.6070916516765399E-2</v>
      </c>
      <c r="O227" s="129">
        <f t="shared" si="20"/>
        <v>8.0076654348097964E-3</v>
      </c>
      <c r="P227" s="129">
        <f t="shared" si="22"/>
        <v>7.0126801309107423E-2</v>
      </c>
      <c r="Q227" s="133">
        <v>177.21703017542799</v>
      </c>
      <c r="R227" s="132">
        <f t="shared" si="19"/>
        <v>1.4275326099554952E-2</v>
      </c>
      <c r="S227" s="132">
        <f t="shared" si="21"/>
        <v>1.585880218734137E-2</v>
      </c>
      <c r="T227" s="132">
        <f t="shared" si="23"/>
        <v>6.9610514294127013E-2</v>
      </c>
    </row>
    <row r="228" spans="11:20" x14ac:dyDescent="0.25">
      <c r="K228" s="25">
        <v>42582</v>
      </c>
      <c r="L228" s="26">
        <v>179.57950146008201</v>
      </c>
      <c r="M228" s="128">
        <v>166.06676094943199</v>
      </c>
      <c r="N228" s="129">
        <f t="shared" si="18"/>
        <v>2.4586528107036099E-2</v>
      </c>
      <c r="O228" s="129">
        <f t="shared" si="20"/>
        <v>4.8014902745765031E-2</v>
      </c>
      <c r="P228" s="129">
        <f t="shared" si="22"/>
        <v>8.3820494502198084E-2</v>
      </c>
      <c r="Q228" s="133">
        <v>181.80467789049399</v>
      </c>
      <c r="R228" s="132">
        <f t="shared" si="19"/>
        <v>2.5887171850948354E-2</v>
      </c>
      <c r="S228" s="132">
        <f t="shared" si="21"/>
        <v>4.956746734458628E-2</v>
      </c>
      <c r="T228" s="132">
        <f t="shared" si="23"/>
        <v>8.0221154589356969E-2</v>
      </c>
    </row>
    <row r="229" spans="11:20" x14ac:dyDescent="0.25">
      <c r="K229" s="25">
        <v>42613</v>
      </c>
      <c r="L229" s="26">
        <v>182.10181937527199</v>
      </c>
      <c r="M229" s="128">
        <v>168.507165830568</v>
      </c>
      <c r="N229" s="129">
        <f t="shared" si="18"/>
        <v>1.4695324140627575E-2</v>
      </c>
      <c r="O229" s="129">
        <f t="shared" si="20"/>
        <v>5.6351177667185004E-2</v>
      </c>
      <c r="P229" s="129">
        <f t="shared" si="22"/>
        <v>9.0701960491973654E-2</v>
      </c>
      <c r="Q229" s="133">
        <v>184.24678740996299</v>
      </c>
      <c r="R229" s="132">
        <f t="shared" si="19"/>
        <v>1.3432600017805552E-2</v>
      </c>
      <c r="S229" s="132">
        <f t="shared" si="21"/>
        <v>5.4509096547014524E-2</v>
      </c>
      <c r="T229" s="132">
        <f t="shared" si="23"/>
        <v>8.678145685969274E-2</v>
      </c>
    </row>
    <row r="230" spans="11:20" x14ac:dyDescent="0.25">
      <c r="K230" s="25">
        <v>42643</v>
      </c>
      <c r="L230" s="26">
        <v>183.57696071497799</v>
      </c>
      <c r="M230" s="128">
        <v>169.68891443405801</v>
      </c>
      <c r="N230" s="129">
        <f t="shared" si="18"/>
        <v>7.0130465827087374E-3</v>
      </c>
      <c r="O230" s="129">
        <f t="shared" si="20"/>
        <v>4.6934225152887699E-2</v>
      </c>
      <c r="P230" s="129">
        <f t="shared" si="22"/>
        <v>9.5574975689776798E-2</v>
      </c>
      <c r="Q230" s="133">
        <v>185.760993786325</v>
      </c>
      <c r="R230" s="132">
        <f t="shared" si="19"/>
        <v>8.2183597209366521E-3</v>
      </c>
      <c r="S230" s="132">
        <f t="shared" si="21"/>
        <v>4.8211865430987544E-2</v>
      </c>
      <c r="T230" s="132">
        <f t="shared" si="23"/>
        <v>9.6209956029796651E-2</v>
      </c>
    </row>
    <row r="231" spans="11:20" x14ac:dyDescent="0.25">
      <c r="K231" s="25">
        <v>42674</v>
      </c>
      <c r="L231" s="26">
        <v>182.29013712700299</v>
      </c>
      <c r="M231" s="128">
        <v>168.18267075998801</v>
      </c>
      <c r="N231" s="129">
        <f t="shared" si="18"/>
        <v>-8.8765001478946504E-3</v>
      </c>
      <c r="O231" s="129">
        <f t="shared" si="20"/>
        <v>1.2741320409087376E-2</v>
      </c>
      <c r="P231" s="129">
        <f t="shared" si="22"/>
        <v>9.7525430949055636E-2</v>
      </c>
      <c r="Q231" s="133">
        <v>184.573161632031</v>
      </c>
      <c r="R231" s="132">
        <f t="shared" si="19"/>
        <v>-6.3944110659761577E-3</v>
      </c>
      <c r="S231" s="132">
        <f t="shared" si="21"/>
        <v>1.5227791570932681E-2</v>
      </c>
      <c r="T231" s="132">
        <f t="shared" si="23"/>
        <v>9.8038143880659678E-2</v>
      </c>
    </row>
    <row r="232" spans="11:20" x14ac:dyDescent="0.25">
      <c r="K232" s="25">
        <v>42704</v>
      </c>
      <c r="L232" s="26">
        <v>181.88147530267901</v>
      </c>
      <c r="M232" s="128">
        <v>166.377441909168</v>
      </c>
      <c r="N232" s="129">
        <f t="shared" si="18"/>
        <v>-1.073373875359751E-2</v>
      </c>
      <c r="O232" s="129">
        <f t="shared" si="20"/>
        <v>-1.2638773614775611E-2</v>
      </c>
      <c r="P232" s="129">
        <f t="shared" si="22"/>
        <v>8.9432035258769194E-2</v>
      </c>
      <c r="Q232" s="133">
        <v>184.57694631553201</v>
      </c>
      <c r="R232" s="132">
        <f t="shared" si="19"/>
        <v>2.0505058631270501E-5</v>
      </c>
      <c r="S232" s="132">
        <f t="shared" si="21"/>
        <v>1.79193846584913E-3</v>
      </c>
      <c r="T232" s="132">
        <f t="shared" si="23"/>
        <v>9.835832321985527E-2</v>
      </c>
    </row>
    <row r="233" spans="11:20" x14ac:dyDescent="0.25">
      <c r="K233" s="25">
        <v>42735</v>
      </c>
      <c r="L233" s="26">
        <v>182.82568271982001</v>
      </c>
      <c r="M233" s="128">
        <v>164.946318746213</v>
      </c>
      <c r="N233" s="129">
        <f t="shared" si="18"/>
        <v>-8.6016658660752476E-3</v>
      </c>
      <c r="O233" s="129">
        <f t="shared" si="20"/>
        <v>-2.7948765561158773E-2</v>
      </c>
      <c r="P233" s="129">
        <f t="shared" si="22"/>
        <v>6.4678448440632197E-2</v>
      </c>
      <c r="Q233" s="133">
        <v>186.20233819555199</v>
      </c>
      <c r="R233" s="132">
        <f t="shared" si="19"/>
        <v>8.806039499870133E-3</v>
      </c>
      <c r="S233" s="132">
        <f t="shared" si="21"/>
        <v>2.3758723520539426E-3</v>
      </c>
      <c r="T233" s="132">
        <f t="shared" si="23"/>
        <v>9.9032653908922796E-2</v>
      </c>
    </row>
    <row r="234" spans="11:20" x14ac:dyDescent="0.25">
      <c r="K234" s="25">
        <v>42766</v>
      </c>
      <c r="L234" s="26">
        <v>186.59434032677501</v>
      </c>
      <c r="M234" s="128">
        <v>166.81274480440101</v>
      </c>
      <c r="N234" s="129">
        <f t="shared" si="18"/>
        <v>1.1315354427883229E-2</v>
      </c>
      <c r="O234" s="129">
        <f t="shared" si="20"/>
        <v>-8.1454643893842382E-3</v>
      </c>
      <c r="P234" s="129">
        <f t="shared" si="22"/>
        <v>4.6940880145610375E-2</v>
      </c>
      <c r="Q234" s="133">
        <v>190.41255485038701</v>
      </c>
      <c r="R234" s="132">
        <f t="shared" si="19"/>
        <v>2.2610976294043184E-2</v>
      </c>
      <c r="S234" s="132">
        <f t="shared" si="21"/>
        <v>3.1637282293498048E-2</v>
      </c>
      <c r="T234" s="132">
        <f t="shared" si="23"/>
        <v>0.10209875984952821</v>
      </c>
    </row>
    <row r="235" spans="11:20" x14ac:dyDescent="0.25">
      <c r="K235" s="25">
        <v>42794</v>
      </c>
      <c r="L235" s="26">
        <v>191.09025138984799</v>
      </c>
      <c r="M235" s="128">
        <v>170.57954828783201</v>
      </c>
      <c r="N235" s="129">
        <f t="shared" si="18"/>
        <v>2.25810293323081E-2</v>
      </c>
      <c r="O235" s="129">
        <f t="shared" si="20"/>
        <v>2.5256467045322806E-2</v>
      </c>
      <c r="P235" s="129">
        <f t="shared" si="22"/>
        <v>5.8263270519552046E-2</v>
      </c>
      <c r="Q235" s="133">
        <v>195.03925173343299</v>
      </c>
      <c r="R235" s="132">
        <f t="shared" si="19"/>
        <v>2.4298276375112504E-2</v>
      </c>
      <c r="S235" s="132">
        <f t="shared" si="21"/>
        <v>5.6682622758401191E-2</v>
      </c>
      <c r="T235" s="132">
        <f t="shared" si="23"/>
        <v>0.11974394366404728</v>
      </c>
    </row>
    <row r="236" spans="11:20" x14ac:dyDescent="0.25">
      <c r="K236" s="25">
        <v>42825</v>
      </c>
      <c r="L236" s="26">
        <v>193.962454138922</v>
      </c>
      <c r="M236" s="128">
        <v>174.81637537982601</v>
      </c>
      <c r="N236" s="129">
        <f t="shared" si="18"/>
        <v>2.483783744605117E-2</v>
      </c>
      <c r="O236" s="129">
        <f t="shared" si="20"/>
        <v>5.9837992800549467E-2</v>
      </c>
      <c r="P236" s="129">
        <f t="shared" si="22"/>
        <v>8.720607959018678E-2</v>
      </c>
      <c r="Q236" s="133">
        <v>197.55615432691201</v>
      </c>
      <c r="R236" s="132">
        <f t="shared" si="19"/>
        <v>1.2904595208963254E-2</v>
      </c>
      <c r="S236" s="132">
        <f t="shared" si="21"/>
        <v>6.0975690431105622E-2</v>
      </c>
      <c r="T236" s="132">
        <f t="shared" si="23"/>
        <v>0.13244849042223095</v>
      </c>
    </row>
    <row r="237" spans="11:20" x14ac:dyDescent="0.25">
      <c r="K237" s="25">
        <v>42855</v>
      </c>
      <c r="L237" s="26">
        <v>195.64718661832899</v>
      </c>
      <c r="M237" s="128">
        <v>175.907847667504</v>
      </c>
      <c r="N237" s="129">
        <f t="shared" si="18"/>
        <v>6.2435357403247682E-3</v>
      </c>
      <c r="O237" s="129">
        <f t="shared" si="20"/>
        <v>5.4522829618130153E-2</v>
      </c>
      <c r="P237" s="129">
        <f t="shared" si="22"/>
        <v>0.11012007948786695</v>
      </c>
      <c r="Q237" s="133">
        <v>199.51617398292501</v>
      </c>
      <c r="R237" s="132">
        <f t="shared" si="19"/>
        <v>9.9213292680804255E-3</v>
      </c>
      <c r="S237" s="132">
        <f t="shared" si="21"/>
        <v>4.7809973138015938E-2</v>
      </c>
      <c r="T237" s="132">
        <f t="shared" si="23"/>
        <v>0.15181681709901484</v>
      </c>
    </row>
    <row r="238" spans="11:20" x14ac:dyDescent="0.25">
      <c r="K238" s="25">
        <v>42886</v>
      </c>
      <c r="L238" s="26">
        <v>197.765427332711</v>
      </c>
      <c r="M238" s="128">
        <v>175.56574238319101</v>
      </c>
      <c r="N238" s="129">
        <f t="shared" si="18"/>
        <v>-1.9447983068932029E-3</v>
      </c>
      <c r="O238" s="129">
        <f t="shared" si="20"/>
        <v>2.92309022119428E-2</v>
      </c>
      <c r="P238" s="129">
        <f t="shared" si="22"/>
        <v>0.10060054603834701</v>
      </c>
      <c r="Q238" s="133">
        <v>202.68723375719901</v>
      </c>
      <c r="R238" s="132">
        <f t="shared" si="19"/>
        <v>1.5893747915120882E-2</v>
      </c>
      <c r="S238" s="132">
        <f t="shared" si="21"/>
        <v>3.9212527508148964E-2</v>
      </c>
      <c r="T238" s="132">
        <f t="shared" si="23"/>
        <v>0.16005024975192539</v>
      </c>
    </row>
    <row r="239" spans="11:20" x14ac:dyDescent="0.25">
      <c r="K239" s="25">
        <v>42916</v>
      </c>
      <c r="L239" s="26">
        <v>202.32171094385501</v>
      </c>
      <c r="M239" s="128">
        <v>175.54457242175999</v>
      </c>
      <c r="N239" s="129">
        <f t="shared" si="18"/>
        <v>-1.2058139101422949E-4</v>
      </c>
      <c r="O239" s="129">
        <f t="shared" si="20"/>
        <v>4.1654967410909016E-3</v>
      </c>
      <c r="P239" s="129">
        <f t="shared" si="22"/>
        <v>8.3062034553762931E-2</v>
      </c>
      <c r="Q239" s="133">
        <v>208.94114427543201</v>
      </c>
      <c r="R239" s="132">
        <f t="shared" si="19"/>
        <v>3.0854979873693678E-2</v>
      </c>
      <c r="S239" s="132">
        <f t="shared" si="21"/>
        <v>5.7629133282683487E-2</v>
      </c>
      <c r="T239" s="132">
        <f t="shared" si="23"/>
        <v>0.17901278488077677</v>
      </c>
    </row>
    <row r="240" spans="11:20" x14ac:dyDescent="0.25">
      <c r="K240" s="25">
        <v>42947</v>
      </c>
      <c r="L240" s="26">
        <v>205.08039912301001</v>
      </c>
      <c r="M240" s="128">
        <v>175.57080626164401</v>
      </c>
      <c r="N240" s="129">
        <f t="shared" si="18"/>
        <v>1.4944261461402597E-4</v>
      </c>
      <c r="O240" s="129">
        <f t="shared" si="20"/>
        <v>-1.9160111975052851E-3</v>
      </c>
      <c r="P240" s="129">
        <f t="shared" si="22"/>
        <v>5.7230268464777412E-2</v>
      </c>
      <c r="Q240" s="133">
        <v>212.82827931845699</v>
      </c>
      <c r="R240" s="132">
        <f t="shared" si="19"/>
        <v>1.8603971259489427E-2</v>
      </c>
      <c r="S240" s="132">
        <f t="shared" si="21"/>
        <v>6.6721935719713965E-2</v>
      </c>
      <c r="T240" s="132">
        <f t="shared" si="23"/>
        <v>0.17064248174433327</v>
      </c>
    </row>
    <row r="241" spans="11:20" x14ac:dyDescent="0.25">
      <c r="K241" s="25">
        <v>42978</v>
      </c>
      <c r="L241" s="26">
        <v>205.34794814698299</v>
      </c>
      <c r="M241" s="128">
        <v>177.79358422335</v>
      </c>
      <c r="N241" s="129">
        <f t="shared" si="18"/>
        <v>1.2660293638986353E-2</v>
      </c>
      <c r="O241" s="129">
        <f t="shared" si="20"/>
        <v>1.268950200601493E-2</v>
      </c>
      <c r="P241" s="129">
        <f t="shared" si="22"/>
        <v>5.5109931657858269E-2</v>
      </c>
      <c r="Q241" s="133">
        <v>212.275794203262</v>
      </c>
      <c r="R241" s="132">
        <f t="shared" si="19"/>
        <v>-2.5959196633277282E-3</v>
      </c>
      <c r="S241" s="132">
        <f t="shared" si="21"/>
        <v>4.7307175041666483E-2</v>
      </c>
      <c r="T241" s="132">
        <f t="shared" si="23"/>
        <v>0.15212751976474004</v>
      </c>
    </row>
    <row r="242" spans="11:20" x14ac:dyDescent="0.25">
      <c r="K242" s="25">
        <v>43008</v>
      </c>
      <c r="L242" s="26">
        <v>203.214910133735</v>
      </c>
      <c r="M242" s="128">
        <v>179.54605025218601</v>
      </c>
      <c r="N242" s="129">
        <f t="shared" si="18"/>
        <v>9.85674503661782E-3</v>
      </c>
      <c r="O242" s="129">
        <f t="shared" si="20"/>
        <v>2.2794654230676725E-2</v>
      </c>
      <c r="P242" s="129">
        <f t="shared" si="22"/>
        <v>5.8089450633845185E-2</v>
      </c>
      <c r="Q242" s="133">
        <v>208.75765163554701</v>
      </c>
      <c r="R242" s="132">
        <f t="shared" si="19"/>
        <v>-1.6573451442825515E-2</v>
      </c>
      <c r="S242" s="132">
        <f t="shared" si="21"/>
        <v>-8.7820252215675687E-4</v>
      </c>
      <c r="T242" s="132">
        <f t="shared" si="23"/>
        <v>0.12379702207921173</v>
      </c>
    </row>
    <row r="243" spans="11:20" x14ac:dyDescent="0.25">
      <c r="K243" s="25">
        <v>43039</v>
      </c>
      <c r="L243" s="26">
        <v>202.33077237211799</v>
      </c>
      <c r="M243" s="128">
        <v>181.67864152414299</v>
      </c>
      <c r="N243" s="129">
        <f t="shared" si="18"/>
        <v>1.187768413151713E-2</v>
      </c>
      <c r="O243" s="129">
        <f t="shared" si="20"/>
        <v>3.4788444574303412E-2</v>
      </c>
      <c r="P243" s="129">
        <f t="shared" si="22"/>
        <v>8.0245905854444244E-2</v>
      </c>
      <c r="Q243" s="133">
        <v>206.72232122576401</v>
      </c>
      <c r="R243" s="132">
        <f t="shared" si="19"/>
        <v>-9.7497284235421589E-3</v>
      </c>
      <c r="S243" s="132">
        <f t="shared" si="21"/>
        <v>-2.8689599484834405E-2</v>
      </c>
      <c r="T243" s="132">
        <f t="shared" si="23"/>
        <v>0.12000205987634338</v>
      </c>
    </row>
    <row r="244" spans="11:20" x14ac:dyDescent="0.25">
      <c r="K244" s="25">
        <v>43069</v>
      </c>
      <c r="L244" s="26">
        <v>203.75480042085999</v>
      </c>
      <c r="M244" s="128">
        <v>180.415453900019</v>
      </c>
      <c r="N244" s="129">
        <f t="shared" si="18"/>
        <v>-6.9528680615774663E-3</v>
      </c>
      <c r="O244" s="129">
        <f t="shared" si="20"/>
        <v>1.474670578312498E-2</v>
      </c>
      <c r="P244" s="129">
        <f t="shared" si="22"/>
        <v>8.4374491095462911E-2</v>
      </c>
      <c r="Q244" s="133">
        <v>208.98083452790999</v>
      </c>
      <c r="R244" s="132">
        <f t="shared" si="19"/>
        <v>1.0925348016382896E-2</v>
      </c>
      <c r="S244" s="132">
        <f t="shared" si="21"/>
        <v>-1.5522069709921649E-2</v>
      </c>
      <c r="T244" s="132">
        <f t="shared" si="23"/>
        <v>0.13221525601935058</v>
      </c>
    </row>
    <row r="245" spans="11:20" x14ac:dyDescent="0.25">
      <c r="K245" s="25">
        <v>43100</v>
      </c>
      <c r="L245" s="26">
        <v>207.03164500793801</v>
      </c>
      <c r="M245" s="128">
        <v>181.14323289992601</v>
      </c>
      <c r="N245" s="129">
        <f t="shared" si="18"/>
        <v>4.0339060993650477E-3</v>
      </c>
      <c r="O245" s="129">
        <f t="shared" si="20"/>
        <v>8.8956713082612993E-3</v>
      </c>
      <c r="P245" s="129">
        <f t="shared" si="22"/>
        <v>9.8195062956413448E-2</v>
      </c>
      <c r="Q245" s="133">
        <v>212.94523433568401</v>
      </c>
      <c r="R245" s="132">
        <f t="shared" si="19"/>
        <v>1.8970159712155654E-2</v>
      </c>
      <c r="S245" s="132">
        <f t="shared" si="21"/>
        <v>2.0059541134558101E-2</v>
      </c>
      <c r="T245" s="132">
        <f t="shared" si="23"/>
        <v>0.14362277294308901</v>
      </c>
    </row>
    <row r="246" spans="11:20" x14ac:dyDescent="0.25">
      <c r="K246" s="25">
        <v>43131</v>
      </c>
      <c r="L246" s="26">
        <v>209.86183960001699</v>
      </c>
      <c r="M246" s="128">
        <v>183.01284996751599</v>
      </c>
      <c r="N246" s="129">
        <f t="shared" si="18"/>
        <v>1.0321208458407449E-2</v>
      </c>
      <c r="O246" s="129">
        <f t="shared" si="20"/>
        <v>7.3437825832471937E-3</v>
      </c>
      <c r="P246" s="129">
        <f t="shared" si="22"/>
        <v>9.7115512259633885E-2</v>
      </c>
      <c r="Q246" s="133">
        <v>215.86354318732799</v>
      </c>
      <c r="R246" s="132">
        <f t="shared" si="19"/>
        <v>1.3704504168633447E-2</v>
      </c>
      <c r="S246" s="132">
        <f t="shared" si="21"/>
        <v>4.4219810939432724E-2</v>
      </c>
      <c r="T246" s="132">
        <f t="shared" si="23"/>
        <v>0.13366234362507567</v>
      </c>
    </row>
    <row r="247" spans="11:20" x14ac:dyDescent="0.25">
      <c r="K247" s="25">
        <v>43159</v>
      </c>
      <c r="L247" s="26">
        <v>209.39433749058301</v>
      </c>
      <c r="M247" s="128">
        <v>188.62666408387301</v>
      </c>
      <c r="N247" s="129">
        <f t="shared" si="18"/>
        <v>3.0674425961638496E-2</v>
      </c>
      <c r="O247" s="129">
        <f t="shared" si="20"/>
        <v>4.5512787326990489E-2</v>
      </c>
      <c r="P247" s="129">
        <f t="shared" si="22"/>
        <v>0.10579882510644656</v>
      </c>
      <c r="Q247" s="133">
        <v>213.39122370775601</v>
      </c>
      <c r="R247" s="132">
        <f t="shared" si="19"/>
        <v>-1.1453158986770129E-2</v>
      </c>
      <c r="S247" s="132">
        <f t="shared" si="21"/>
        <v>2.1104275852898757E-2</v>
      </c>
      <c r="T247" s="132">
        <f t="shared" si="23"/>
        <v>9.4093736574652809E-2</v>
      </c>
    </row>
    <row r="248" spans="11:20" x14ac:dyDescent="0.25">
      <c r="K248" s="25">
        <v>43190</v>
      </c>
      <c r="L248" s="26">
        <v>207.15278056393501</v>
      </c>
      <c r="M248" s="128">
        <v>191.47627513593099</v>
      </c>
      <c r="N248" s="129">
        <f t="shared" si="18"/>
        <v>1.5107148641460899E-2</v>
      </c>
      <c r="O248" s="129">
        <f t="shared" si="20"/>
        <v>5.7043490229157889E-2</v>
      </c>
      <c r="P248" s="129">
        <f t="shared" si="22"/>
        <v>9.5299423294344043E-2</v>
      </c>
      <c r="Q248" s="133">
        <v>209.64439484520699</v>
      </c>
      <c r="R248" s="132">
        <f t="shared" si="19"/>
        <v>-1.7558495599989565E-2</v>
      </c>
      <c r="S248" s="132">
        <f t="shared" si="21"/>
        <v>-1.5500884538574011E-2</v>
      </c>
      <c r="T248" s="132">
        <f t="shared" si="23"/>
        <v>6.1188883532788285E-2</v>
      </c>
    </row>
    <row r="249" spans="11:20" x14ac:dyDescent="0.25">
      <c r="K249" s="25">
        <v>43220</v>
      </c>
      <c r="L249" s="26">
        <v>206.25316805875599</v>
      </c>
      <c r="M249" s="128">
        <v>190.68396404077399</v>
      </c>
      <c r="N249" s="129">
        <f t="shared" si="18"/>
        <v>-4.1379073965928104E-3</v>
      </c>
      <c r="O249" s="129">
        <f t="shared" si="20"/>
        <v>4.1915712883655809E-2</v>
      </c>
      <c r="P249" s="129">
        <f t="shared" si="22"/>
        <v>8.3999188036223194E-2</v>
      </c>
      <c r="Q249" s="133">
        <v>208.86967838184199</v>
      </c>
      <c r="R249" s="132">
        <f t="shared" si="19"/>
        <v>-3.6953836230012582E-3</v>
      </c>
      <c r="S249" s="132">
        <f t="shared" si="21"/>
        <v>-3.2399471917389344E-2</v>
      </c>
      <c r="T249" s="132">
        <f t="shared" si="23"/>
        <v>4.6880933070205577E-2</v>
      </c>
    </row>
    <row r="250" spans="11:20" x14ac:dyDescent="0.25">
      <c r="K250" s="25">
        <v>43251</v>
      </c>
      <c r="L250" s="26">
        <v>208.224338874029</v>
      </c>
      <c r="M250" s="128">
        <v>187.495649078181</v>
      </c>
      <c r="N250" s="129">
        <f t="shared" si="18"/>
        <v>-1.6720414737713463E-2</v>
      </c>
      <c r="O250" s="129">
        <f t="shared" si="20"/>
        <v>-5.9960505116556373E-3</v>
      </c>
      <c r="P250" s="129">
        <f t="shared" si="22"/>
        <v>6.7951221764845693E-2</v>
      </c>
      <c r="Q250" s="133">
        <v>212.219907410156</v>
      </c>
      <c r="R250" s="132">
        <f t="shared" si="19"/>
        <v>1.6039805558513587E-2</v>
      </c>
      <c r="S250" s="132">
        <f t="shared" si="21"/>
        <v>-5.4890556286614212E-3</v>
      </c>
      <c r="T250" s="132">
        <f t="shared" si="23"/>
        <v>4.7031445820491458E-2</v>
      </c>
    </row>
    <row r="251" spans="11:20" x14ac:dyDescent="0.25">
      <c r="K251" s="25">
        <v>43281</v>
      </c>
      <c r="L251" s="26">
        <v>212.850171347024</v>
      </c>
      <c r="M251" s="128">
        <v>187.248818858536</v>
      </c>
      <c r="N251" s="129">
        <f t="shared" si="18"/>
        <v>-1.3164583864134771E-3</v>
      </c>
      <c r="O251" s="129">
        <f t="shared" si="20"/>
        <v>-2.2078224962303383E-2</v>
      </c>
      <c r="P251" s="129">
        <f t="shared" si="22"/>
        <v>6.6673929448844538E-2</v>
      </c>
      <c r="Q251" s="133">
        <v>218.320156093892</v>
      </c>
      <c r="R251" s="132">
        <f t="shared" si="19"/>
        <v>2.8744940840757627E-2</v>
      </c>
      <c r="S251" s="132">
        <f t="shared" si="21"/>
        <v>4.1383225414115321E-2</v>
      </c>
      <c r="T251" s="132">
        <f t="shared" si="23"/>
        <v>4.4888295462268024E-2</v>
      </c>
    </row>
    <row r="252" spans="11:20" x14ac:dyDescent="0.25">
      <c r="K252" s="25">
        <v>43312</v>
      </c>
      <c r="L252" s="26">
        <v>215.30412908389201</v>
      </c>
      <c r="M252" s="128">
        <v>189.94166351747899</v>
      </c>
      <c r="N252" s="129">
        <f t="shared" si="18"/>
        <v>1.4381103578428478E-2</v>
      </c>
      <c r="O252" s="129">
        <f t="shared" si="20"/>
        <v>-3.8928314031497768E-3</v>
      </c>
      <c r="P252" s="129">
        <f t="shared" si="22"/>
        <v>8.1852202890831727E-2</v>
      </c>
      <c r="Q252" s="133">
        <v>220.78475880315801</v>
      </c>
      <c r="R252" s="132">
        <f t="shared" si="19"/>
        <v>1.128893801361186E-2</v>
      </c>
      <c r="S252" s="132">
        <f t="shared" si="21"/>
        <v>5.7045524815400261E-2</v>
      </c>
      <c r="T252" s="132">
        <f t="shared" si="23"/>
        <v>3.7384503178713668E-2</v>
      </c>
    </row>
    <row r="253" spans="11:20" x14ac:dyDescent="0.25">
      <c r="K253" s="25">
        <v>43343</v>
      </c>
      <c r="L253" s="26">
        <v>216.32401429158</v>
      </c>
      <c r="M253" s="128">
        <v>194.34402588752701</v>
      </c>
      <c r="N253" s="129">
        <f t="shared" si="18"/>
        <v>2.3177444529661528E-2</v>
      </c>
      <c r="O253" s="129">
        <f t="shared" si="20"/>
        <v>3.6525523888239153E-2</v>
      </c>
      <c r="P253" s="129">
        <f t="shared" si="22"/>
        <v>9.3087957793717813E-2</v>
      </c>
      <c r="Q253" s="133">
        <v>220.80059561773601</v>
      </c>
      <c r="R253" s="132">
        <f t="shared" si="19"/>
        <v>7.1729654999019843E-5</v>
      </c>
      <c r="S253" s="132">
        <f t="shared" si="21"/>
        <v>4.0433003257305922E-2</v>
      </c>
      <c r="T253" s="132">
        <f t="shared" si="23"/>
        <v>4.0159083829931053E-2</v>
      </c>
    </row>
    <row r="254" spans="11:20" x14ac:dyDescent="0.25">
      <c r="K254" s="25">
        <v>43373</v>
      </c>
      <c r="L254" s="26">
        <v>215.13563654846399</v>
      </c>
      <c r="M254" s="128">
        <v>198.17372640226</v>
      </c>
      <c r="N254" s="129">
        <f t="shared" si="18"/>
        <v>1.9705779466302475E-2</v>
      </c>
      <c r="O254" s="129">
        <f t="shared" si="20"/>
        <v>5.8344333546785254E-2</v>
      </c>
      <c r="P254" s="129">
        <f t="shared" si="22"/>
        <v>0.10374873813102559</v>
      </c>
      <c r="Q254" s="133">
        <v>218.18552914513899</v>
      </c>
      <c r="R254" s="132">
        <f t="shared" si="19"/>
        <v>-1.1843566206335754E-2</v>
      </c>
      <c r="S254" s="132">
        <f t="shared" si="21"/>
        <v>-6.1664919612425262E-4</v>
      </c>
      <c r="T254" s="132">
        <f t="shared" si="23"/>
        <v>4.5161829689727151E-2</v>
      </c>
    </row>
    <row r="255" spans="11:20" x14ac:dyDescent="0.25">
      <c r="K255" s="25">
        <v>43404</v>
      </c>
      <c r="L255" s="26">
        <v>215.63214739442901</v>
      </c>
      <c r="M255" s="128">
        <v>198.74804157204201</v>
      </c>
      <c r="N255" s="129">
        <f t="shared" si="18"/>
        <v>2.8980389086303848E-3</v>
      </c>
      <c r="O255" s="129">
        <f t="shared" si="20"/>
        <v>4.6363593386938184E-2</v>
      </c>
      <c r="P255" s="129">
        <f t="shared" si="22"/>
        <v>9.3953807143756674E-2</v>
      </c>
      <c r="Q255" s="133">
        <v>218.67544400991099</v>
      </c>
      <c r="R255" s="132">
        <f t="shared" si="19"/>
        <v>2.2454049390512321E-3</v>
      </c>
      <c r="S255" s="132">
        <f t="shared" si="21"/>
        <v>-9.5537155946874286E-3</v>
      </c>
      <c r="T255" s="132">
        <f t="shared" si="23"/>
        <v>5.7822119610841716E-2</v>
      </c>
    </row>
    <row r="256" spans="11:20" x14ac:dyDescent="0.25">
      <c r="K256" s="25">
        <v>43434</v>
      </c>
      <c r="L256" s="26">
        <v>216.79448300443099</v>
      </c>
      <c r="M256" s="128">
        <v>197.281959708003</v>
      </c>
      <c r="N256" s="129">
        <f t="shared" si="18"/>
        <v>-7.3765852103130358E-3</v>
      </c>
      <c r="O256" s="129">
        <f t="shared" si="20"/>
        <v>1.5117181025035897E-2</v>
      </c>
      <c r="P256" s="129">
        <f t="shared" si="22"/>
        <v>9.3487034748868769E-2</v>
      </c>
      <c r="Q256" s="133">
        <v>220.60133147398801</v>
      </c>
      <c r="R256" s="132">
        <f t="shared" si="19"/>
        <v>8.807058665396994E-3</v>
      </c>
      <c r="S256" s="132">
        <f t="shared" si="21"/>
        <v>-9.0246198471755079E-4</v>
      </c>
      <c r="T256" s="132">
        <f t="shared" si="23"/>
        <v>5.5605562932738994E-2</v>
      </c>
    </row>
    <row r="257" spans="11:20" x14ac:dyDescent="0.25">
      <c r="K257" s="25">
        <v>43465</v>
      </c>
      <c r="L257" s="26">
        <v>218.722587955357</v>
      </c>
      <c r="M257" s="128">
        <v>195.22699556168899</v>
      </c>
      <c r="N257" s="129">
        <f t="shared" si="18"/>
        <v>-1.0416381454014134E-2</v>
      </c>
      <c r="O257" s="129">
        <f t="shared" si="20"/>
        <v>-1.4869432462452759E-2</v>
      </c>
      <c r="P257" s="129">
        <f t="shared" si="22"/>
        <v>7.7749317135924478E-2</v>
      </c>
      <c r="Q257" s="133">
        <v>223.725276833582</v>
      </c>
      <c r="R257" s="132">
        <f t="shared" si="19"/>
        <v>1.416104489814618E-2</v>
      </c>
      <c r="S257" s="132">
        <f t="shared" si="21"/>
        <v>2.5390078389469828E-2</v>
      </c>
      <c r="T257" s="132">
        <f t="shared" si="23"/>
        <v>5.0623544271972243E-2</v>
      </c>
    </row>
    <row r="258" spans="11:20" x14ac:dyDescent="0.25">
      <c r="K258" s="25">
        <v>43496</v>
      </c>
      <c r="L258" s="26">
        <v>220.18817747490101</v>
      </c>
      <c r="M258" s="128">
        <v>196.158520725248</v>
      </c>
      <c r="N258" s="129">
        <f t="shared" si="18"/>
        <v>4.7714977166908312E-3</v>
      </c>
      <c r="O258" s="129">
        <f t="shared" si="20"/>
        <v>-1.3029164092947187E-2</v>
      </c>
      <c r="P258" s="129">
        <f t="shared" si="22"/>
        <v>7.1829222702478601E-2</v>
      </c>
      <c r="Q258" s="133">
        <v>225.162370874191</v>
      </c>
      <c r="R258" s="132">
        <f t="shared" si="19"/>
        <v>6.4234764213879636E-3</v>
      </c>
      <c r="S258" s="132">
        <f t="shared" si="21"/>
        <v>2.9664633327489698E-2</v>
      </c>
      <c r="T258" s="132">
        <f t="shared" si="23"/>
        <v>4.3077342053972512E-2</v>
      </c>
    </row>
    <row r="259" spans="11:20" x14ac:dyDescent="0.25">
      <c r="K259" s="25">
        <v>43524</v>
      </c>
      <c r="L259" s="26">
        <v>220.43565423163199</v>
      </c>
      <c r="M259" s="128">
        <v>199.53046062725201</v>
      </c>
      <c r="N259" s="129">
        <f t="shared" si="18"/>
        <v>1.7189872198959844E-2</v>
      </c>
      <c r="O259" s="129">
        <f t="shared" si="20"/>
        <v>1.1397397524725683E-2</v>
      </c>
      <c r="P259" s="129">
        <f t="shared" si="22"/>
        <v>5.7806231140951736E-2</v>
      </c>
      <c r="Q259" s="133">
        <v>224.386372363541</v>
      </c>
      <c r="R259" s="132">
        <f t="shared" si="19"/>
        <v>-3.4463951842271801E-3</v>
      </c>
      <c r="S259" s="132">
        <f t="shared" si="21"/>
        <v>1.7157833383246279E-2</v>
      </c>
      <c r="T259" s="132">
        <f t="shared" si="23"/>
        <v>5.1525777230853054E-2</v>
      </c>
    </row>
    <row r="260" spans="11:20" x14ac:dyDescent="0.25">
      <c r="K260" s="25">
        <v>43555</v>
      </c>
      <c r="L260" s="26">
        <v>221.20015591046101</v>
      </c>
      <c r="M260" s="128">
        <v>203.944376716752</v>
      </c>
      <c r="N260" s="129">
        <f t="shared" si="18"/>
        <v>2.2121515059025265E-2</v>
      </c>
      <c r="O260" s="129">
        <f t="shared" si="20"/>
        <v>4.4652539624359777E-2</v>
      </c>
      <c r="P260" s="129">
        <f t="shared" si="22"/>
        <v>6.5115647209920802E-2</v>
      </c>
      <c r="Q260" s="133">
        <v>224.03252475269201</v>
      </c>
      <c r="R260" s="132">
        <f t="shared" si="19"/>
        <v>-1.5769567782650817E-3</v>
      </c>
      <c r="S260" s="132">
        <f t="shared" si="21"/>
        <v>1.3733268026685508E-3</v>
      </c>
      <c r="T260" s="132">
        <f t="shared" si="23"/>
        <v>6.8631121371542703E-2</v>
      </c>
    </row>
    <row r="261" spans="11:20" x14ac:dyDescent="0.25">
      <c r="K261" s="25">
        <v>43585</v>
      </c>
      <c r="L261" s="26">
        <v>221.66355866017099</v>
      </c>
      <c r="M261" s="128">
        <v>204.90623182089601</v>
      </c>
      <c r="N261" s="129">
        <f t="shared" si="18"/>
        <v>4.7162619515608295E-3</v>
      </c>
      <c r="O261" s="129">
        <f t="shared" si="20"/>
        <v>4.4595111460391745E-2</v>
      </c>
      <c r="P261" s="129">
        <f t="shared" si="22"/>
        <v>7.4585547094462967E-2</v>
      </c>
      <c r="Q261" s="133">
        <v>224.42152085297101</v>
      </c>
      <c r="R261" s="132">
        <f t="shared" si="19"/>
        <v>1.7363376175330014E-3</v>
      </c>
      <c r="S261" s="132">
        <f t="shared" si="21"/>
        <v>-3.2902923270156093E-3</v>
      </c>
      <c r="T261" s="132">
        <f t="shared" si="23"/>
        <v>7.4457157169065757E-2</v>
      </c>
    </row>
    <row r="262" spans="11:20" x14ac:dyDescent="0.25">
      <c r="K262" s="25">
        <v>43616</v>
      </c>
      <c r="L262" s="26">
        <v>223.23766940581299</v>
      </c>
      <c r="M262" s="128">
        <v>205.15467929699099</v>
      </c>
      <c r="N262" s="129">
        <f t="shared" si="18"/>
        <v>1.2124935092854283E-3</v>
      </c>
      <c r="O262" s="129">
        <f t="shared" si="20"/>
        <v>2.8187268510574626E-2</v>
      </c>
      <c r="P262" s="129">
        <f t="shared" si="22"/>
        <v>9.4183680024738203E-2</v>
      </c>
      <c r="Q262" s="133">
        <v>226.28275196615499</v>
      </c>
      <c r="R262" s="132">
        <f t="shared" si="19"/>
        <v>8.2934609217062416E-3</v>
      </c>
      <c r="S262" s="132">
        <f t="shared" si="21"/>
        <v>8.4514027417919024E-3</v>
      </c>
      <c r="T262" s="132">
        <f t="shared" si="23"/>
        <v>6.6265435357201641E-2</v>
      </c>
    </row>
    <row r="263" spans="11:20" x14ac:dyDescent="0.25">
      <c r="K263" s="25">
        <v>43646</v>
      </c>
      <c r="L263" s="26">
        <v>224.50817787343701</v>
      </c>
      <c r="M263" s="128">
        <v>205.66193775690499</v>
      </c>
      <c r="N263" s="129">
        <f t="shared" si="18"/>
        <v>2.4725658788395943E-3</v>
      </c>
      <c r="O263" s="129">
        <f t="shared" si="20"/>
        <v>8.4217131543589119E-3</v>
      </c>
      <c r="P263" s="129">
        <f t="shared" si="22"/>
        <v>9.8335033623255352E-2</v>
      </c>
      <c r="Q263" s="133">
        <v>227.80316518191</v>
      </c>
      <c r="R263" s="132">
        <f t="shared" si="19"/>
        <v>6.7190857568428797E-3</v>
      </c>
      <c r="S263" s="132">
        <f t="shared" si="21"/>
        <v>1.6830772377271375E-2</v>
      </c>
      <c r="T263" s="132">
        <f t="shared" si="23"/>
        <v>4.343625095220105E-2</v>
      </c>
    </row>
    <row r="264" spans="11:20" x14ac:dyDescent="0.25">
      <c r="K264" s="25">
        <v>43677</v>
      </c>
      <c r="L264" s="26">
        <v>226.26592597748899</v>
      </c>
      <c r="M264" s="128">
        <v>205.971230675312</v>
      </c>
      <c r="N264" s="129">
        <f t="shared" ref="N264:N317" si="24">M264/M263-1</f>
        <v>1.5038899359811619E-3</v>
      </c>
      <c r="O264" s="129">
        <f t="shared" si="20"/>
        <v>5.1974937265300003E-3</v>
      </c>
      <c r="P264" s="129">
        <f t="shared" si="22"/>
        <v>8.4392054175928211E-2</v>
      </c>
      <c r="Q264" s="133">
        <v>229.88032779232901</v>
      </c>
      <c r="R264" s="132">
        <f t="shared" ref="R264:R317" si="25">Q264/Q263-1</f>
        <v>9.1182341946842715E-3</v>
      </c>
      <c r="S264" s="132">
        <f t="shared" si="21"/>
        <v>2.4323901373675794E-2</v>
      </c>
      <c r="T264" s="132">
        <f t="shared" si="23"/>
        <v>4.1196543812520137E-2</v>
      </c>
    </row>
    <row r="265" spans="11:20" x14ac:dyDescent="0.25">
      <c r="K265" s="25">
        <v>43708</v>
      </c>
      <c r="L265" s="26">
        <v>227.93650138043299</v>
      </c>
      <c r="M265" s="128">
        <v>204.509716942403</v>
      </c>
      <c r="N265" s="129">
        <f t="shared" si="24"/>
        <v>-7.0957178248495234E-3</v>
      </c>
      <c r="O265" s="129">
        <f t="shared" si="20"/>
        <v>-3.1437857366846123E-3</v>
      </c>
      <c r="P265" s="129">
        <f t="shared" si="22"/>
        <v>5.2307710558384679E-2</v>
      </c>
      <c r="Q265" s="133">
        <v>232.57262521281999</v>
      </c>
      <c r="R265" s="132">
        <f t="shared" si="25"/>
        <v>1.1711734737576807E-2</v>
      </c>
      <c r="S265" s="132">
        <f t="shared" si="21"/>
        <v>2.7796520910289058E-2</v>
      </c>
      <c r="T265" s="132">
        <f t="shared" si="23"/>
        <v>5.331520760688746E-2</v>
      </c>
    </row>
    <row r="266" spans="11:20" x14ac:dyDescent="0.25">
      <c r="K266" s="25">
        <v>43738</v>
      </c>
      <c r="L266" s="26">
        <v>228.91965693556199</v>
      </c>
      <c r="M266" s="128">
        <v>203.94563817745501</v>
      </c>
      <c r="N266" s="129">
        <f t="shared" si="24"/>
        <v>-2.7582003113664211E-3</v>
      </c>
      <c r="O266" s="129">
        <f t="shared" ref="O266:O317" si="26">M266/M263-1</f>
        <v>-8.3452465641876694E-3</v>
      </c>
      <c r="P266" s="129">
        <f t="shared" si="22"/>
        <v>2.9125514668271402E-2</v>
      </c>
      <c r="Q266" s="133">
        <v>233.936102128806</v>
      </c>
      <c r="R266" s="132">
        <f t="shared" si="25"/>
        <v>5.8625855675762395E-3</v>
      </c>
      <c r="S266" s="132">
        <f t="shared" ref="S266:S317" si="27">Q266/Q263-1</f>
        <v>2.6922088382743015E-2</v>
      </c>
      <c r="T266" s="132">
        <f t="shared" si="23"/>
        <v>7.2188898344351715E-2</v>
      </c>
    </row>
    <row r="267" spans="11:20" x14ac:dyDescent="0.25">
      <c r="K267" s="25">
        <v>43769</v>
      </c>
      <c r="L267" s="26">
        <v>228.229300354337</v>
      </c>
      <c r="M267" s="128">
        <v>203.545877153654</v>
      </c>
      <c r="N267" s="129">
        <f t="shared" si="24"/>
        <v>-1.9601351976606951E-3</v>
      </c>
      <c r="O267" s="129">
        <f t="shared" si="26"/>
        <v>-1.1775205273600875E-2</v>
      </c>
      <c r="P267" s="129">
        <f t="shared" si="22"/>
        <v>2.414029111261895E-2</v>
      </c>
      <c r="Q267" s="133">
        <v>233.224558666409</v>
      </c>
      <c r="R267" s="132">
        <f t="shared" si="25"/>
        <v>-3.0416145944213158E-3</v>
      </c>
      <c r="S267" s="132">
        <f t="shared" si="27"/>
        <v>1.4547703608205786E-2</v>
      </c>
      <c r="T267" s="132">
        <f t="shared" si="23"/>
        <v>6.6532914668912646E-2</v>
      </c>
    </row>
    <row r="268" spans="11:20" x14ac:dyDescent="0.25">
      <c r="K268" s="25">
        <v>43799</v>
      </c>
      <c r="L268" s="26">
        <v>227.01965005407499</v>
      </c>
      <c r="M268" s="128">
        <v>206.65344947590199</v>
      </c>
      <c r="N268" s="129">
        <f t="shared" si="24"/>
        <v>1.5267183819705377E-2</v>
      </c>
      <c r="O268" s="129">
        <f t="shared" si="26"/>
        <v>1.0482301601848709E-2</v>
      </c>
      <c r="P268" s="129">
        <f t="shared" si="22"/>
        <v>4.7503024512579595E-2</v>
      </c>
      <c r="Q268" s="133">
        <v>230.699664431619</v>
      </c>
      <c r="R268" s="132">
        <f t="shared" si="25"/>
        <v>-1.0826022136037006E-2</v>
      </c>
      <c r="S268" s="132">
        <f t="shared" si="27"/>
        <v>-8.053229736247336E-3</v>
      </c>
      <c r="T268" s="132">
        <f t="shared" si="23"/>
        <v>4.5776391693364449E-2</v>
      </c>
    </row>
    <row r="269" spans="11:20" x14ac:dyDescent="0.25">
      <c r="K269" s="25">
        <v>43830</v>
      </c>
      <c r="L269" s="26">
        <v>228.20001390467101</v>
      </c>
      <c r="M269" s="128">
        <v>210.60443244306501</v>
      </c>
      <c r="N269" s="129">
        <f t="shared" si="24"/>
        <v>1.9118882250372282E-2</v>
      </c>
      <c r="O269" s="129">
        <f t="shared" si="26"/>
        <v>3.2649848876964649E-2</v>
      </c>
      <c r="P269" s="129">
        <f t="shared" si="22"/>
        <v>7.8766959646812573E-2</v>
      </c>
      <c r="Q269" s="133">
        <v>231.09323535078801</v>
      </c>
      <c r="R269" s="132">
        <f t="shared" si="25"/>
        <v>1.7059882602719068E-3</v>
      </c>
      <c r="S269" s="132">
        <f t="shared" si="27"/>
        <v>-1.2152321732935012E-2</v>
      </c>
      <c r="T269" s="132">
        <f t="shared" si="23"/>
        <v>3.2933062466100615E-2</v>
      </c>
    </row>
    <row r="270" spans="11:20" x14ac:dyDescent="0.25">
      <c r="K270" s="25">
        <v>43861</v>
      </c>
      <c r="L270" s="26">
        <v>231.08588155296201</v>
      </c>
      <c r="M270" s="128">
        <v>216.93024889682701</v>
      </c>
      <c r="N270" s="129">
        <f t="shared" si="24"/>
        <v>3.003648299506767E-2</v>
      </c>
      <c r="O270" s="129">
        <f t="shared" si="26"/>
        <v>6.5756044437438099E-2</v>
      </c>
      <c r="P270" s="129">
        <f t="shared" si="22"/>
        <v>0.1058925612549515</v>
      </c>
      <c r="Q270" s="133">
        <v>233.10591286003901</v>
      </c>
      <c r="R270" s="132">
        <f t="shared" si="25"/>
        <v>8.7093744055115607E-3</v>
      </c>
      <c r="S270" s="132">
        <f t="shared" si="27"/>
        <v>-5.0871918055461762E-4</v>
      </c>
      <c r="T270" s="132">
        <f t="shared" si="23"/>
        <v>3.5279171892742545E-2</v>
      </c>
    </row>
    <row r="271" spans="11:20" x14ac:dyDescent="0.25">
      <c r="K271" s="25">
        <v>43890</v>
      </c>
      <c r="L271" s="26">
        <v>235.40510367284</v>
      </c>
      <c r="M271" s="128">
        <v>221.09855402526901</v>
      </c>
      <c r="N271" s="129">
        <f t="shared" si="24"/>
        <v>1.9214955727195449E-2</v>
      </c>
      <c r="O271" s="129">
        <f t="shared" si="26"/>
        <v>6.9900137578160715E-2</v>
      </c>
      <c r="P271" s="129">
        <f t="shared" si="22"/>
        <v>0.1080942394971407</v>
      </c>
      <c r="Q271" s="133">
        <v>237.494706482206</v>
      </c>
      <c r="R271" s="132">
        <f t="shared" si="25"/>
        <v>1.8827465885870032E-2</v>
      </c>
      <c r="S271" s="132">
        <f t="shared" si="27"/>
        <v>2.9454061267614406E-2</v>
      </c>
      <c r="T271" s="132">
        <f t="shared" si="23"/>
        <v>5.8418583894334963E-2</v>
      </c>
    </row>
    <row r="272" spans="11:20" x14ac:dyDescent="0.25">
      <c r="K272" s="25">
        <v>43921</v>
      </c>
      <c r="L272" s="26">
        <v>237.34944263979199</v>
      </c>
      <c r="M272" s="128">
        <v>221.64883796790301</v>
      </c>
      <c r="N272" s="129">
        <f t="shared" si="24"/>
        <v>2.4888626932002555E-3</v>
      </c>
      <c r="O272" s="129">
        <f t="shared" si="26"/>
        <v>5.2441467621170634E-2</v>
      </c>
      <c r="P272" s="129">
        <f t="shared" si="22"/>
        <v>8.6810244715596285E-2</v>
      </c>
      <c r="Q272" s="133">
        <v>239.759127203888</v>
      </c>
      <c r="R272" s="132">
        <f t="shared" si="25"/>
        <v>9.5346155509012931E-3</v>
      </c>
      <c r="S272" s="132">
        <f t="shared" si="27"/>
        <v>3.7499547920325726E-2</v>
      </c>
      <c r="T272" s="132">
        <f t="shared" si="23"/>
        <v>7.0197853943557931E-2</v>
      </c>
    </row>
    <row r="273" spans="11:20" x14ac:dyDescent="0.25">
      <c r="K273" s="25">
        <v>43951</v>
      </c>
      <c r="L273" s="26">
        <v>236.64889201272601</v>
      </c>
      <c r="M273" s="128">
        <v>214.81840007348001</v>
      </c>
      <c r="N273" s="129">
        <f t="shared" si="24"/>
        <v>-3.0816484115346987E-2</v>
      </c>
      <c r="O273" s="129">
        <f t="shared" si="26"/>
        <v>-9.7351514327141953E-3</v>
      </c>
      <c r="P273" s="129">
        <f t="shared" si="22"/>
        <v>4.8374166878672575E-2</v>
      </c>
      <c r="Q273" s="133">
        <v>240.39410117883401</v>
      </c>
      <c r="R273" s="132">
        <f t="shared" si="25"/>
        <v>2.6483829097609934E-3</v>
      </c>
      <c r="S273" s="132">
        <f t="shared" si="27"/>
        <v>3.1265566065546091E-2</v>
      </c>
      <c r="T273" s="132">
        <f t="shared" si="23"/>
        <v>7.1172231010444786E-2</v>
      </c>
    </row>
    <row r="274" spans="11:20" x14ac:dyDescent="0.25">
      <c r="K274" s="25">
        <v>43982</v>
      </c>
      <c r="L274" s="26">
        <v>234.06341115183099</v>
      </c>
      <c r="M274" s="128">
        <v>207.341225941717</v>
      </c>
      <c r="N274" s="129">
        <f t="shared" si="24"/>
        <v>-3.4806953823347531E-2</v>
      </c>
      <c r="O274" s="129">
        <f t="shared" si="26"/>
        <v>-6.2222605408716047E-2</v>
      </c>
      <c r="P274" s="129">
        <f t="shared" si="22"/>
        <v>1.0658039349717541E-2</v>
      </c>
      <c r="Q274" s="133">
        <v>238.83485993727399</v>
      </c>
      <c r="R274" s="132">
        <f t="shared" si="25"/>
        <v>-6.4861876140632768E-3</v>
      </c>
      <c r="S274" s="132">
        <f t="shared" si="27"/>
        <v>5.6428771610048667E-3</v>
      </c>
      <c r="T274" s="132">
        <f t="shared" si="23"/>
        <v>5.5470900287603042E-2</v>
      </c>
    </row>
    <row r="275" spans="11:20" x14ac:dyDescent="0.25">
      <c r="K275" s="25">
        <v>44012</v>
      </c>
      <c r="L275" s="26">
        <v>232.66208942244799</v>
      </c>
      <c r="M275" s="128">
        <v>205.671886846391</v>
      </c>
      <c r="N275" s="129">
        <f t="shared" si="24"/>
        <v>-8.0511682505207682E-3</v>
      </c>
      <c r="O275" s="129">
        <f t="shared" si="26"/>
        <v>-7.2082268817604267E-2</v>
      </c>
      <c r="P275" s="129">
        <f t="shared" ref="P275:P317" si="28">M275/M263-1</f>
        <v>4.837593963435971E-5</v>
      </c>
      <c r="Q275" s="133">
        <v>237.44774089923999</v>
      </c>
      <c r="R275" s="132">
        <f t="shared" si="25"/>
        <v>-5.8078583603679013E-3</v>
      </c>
      <c r="S275" s="132">
        <f t="shared" si="27"/>
        <v>-9.640451780100312E-3</v>
      </c>
      <c r="T275" s="132">
        <f t="shared" ref="T275:T317" si="29">Q275/Q263-1</f>
        <v>4.2337320948233614E-2</v>
      </c>
    </row>
    <row r="276" spans="11:20" x14ac:dyDescent="0.25">
      <c r="K276" s="25">
        <v>44043</v>
      </c>
      <c r="L276" s="26">
        <v>232.67830101054301</v>
      </c>
      <c r="M276" s="128">
        <v>208.58434598609301</v>
      </c>
      <c r="N276" s="129">
        <f t="shared" si="24"/>
        <v>1.4160706085597496E-2</v>
      </c>
      <c r="O276" s="129">
        <f t="shared" si="26"/>
        <v>-2.9020112268104525E-2</v>
      </c>
      <c r="P276" s="129">
        <f t="shared" si="28"/>
        <v>1.2686797579513742E-2</v>
      </c>
      <c r="Q276" s="133">
        <v>236.940957300794</v>
      </c>
      <c r="R276" s="132">
        <f t="shared" si="25"/>
        <v>-2.1342953044183322E-3</v>
      </c>
      <c r="S276" s="132">
        <f t="shared" si="27"/>
        <v>-1.4364511696030147E-2</v>
      </c>
      <c r="T276" s="132">
        <f t="shared" si="29"/>
        <v>3.071437028245172E-2</v>
      </c>
    </row>
    <row r="277" spans="11:20" x14ac:dyDescent="0.25">
      <c r="K277" s="25">
        <v>44074</v>
      </c>
      <c r="L277" s="26">
        <v>235.26902493096901</v>
      </c>
      <c r="M277" s="128">
        <v>214.39520052038799</v>
      </c>
      <c r="N277" s="129">
        <f t="shared" si="24"/>
        <v>2.7858536108373189E-2</v>
      </c>
      <c r="O277" s="129">
        <f t="shared" si="26"/>
        <v>3.4021090338560267E-2</v>
      </c>
      <c r="P277" s="129">
        <f t="shared" si="28"/>
        <v>4.8337476212776176E-2</v>
      </c>
      <c r="Q277" s="133">
        <v>238.772554660395</v>
      </c>
      <c r="R277" s="132">
        <f t="shared" si="25"/>
        <v>7.7301846859503254E-3</v>
      </c>
      <c r="S277" s="132">
        <f t="shared" si="27"/>
        <v>-2.6087178770872743E-4</v>
      </c>
      <c r="T277" s="132">
        <f t="shared" si="29"/>
        <v>2.6658036137751084E-2</v>
      </c>
    </row>
    <row r="278" spans="11:20" x14ac:dyDescent="0.25">
      <c r="K278" s="25">
        <v>44104</v>
      </c>
      <c r="L278" s="26">
        <v>239.08757691169399</v>
      </c>
      <c r="M278" s="128">
        <v>218.20105029286</v>
      </c>
      <c r="N278" s="129">
        <f t="shared" si="24"/>
        <v>1.7751562363496509E-2</v>
      </c>
      <c r="O278" s="129">
        <f t="shared" si="26"/>
        <v>6.0918211227510177E-2</v>
      </c>
      <c r="P278" s="129">
        <f t="shared" si="28"/>
        <v>6.989809756559362E-2</v>
      </c>
      <c r="Q278" s="133">
        <v>242.587221513087</v>
      </c>
      <c r="R278" s="132">
        <f t="shared" si="25"/>
        <v>1.5976152946546085E-2</v>
      </c>
      <c r="S278" s="132">
        <f t="shared" si="27"/>
        <v>2.1644681033322399E-2</v>
      </c>
      <c r="T278" s="132">
        <f t="shared" si="29"/>
        <v>3.6980693896992767E-2</v>
      </c>
    </row>
    <row r="279" spans="11:20" x14ac:dyDescent="0.25">
      <c r="K279" s="25">
        <v>44135</v>
      </c>
      <c r="L279" s="26">
        <v>244.766377718266</v>
      </c>
      <c r="M279" s="128">
        <v>224.28066953216899</v>
      </c>
      <c r="N279" s="129">
        <f t="shared" si="24"/>
        <v>2.7862465515858803E-2</v>
      </c>
      <c r="O279" s="129">
        <f t="shared" si="26"/>
        <v>7.5251685220531828E-2</v>
      </c>
      <c r="P279" s="129">
        <f t="shared" si="28"/>
        <v>0.10186790648116428</v>
      </c>
      <c r="Q279" s="133">
        <v>248.01536485925001</v>
      </c>
      <c r="R279" s="132">
        <f t="shared" si="25"/>
        <v>2.237604813768046E-2</v>
      </c>
      <c r="S279" s="132">
        <f t="shared" si="27"/>
        <v>4.6739101945963535E-2</v>
      </c>
      <c r="T279" s="132">
        <f t="shared" si="29"/>
        <v>6.3418733762068857E-2</v>
      </c>
    </row>
    <row r="280" spans="11:20" x14ac:dyDescent="0.25">
      <c r="K280" s="25">
        <v>44165</v>
      </c>
      <c r="L280" s="26">
        <v>248.550780951229</v>
      </c>
      <c r="M280" s="128">
        <v>227.64603758130201</v>
      </c>
      <c r="N280" s="129">
        <f t="shared" si="24"/>
        <v>1.5005163200880967E-2</v>
      </c>
      <c r="O280" s="129">
        <f t="shared" si="26"/>
        <v>6.1805660895165149E-2</v>
      </c>
      <c r="P280" s="129">
        <f t="shared" si="28"/>
        <v>0.10158353590825486</v>
      </c>
      <c r="Q280" s="133">
        <v>251.88374378761699</v>
      </c>
      <c r="R280" s="132">
        <f t="shared" si="25"/>
        <v>1.5597335796362133E-2</v>
      </c>
      <c r="S280" s="132">
        <f t="shared" si="27"/>
        <v>5.4910787991819143E-2</v>
      </c>
      <c r="T280" s="132">
        <f t="shared" si="29"/>
        <v>9.1825358342803698E-2</v>
      </c>
    </row>
    <row r="281" spans="11:20" x14ac:dyDescent="0.25">
      <c r="K281" s="25">
        <v>44196</v>
      </c>
      <c r="L281" s="26">
        <v>250.05829148151801</v>
      </c>
      <c r="M281" s="128">
        <v>231.59918287339099</v>
      </c>
      <c r="N281" s="129">
        <f t="shared" si="24"/>
        <v>1.7365315619329191E-2</v>
      </c>
      <c r="O281" s="129">
        <f t="shared" si="26"/>
        <v>6.1402695186611567E-2</v>
      </c>
      <c r="P281" s="129">
        <f t="shared" si="28"/>
        <v>9.9688074874690669E-2</v>
      </c>
      <c r="Q281" s="133">
        <v>252.875486453706</v>
      </c>
      <c r="R281" s="132">
        <f t="shared" si="25"/>
        <v>3.9373031827143468E-3</v>
      </c>
      <c r="S281" s="132">
        <f t="shared" si="27"/>
        <v>4.2410580724112856E-2</v>
      </c>
      <c r="T281" s="132">
        <f t="shared" si="29"/>
        <v>9.4257415496622476E-2</v>
      </c>
    </row>
    <row r="282" spans="11:20" x14ac:dyDescent="0.25">
      <c r="K282" s="25">
        <v>44227</v>
      </c>
      <c r="L282" s="28">
        <v>249.30071799507201</v>
      </c>
      <c r="M282" s="128">
        <v>231.37947275473101</v>
      </c>
      <c r="N282" s="129">
        <f t="shared" si="24"/>
        <v>-9.4866534473092567E-4</v>
      </c>
      <c r="O282" s="129">
        <f t="shared" si="26"/>
        <v>3.1651426925778159E-2</v>
      </c>
      <c r="P282" s="129">
        <f t="shared" si="28"/>
        <v>6.660769501433661E-2</v>
      </c>
      <c r="Q282" s="133">
        <v>252.25770423540899</v>
      </c>
      <c r="R282" s="132">
        <f t="shared" si="25"/>
        <v>-2.4430292827537503E-3</v>
      </c>
      <c r="S282" s="132">
        <f t="shared" si="27"/>
        <v>1.7105147411195842E-2</v>
      </c>
      <c r="T282" s="132">
        <f t="shared" si="29"/>
        <v>8.2159183095750432E-2</v>
      </c>
    </row>
    <row r="283" spans="11:20" x14ac:dyDescent="0.25">
      <c r="K283" s="25">
        <v>44255</v>
      </c>
      <c r="L283" s="28">
        <v>249.02308817381601</v>
      </c>
      <c r="M283" s="128">
        <v>232.39488003625701</v>
      </c>
      <c r="N283" s="129">
        <f t="shared" si="24"/>
        <v>4.3884933673539184E-3</v>
      </c>
      <c r="O283" s="129">
        <f t="shared" si="26"/>
        <v>2.0860641834185234E-2</v>
      </c>
      <c r="P283" s="129">
        <f t="shared" si="28"/>
        <v>5.1091813154494625E-2</v>
      </c>
      <c r="Q283" s="133">
        <v>251.84743610835099</v>
      </c>
      <c r="R283" s="132">
        <f t="shared" si="25"/>
        <v>-1.6263849237093675E-3</v>
      </c>
      <c r="S283" s="132">
        <f t="shared" si="27"/>
        <v>-1.4414459115164036E-4</v>
      </c>
      <c r="T283" s="132">
        <f t="shared" si="29"/>
        <v>6.0433892774870657E-2</v>
      </c>
    </row>
    <row r="284" spans="11:20" x14ac:dyDescent="0.25">
      <c r="K284" s="25">
        <v>44286</v>
      </c>
      <c r="L284" s="28">
        <v>251.541832745927</v>
      </c>
      <c r="M284" s="128">
        <v>234.479284323776</v>
      </c>
      <c r="N284" s="129">
        <f t="shared" si="24"/>
        <v>8.969234981398122E-3</v>
      </c>
      <c r="O284" s="129">
        <f t="shared" si="26"/>
        <v>1.2435715077455445E-2</v>
      </c>
      <c r="P284" s="129">
        <f t="shared" si="28"/>
        <v>5.7886368697006141E-2</v>
      </c>
      <c r="Q284" s="133">
        <v>254.45774828714599</v>
      </c>
      <c r="R284" s="132">
        <f t="shared" si="25"/>
        <v>1.0364656552119822E-2</v>
      </c>
      <c r="S284" s="132">
        <f t="shared" si="27"/>
        <v>6.257078752984091E-3</v>
      </c>
      <c r="T284" s="132">
        <f t="shared" si="29"/>
        <v>6.1305783244524736E-2</v>
      </c>
    </row>
    <row r="285" spans="11:20" x14ac:dyDescent="0.25">
      <c r="K285" s="25">
        <v>44316</v>
      </c>
      <c r="L285" s="28">
        <v>255.69936037504399</v>
      </c>
      <c r="M285" s="128">
        <v>238.862568504047</v>
      </c>
      <c r="N285" s="129">
        <f t="shared" si="24"/>
        <v>1.86936948093821E-2</v>
      </c>
      <c r="O285" s="129">
        <f t="shared" si="26"/>
        <v>3.234122569398501E-2</v>
      </c>
      <c r="P285" s="129">
        <f t="shared" si="28"/>
        <v>0.11192788151453748</v>
      </c>
      <c r="Q285" s="133">
        <v>258.409060934254</v>
      </c>
      <c r="R285" s="132">
        <f t="shared" si="25"/>
        <v>1.5528364428695207E-2</v>
      </c>
      <c r="S285" s="132">
        <f t="shared" si="27"/>
        <v>2.4385208441857875E-2</v>
      </c>
      <c r="T285" s="132">
        <f t="shared" si="29"/>
        <v>7.4939275410998096E-2</v>
      </c>
    </row>
    <row r="286" spans="11:20" x14ac:dyDescent="0.25">
      <c r="K286" s="25">
        <v>44347</v>
      </c>
      <c r="L286" s="28">
        <v>259.76431382447402</v>
      </c>
      <c r="M286" s="128">
        <v>242.61073587695401</v>
      </c>
      <c r="N286" s="129">
        <f t="shared" si="24"/>
        <v>1.5691731845559165E-2</v>
      </c>
      <c r="O286" s="129">
        <f t="shared" si="26"/>
        <v>4.3959040057608645E-2</v>
      </c>
      <c r="P286" s="129">
        <f t="shared" si="28"/>
        <v>0.17010370115758433</v>
      </c>
      <c r="Q286" s="133">
        <v>262.414252407616</v>
      </c>
      <c r="R286" s="132">
        <f t="shared" si="25"/>
        <v>1.5499423506596832E-2</v>
      </c>
      <c r="S286" s="132">
        <f t="shared" si="27"/>
        <v>4.1957212122337939E-2</v>
      </c>
      <c r="T286" s="132">
        <f t="shared" si="29"/>
        <v>9.872676240199918E-2</v>
      </c>
    </row>
    <row r="287" spans="11:20" x14ac:dyDescent="0.25">
      <c r="K287" s="25">
        <v>44377</v>
      </c>
      <c r="L287" s="28">
        <v>263.44283200574398</v>
      </c>
      <c r="M287" s="128">
        <v>243.241911404456</v>
      </c>
      <c r="N287" s="129">
        <f t="shared" si="24"/>
        <v>2.6015976795936702E-3</v>
      </c>
      <c r="O287" s="129">
        <f t="shared" si="26"/>
        <v>3.7370580970301548E-2</v>
      </c>
      <c r="P287" s="129">
        <f t="shared" si="28"/>
        <v>0.18266971307617119</v>
      </c>
      <c r="Q287" s="133">
        <v>266.560481760073</v>
      </c>
      <c r="R287" s="132">
        <f t="shared" si="25"/>
        <v>1.5800320731118367E-2</v>
      </c>
      <c r="S287" s="132">
        <f t="shared" si="27"/>
        <v>4.7562841196211236E-2</v>
      </c>
      <c r="T287" s="132">
        <f t="shared" si="29"/>
        <v>0.12260693974421466</v>
      </c>
    </row>
    <row r="288" spans="11:20" x14ac:dyDescent="0.25">
      <c r="K288" s="25">
        <v>44408</v>
      </c>
      <c r="L288" s="28">
        <v>267.00874198251398</v>
      </c>
      <c r="M288" s="128">
        <v>247.470646527908</v>
      </c>
      <c r="N288" s="129">
        <f t="shared" si="24"/>
        <v>1.7384895140132972E-2</v>
      </c>
      <c r="O288" s="129">
        <f t="shared" si="26"/>
        <v>3.6037785567541336E-2</v>
      </c>
      <c r="P288" s="129">
        <f t="shared" si="28"/>
        <v>0.18642962087101034</v>
      </c>
      <c r="Q288" s="133">
        <v>270.08295487276803</v>
      </c>
      <c r="R288" s="132">
        <f t="shared" si="25"/>
        <v>1.3214536113667297E-2</v>
      </c>
      <c r="S288" s="132">
        <f t="shared" si="27"/>
        <v>4.5176023999731862E-2</v>
      </c>
      <c r="T288" s="132">
        <f t="shared" si="29"/>
        <v>0.13987449848065148</v>
      </c>
    </row>
    <row r="289" spans="11:20" x14ac:dyDescent="0.25">
      <c r="K289" s="25">
        <v>44439</v>
      </c>
      <c r="L289" s="28">
        <v>271.41051968335</v>
      </c>
      <c r="M289" s="128">
        <v>253.59348014951601</v>
      </c>
      <c r="N289" s="129">
        <f t="shared" si="24"/>
        <v>2.4741656061085582E-2</v>
      </c>
      <c r="O289" s="129">
        <f t="shared" si="26"/>
        <v>4.5268995342943708E-2</v>
      </c>
      <c r="P289" s="129">
        <f t="shared" si="28"/>
        <v>0.1828318895851424</v>
      </c>
      <c r="Q289" s="133">
        <v>274.18625980972098</v>
      </c>
      <c r="R289" s="132">
        <f t="shared" si="25"/>
        <v>1.51927578653972E-2</v>
      </c>
      <c r="S289" s="132">
        <f t="shared" si="27"/>
        <v>4.4860396468935582E-2</v>
      </c>
      <c r="T289" s="132">
        <f t="shared" si="29"/>
        <v>0.14831564372921635</v>
      </c>
    </row>
    <row r="290" spans="11:20" x14ac:dyDescent="0.25">
      <c r="K290" s="25">
        <v>44469</v>
      </c>
      <c r="L290" s="28">
        <v>275.41579549403298</v>
      </c>
      <c r="M290" s="128">
        <v>263.68514391501202</v>
      </c>
      <c r="N290" s="129">
        <f t="shared" si="24"/>
        <v>3.9794649923752257E-2</v>
      </c>
      <c r="O290" s="129">
        <f t="shared" si="26"/>
        <v>8.4044860495128937E-2</v>
      </c>
      <c r="P290" s="129">
        <f t="shared" si="28"/>
        <v>0.20845038812189598</v>
      </c>
      <c r="Q290" s="133">
        <v>277.05001443304599</v>
      </c>
      <c r="R290" s="132">
        <f t="shared" si="25"/>
        <v>1.0444559203339976E-2</v>
      </c>
      <c r="S290" s="132">
        <f t="shared" si="27"/>
        <v>3.9351416998167243E-2</v>
      </c>
      <c r="T290" s="132">
        <f t="shared" si="29"/>
        <v>0.14206351309440191</v>
      </c>
    </row>
    <row r="291" spans="11:20" x14ac:dyDescent="0.25">
      <c r="K291" s="25">
        <v>44500</v>
      </c>
      <c r="L291" s="28">
        <v>281.22347709958098</v>
      </c>
      <c r="M291" s="128">
        <v>271.72560355825999</v>
      </c>
      <c r="N291" s="129">
        <f t="shared" si="24"/>
        <v>3.0492653184282181E-2</v>
      </c>
      <c r="O291" s="129">
        <f t="shared" si="26"/>
        <v>9.8011450532242028E-2</v>
      </c>
      <c r="P291" s="129">
        <f t="shared" si="28"/>
        <v>0.21154268053977732</v>
      </c>
      <c r="Q291" s="133">
        <v>282.19882887667399</v>
      </c>
      <c r="R291" s="132">
        <f t="shared" si="25"/>
        <v>1.858442221764367E-2</v>
      </c>
      <c r="S291" s="132">
        <f t="shared" si="27"/>
        <v>4.4859824677249804E-2</v>
      </c>
      <c r="T291" s="132">
        <f t="shared" si="29"/>
        <v>0.13782800931233941</v>
      </c>
    </row>
    <row r="292" spans="11:20" x14ac:dyDescent="0.25">
      <c r="K292" s="25">
        <v>44530</v>
      </c>
      <c r="L292" s="28">
        <v>286.51970912365601</v>
      </c>
      <c r="M292" s="128">
        <v>275.51832228395</v>
      </c>
      <c r="N292" s="129">
        <f t="shared" si="24"/>
        <v>1.3957899719511779E-2</v>
      </c>
      <c r="O292" s="129">
        <f t="shared" si="26"/>
        <v>8.6456647550667842E-2</v>
      </c>
      <c r="P292" s="129">
        <f t="shared" si="28"/>
        <v>0.21029263329721148</v>
      </c>
      <c r="Q292" s="133">
        <v>287.53524031094503</v>
      </c>
      <c r="R292" s="132">
        <f t="shared" si="25"/>
        <v>1.8910111907669114E-2</v>
      </c>
      <c r="S292" s="132">
        <f t="shared" si="27"/>
        <v>4.8685811282038527E-2</v>
      </c>
      <c r="T292" s="132">
        <f t="shared" si="29"/>
        <v>0.1415394895566926</v>
      </c>
    </row>
    <row r="293" spans="11:20" x14ac:dyDescent="0.25">
      <c r="K293" s="25">
        <v>44561</v>
      </c>
      <c r="L293" s="28">
        <v>289.27520814005698</v>
      </c>
      <c r="M293" s="128">
        <v>273.08155422858101</v>
      </c>
      <c r="N293" s="129">
        <f t="shared" si="24"/>
        <v>-8.8443049274147256E-3</v>
      </c>
      <c r="O293" s="129">
        <f t="shared" si="26"/>
        <v>3.5634962872984399E-2</v>
      </c>
      <c r="P293" s="129">
        <f t="shared" si="28"/>
        <v>0.17911277078152432</v>
      </c>
      <c r="Q293" s="133">
        <v>291.20930439812997</v>
      </c>
      <c r="R293" s="132">
        <f t="shared" si="25"/>
        <v>1.277778710954447E-2</v>
      </c>
      <c r="S293" s="132">
        <f t="shared" si="27"/>
        <v>5.110734245605264E-2</v>
      </c>
      <c r="T293" s="132">
        <f t="shared" si="29"/>
        <v>0.15159167257377382</v>
      </c>
    </row>
    <row r="294" spans="11:20" x14ac:dyDescent="0.25">
      <c r="K294" s="25">
        <v>44592</v>
      </c>
      <c r="L294" s="28">
        <v>288.28661342060599</v>
      </c>
      <c r="M294" s="128">
        <v>266.194715936725</v>
      </c>
      <c r="N294" s="129">
        <f t="shared" si="24"/>
        <v>-2.5218980136942681E-2</v>
      </c>
      <c r="O294" s="129">
        <f t="shared" si="26"/>
        <v>-2.035467968092719E-2</v>
      </c>
      <c r="P294" s="129">
        <f t="shared" si="28"/>
        <v>0.15046815850816286</v>
      </c>
      <c r="Q294" s="133">
        <v>291.75386068461398</v>
      </c>
      <c r="R294" s="132">
        <f t="shared" si="25"/>
        <v>1.869982443073015E-3</v>
      </c>
      <c r="S294" s="132">
        <f t="shared" si="27"/>
        <v>3.3859218501986588E-2</v>
      </c>
      <c r="T294" s="132">
        <f t="shared" si="29"/>
        <v>0.15657066478471893</v>
      </c>
    </row>
    <row r="295" spans="11:20" x14ac:dyDescent="0.25">
      <c r="K295" s="25">
        <v>44620</v>
      </c>
      <c r="L295" s="28">
        <v>287.18262365415001</v>
      </c>
      <c r="M295" s="128">
        <v>263.57529307316997</v>
      </c>
      <c r="N295" s="129">
        <f t="shared" si="24"/>
        <v>-9.8402511647814883E-3</v>
      </c>
      <c r="O295" s="129">
        <f t="shared" si="26"/>
        <v>-4.3347495410746228E-2</v>
      </c>
      <c r="P295" s="129">
        <f t="shared" si="28"/>
        <v>0.13416996550030857</v>
      </c>
      <c r="Q295" s="133">
        <v>291.26254525482699</v>
      </c>
      <c r="R295" s="132">
        <f t="shared" si="25"/>
        <v>-1.6840066096609485E-3</v>
      </c>
      <c r="S295" s="132">
        <f t="shared" si="27"/>
        <v>1.2962950001715212E-2</v>
      </c>
      <c r="T295" s="132">
        <f t="shared" si="29"/>
        <v>0.15650391266845642</v>
      </c>
    </row>
    <row r="296" spans="11:20" x14ac:dyDescent="0.25">
      <c r="K296" s="25">
        <v>44651</v>
      </c>
      <c r="L296" s="28">
        <v>291.16766505373602</v>
      </c>
      <c r="M296" s="128">
        <v>269.006853538543</v>
      </c>
      <c r="N296" s="129">
        <f t="shared" si="24"/>
        <v>2.0607244336308783E-2</v>
      </c>
      <c r="O296" s="129">
        <f t="shared" si="26"/>
        <v>-1.4921186096030881E-2</v>
      </c>
      <c r="P296" s="129">
        <f t="shared" si="28"/>
        <v>0.1472521093466419</v>
      </c>
      <c r="Q296" s="133">
        <v>295.25160970061899</v>
      </c>
      <c r="R296" s="132">
        <f t="shared" si="25"/>
        <v>1.369576868286293E-2</v>
      </c>
      <c r="S296" s="132">
        <f t="shared" si="27"/>
        <v>1.3881099406640285E-2</v>
      </c>
      <c r="T296" s="132">
        <f t="shared" si="29"/>
        <v>0.16031683722768242</v>
      </c>
    </row>
    <row r="297" spans="11:20" x14ac:dyDescent="0.25">
      <c r="K297" s="25">
        <v>44681</v>
      </c>
      <c r="L297" s="28">
        <v>300.45004656078203</v>
      </c>
      <c r="M297" s="128">
        <v>286.17082387644302</v>
      </c>
      <c r="N297" s="129">
        <f t="shared" si="24"/>
        <v>6.3804955569434219E-2</v>
      </c>
      <c r="O297" s="129">
        <f t="shared" si="26"/>
        <v>7.5043217403558016E-2</v>
      </c>
      <c r="P297" s="129">
        <f t="shared" si="28"/>
        <v>0.19805637889887495</v>
      </c>
      <c r="Q297" s="133">
        <v>302.86319769681199</v>
      </c>
      <c r="R297" s="132">
        <f t="shared" si="25"/>
        <v>2.57800050740149E-2</v>
      </c>
      <c r="S297" s="132">
        <f t="shared" si="27"/>
        <v>3.8077772085447048E-2</v>
      </c>
      <c r="T297" s="132">
        <f t="shared" si="29"/>
        <v>0.1720301006545133</v>
      </c>
    </row>
    <row r="298" spans="11:20" x14ac:dyDescent="0.25">
      <c r="K298" s="25">
        <v>44712</v>
      </c>
      <c r="L298" s="28">
        <v>308.42782685204702</v>
      </c>
      <c r="M298" s="128">
        <v>295.29072720220302</v>
      </c>
      <c r="N298" s="129">
        <f t="shared" si="24"/>
        <v>3.1868739105624488E-2</v>
      </c>
      <c r="O298" s="129">
        <f t="shared" si="26"/>
        <v>0.12032779612703925</v>
      </c>
      <c r="P298" s="129">
        <f t="shared" si="28"/>
        <v>0.21713792316250569</v>
      </c>
      <c r="Q298" s="133">
        <v>310.09337578676701</v>
      </c>
      <c r="R298" s="132">
        <f t="shared" si="25"/>
        <v>2.3872752268808028E-2</v>
      </c>
      <c r="S298" s="132">
        <f t="shared" si="27"/>
        <v>6.4652427298761861E-2</v>
      </c>
      <c r="T298" s="132">
        <f t="shared" si="29"/>
        <v>0.18169410747206505</v>
      </c>
    </row>
    <row r="299" spans="11:20" x14ac:dyDescent="0.25">
      <c r="K299" s="25">
        <v>44742</v>
      </c>
      <c r="L299" s="28">
        <v>311.52691850347998</v>
      </c>
      <c r="M299" s="128">
        <v>297.74027513589903</v>
      </c>
      <c r="N299" s="129">
        <f t="shared" si="24"/>
        <v>8.2953770912645997E-3</v>
      </c>
      <c r="O299" s="129">
        <f t="shared" si="26"/>
        <v>0.10681297230681563</v>
      </c>
      <c r="P299" s="129">
        <f t="shared" si="28"/>
        <v>0.22405005542332157</v>
      </c>
      <c r="Q299" s="133">
        <v>313.14316310945401</v>
      </c>
      <c r="R299" s="132">
        <f t="shared" si="25"/>
        <v>9.8350611810043009E-3</v>
      </c>
      <c r="S299" s="132">
        <f t="shared" si="27"/>
        <v>6.0597648991572939E-2</v>
      </c>
      <c r="T299" s="132">
        <f t="shared" si="29"/>
        <v>0.17475464120487816</v>
      </c>
    </row>
    <row r="300" spans="11:20" x14ac:dyDescent="0.25">
      <c r="K300" s="25">
        <v>44773</v>
      </c>
      <c r="L300" s="28">
        <v>310.61372966853003</v>
      </c>
      <c r="M300" s="128">
        <v>291.54683063644501</v>
      </c>
      <c r="N300" s="129">
        <f t="shared" si="24"/>
        <v>-2.0801500558253694E-2</v>
      </c>
      <c r="O300" s="129">
        <f t="shared" si="26"/>
        <v>1.8786005810023099E-2</v>
      </c>
      <c r="P300" s="129">
        <f t="shared" si="28"/>
        <v>0.17810671579413517</v>
      </c>
      <c r="Q300" s="133">
        <v>313.35484231496002</v>
      </c>
      <c r="R300" s="132">
        <f t="shared" si="25"/>
        <v>6.7598220380760132E-4</v>
      </c>
      <c r="S300" s="132">
        <f t="shared" si="27"/>
        <v>3.4641530228611384E-2</v>
      </c>
      <c r="T300" s="132">
        <f t="shared" si="29"/>
        <v>0.16021702466405818</v>
      </c>
    </row>
    <row r="301" spans="11:20" x14ac:dyDescent="0.25">
      <c r="K301" s="25">
        <v>44804</v>
      </c>
      <c r="L301" s="28">
        <v>311.45742734926199</v>
      </c>
      <c r="M301" s="128">
        <v>292.85949404223601</v>
      </c>
      <c r="N301" s="129">
        <f t="shared" si="24"/>
        <v>4.5024101374226966E-3</v>
      </c>
      <c r="O301" s="129">
        <f t="shared" si="26"/>
        <v>-8.233354237033641E-3</v>
      </c>
      <c r="P301" s="129">
        <f t="shared" si="28"/>
        <v>0.15483842041037166</v>
      </c>
      <c r="Q301" s="133">
        <v>314.19554600902501</v>
      </c>
      <c r="R301" s="132">
        <f t="shared" si="25"/>
        <v>2.6829127255674212E-3</v>
      </c>
      <c r="S301" s="132">
        <f t="shared" si="27"/>
        <v>1.3228822485646496E-2</v>
      </c>
      <c r="T301" s="132">
        <f t="shared" si="29"/>
        <v>0.14592009908545212</v>
      </c>
    </row>
    <row r="302" spans="11:20" x14ac:dyDescent="0.25">
      <c r="K302" s="25">
        <v>44834</v>
      </c>
      <c r="L302" s="28">
        <v>310.86530600138798</v>
      </c>
      <c r="M302" s="128">
        <v>293.33371093226901</v>
      </c>
      <c r="N302" s="129">
        <f t="shared" si="24"/>
        <v>1.6192641853181033E-3</v>
      </c>
      <c r="O302" s="129">
        <f t="shared" si="26"/>
        <v>-1.4800027311114405E-2</v>
      </c>
      <c r="P302" s="129">
        <f t="shared" si="28"/>
        <v>0.11243927730267944</v>
      </c>
      <c r="Q302" s="133">
        <v>313.60981457789097</v>
      </c>
      <c r="R302" s="132">
        <f t="shared" si="25"/>
        <v>-1.8642257618675107E-3</v>
      </c>
      <c r="S302" s="132">
        <f t="shared" si="27"/>
        <v>1.4902176493434283E-3</v>
      </c>
      <c r="T302" s="132">
        <f t="shared" si="29"/>
        <v>0.13196101151505379</v>
      </c>
    </row>
    <row r="303" spans="11:20" x14ac:dyDescent="0.25">
      <c r="K303" s="25">
        <v>44865</v>
      </c>
      <c r="L303" s="28">
        <v>312.15414940125902</v>
      </c>
      <c r="M303" s="128">
        <v>296.83830833511098</v>
      </c>
      <c r="N303" s="129">
        <f t="shared" si="24"/>
        <v>1.1947475766435733E-2</v>
      </c>
      <c r="O303" s="129">
        <f t="shared" si="26"/>
        <v>1.8149666340445902E-2</v>
      </c>
      <c r="P303" s="129">
        <f t="shared" si="28"/>
        <v>9.241935411311597E-2</v>
      </c>
      <c r="Q303" s="133">
        <v>314.498155944237</v>
      </c>
      <c r="R303" s="132">
        <f t="shared" si="25"/>
        <v>2.8326325422618481E-3</v>
      </c>
      <c r="S303" s="132">
        <f t="shared" si="27"/>
        <v>3.6486228227097239E-3</v>
      </c>
      <c r="T303" s="132">
        <f t="shared" si="29"/>
        <v>0.11445592172063335</v>
      </c>
    </row>
    <row r="304" spans="11:20" x14ac:dyDescent="0.25">
      <c r="K304" s="25">
        <v>44895</v>
      </c>
      <c r="L304" s="28">
        <v>309.99479453631699</v>
      </c>
      <c r="M304" s="128">
        <v>286.31132265172198</v>
      </c>
      <c r="N304" s="129">
        <f t="shared" si="24"/>
        <v>-3.5463703261321422E-2</v>
      </c>
      <c r="O304" s="129">
        <f t="shared" si="26"/>
        <v>-2.2359430114871626E-2</v>
      </c>
      <c r="P304" s="129">
        <f t="shared" si="28"/>
        <v>3.9173439640245444E-2</v>
      </c>
      <c r="Q304" s="133">
        <v>313.91368260838902</v>
      </c>
      <c r="R304" s="132">
        <f t="shared" si="25"/>
        <v>-1.8584316785361654E-3</v>
      </c>
      <c r="S304" s="132">
        <f t="shared" si="27"/>
        <v>-8.9709546878136148E-4</v>
      </c>
      <c r="T304" s="132">
        <f t="shared" si="29"/>
        <v>9.1739858630607962E-2</v>
      </c>
    </row>
    <row r="305" spans="11:20" x14ac:dyDescent="0.25">
      <c r="K305" s="25">
        <v>44926</v>
      </c>
      <c r="L305" s="28">
        <v>305.91018258624098</v>
      </c>
      <c r="M305" s="128">
        <v>274.361228403479</v>
      </c>
      <c r="N305" s="129">
        <f t="shared" si="24"/>
        <v>-4.1738112686446005E-2</v>
      </c>
      <c r="O305" s="129">
        <f t="shared" si="26"/>
        <v>-6.4678834452719158E-2</v>
      </c>
      <c r="P305" s="129">
        <f t="shared" si="28"/>
        <v>4.6860513098838652E-3</v>
      </c>
      <c r="Q305" s="133">
        <v>311.76660036083399</v>
      </c>
      <c r="R305" s="132">
        <f t="shared" si="25"/>
        <v>-6.8397217659147413E-3</v>
      </c>
      <c r="S305" s="132">
        <f t="shared" si="27"/>
        <v>-5.8774124130581695E-3</v>
      </c>
      <c r="T305" s="132">
        <f t="shared" si="29"/>
        <v>7.0592854185039577E-2</v>
      </c>
    </row>
    <row r="306" spans="11:20" x14ac:dyDescent="0.25">
      <c r="K306" s="25">
        <v>44957</v>
      </c>
      <c r="L306" s="28">
        <v>303.653081562419</v>
      </c>
      <c r="M306" s="128">
        <v>261.57760094859998</v>
      </c>
      <c r="N306" s="129">
        <f t="shared" si="24"/>
        <v>-4.6594147173299794E-2</v>
      </c>
      <c r="O306" s="129">
        <f t="shared" si="26"/>
        <v>-0.11878759040327092</v>
      </c>
      <c r="P306" s="129">
        <f t="shared" si="28"/>
        <v>-1.7344878435612943E-2</v>
      </c>
      <c r="Q306" s="133">
        <v>311.52206127165499</v>
      </c>
      <c r="R306" s="132">
        <f t="shared" si="25"/>
        <v>-7.8436589710373372E-4</v>
      </c>
      <c r="S306" s="132">
        <f t="shared" si="27"/>
        <v>-9.4629956212197719E-3</v>
      </c>
      <c r="T306" s="132">
        <f t="shared" si="29"/>
        <v>6.7756431879441248E-2</v>
      </c>
    </row>
    <row r="307" spans="11:20" x14ac:dyDescent="0.25">
      <c r="K307" s="25">
        <v>44985</v>
      </c>
      <c r="L307" s="28">
        <v>304.79766557498601</v>
      </c>
      <c r="M307" s="128">
        <v>258.577512320594</v>
      </c>
      <c r="N307" s="129">
        <f t="shared" si="24"/>
        <v>-1.1469210731829826E-2</v>
      </c>
      <c r="O307" s="129">
        <f t="shared" si="26"/>
        <v>-9.6865922291394124E-2</v>
      </c>
      <c r="P307" s="129">
        <f t="shared" si="28"/>
        <v>-1.8961491778322959E-2</v>
      </c>
      <c r="Q307" s="133">
        <v>313.22979964611397</v>
      </c>
      <c r="R307" s="132">
        <f t="shared" si="25"/>
        <v>5.4819179337985968E-3</v>
      </c>
      <c r="S307" s="132">
        <f t="shared" si="27"/>
        <v>-2.1785700979723988E-3</v>
      </c>
      <c r="T307" s="132">
        <f t="shared" si="29"/>
        <v>7.5420800748917882E-2</v>
      </c>
    </row>
    <row r="308" spans="11:20" x14ac:dyDescent="0.25">
      <c r="K308" s="25">
        <v>45016</v>
      </c>
      <c r="L308" s="28">
        <v>309.23588528520099</v>
      </c>
      <c r="M308" s="128">
        <v>258.48911909506899</v>
      </c>
      <c r="N308" s="129">
        <f t="shared" si="24"/>
        <v>-3.4184421039451518E-4</v>
      </c>
      <c r="O308" s="129">
        <f t="shared" si="26"/>
        <v>-5.7851138080881825E-2</v>
      </c>
      <c r="P308" s="129">
        <f t="shared" si="28"/>
        <v>-3.9098388405807039E-2</v>
      </c>
      <c r="Q308" s="133">
        <v>317.59187737975702</v>
      </c>
      <c r="R308" s="132">
        <f t="shared" si="25"/>
        <v>1.3926126245240145E-2</v>
      </c>
      <c r="S308" s="132">
        <f t="shared" si="27"/>
        <v>1.8684737275195484E-2</v>
      </c>
      <c r="T308" s="132">
        <f t="shared" si="29"/>
        <v>7.5665185032490534E-2</v>
      </c>
    </row>
    <row r="309" spans="11:20" x14ac:dyDescent="0.25">
      <c r="K309" s="25">
        <v>45046</v>
      </c>
      <c r="L309" s="28">
        <v>310.21551528469098</v>
      </c>
      <c r="M309" s="128">
        <v>260.627063523385</v>
      </c>
      <c r="N309" s="129">
        <f t="shared" si="24"/>
        <v>8.2709262030085107E-3</v>
      </c>
      <c r="O309" s="129">
        <f t="shared" si="26"/>
        <v>-3.6338639920538984E-3</v>
      </c>
      <c r="P309" s="129">
        <f t="shared" si="28"/>
        <v>-8.9260533296318112E-2</v>
      </c>
      <c r="Q309" s="133">
        <v>317.91293614675101</v>
      </c>
      <c r="R309" s="132">
        <f t="shared" si="25"/>
        <v>1.010916178470378E-3</v>
      </c>
      <c r="S309" s="132">
        <f t="shared" si="27"/>
        <v>2.051499931981704E-2</v>
      </c>
      <c r="T309" s="132">
        <f t="shared" si="29"/>
        <v>4.9691539164837373E-2</v>
      </c>
    </row>
    <row r="310" spans="11:20" x14ac:dyDescent="0.25">
      <c r="K310" s="25">
        <v>45077</v>
      </c>
      <c r="L310" s="28">
        <v>312.43771832889098</v>
      </c>
      <c r="M310" s="128">
        <v>267.80453961382102</v>
      </c>
      <c r="N310" s="129">
        <f t="shared" si="24"/>
        <v>2.7539258561273705E-2</v>
      </c>
      <c r="O310" s="129">
        <f t="shared" si="26"/>
        <v>3.5683796361174025E-2</v>
      </c>
      <c r="P310" s="129">
        <f t="shared" si="28"/>
        <v>-9.3081783667255391E-2</v>
      </c>
      <c r="Q310" s="133">
        <v>319.33446581102203</v>
      </c>
      <c r="R310" s="132">
        <f t="shared" si="25"/>
        <v>4.4714432872741128E-3</v>
      </c>
      <c r="S310" s="132">
        <f t="shared" si="27"/>
        <v>1.9489416945019489E-2</v>
      </c>
      <c r="T310" s="132">
        <f t="shared" si="29"/>
        <v>2.9800991397538112E-2</v>
      </c>
    </row>
    <row r="311" spans="11:20" x14ac:dyDescent="0.25">
      <c r="K311" s="25">
        <v>45107</v>
      </c>
      <c r="L311" s="28">
        <v>311.836650901138</v>
      </c>
      <c r="M311" s="128">
        <v>273.00394173340698</v>
      </c>
      <c r="N311" s="129">
        <f t="shared" si="24"/>
        <v>1.9414914052926724E-2</v>
      </c>
      <c r="O311" s="129">
        <f t="shared" si="26"/>
        <v>5.6152547887323712E-2</v>
      </c>
      <c r="P311" s="129">
        <f t="shared" si="28"/>
        <v>-8.3080239618914642E-2</v>
      </c>
      <c r="Q311" s="133">
        <v>318.54147559011801</v>
      </c>
      <c r="R311" s="132">
        <f t="shared" si="25"/>
        <v>-2.4832591085651723E-3</v>
      </c>
      <c r="S311" s="132">
        <f t="shared" si="27"/>
        <v>2.9899952674969921E-3</v>
      </c>
      <c r="T311" s="132">
        <f t="shared" si="29"/>
        <v>1.7239119727410879E-2</v>
      </c>
    </row>
    <row r="312" spans="11:20" x14ac:dyDescent="0.25">
      <c r="K312" s="25">
        <v>45138</v>
      </c>
      <c r="L312" s="28">
        <v>315.822882657815</v>
      </c>
      <c r="M312" s="128">
        <v>277.99125306292399</v>
      </c>
      <c r="N312" s="129">
        <f t="shared" si="24"/>
        <v>1.8268275900525932E-2</v>
      </c>
      <c r="O312" s="129">
        <f t="shared" si="26"/>
        <v>6.6624660174559924E-2</v>
      </c>
      <c r="P312" s="129">
        <f t="shared" si="28"/>
        <v>-4.6495369350883609E-2</v>
      </c>
      <c r="Q312" s="133">
        <v>323.03431106462199</v>
      </c>
      <c r="R312" s="132">
        <f t="shared" si="25"/>
        <v>1.4104397131270652E-2</v>
      </c>
      <c r="S312" s="132">
        <f t="shared" si="27"/>
        <v>1.6109363085202943E-2</v>
      </c>
      <c r="T312" s="132">
        <f t="shared" si="29"/>
        <v>3.0889801089886815E-2</v>
      </c>
    </row>
    <row r="313" spans="11:20" x14ac:dyDescent="0.25">
      <c r="K313" s="25">
        <v>45169</v>
      </c>
      <c r="L313" s="28">
        <v>315.757453410842</v>
      </c>
      <c r="M313" s="128">
        <v>267.20682649432598</v>
      </c>
      <c r="N313" s="129">
        <f t="shared" si="24"/>
        <v>-3.8794121936480241E-2</v>
      </c>
      <c r="O313" s="129">
        <f t="shared" si="26"/>
        <v>-2.2319006255717699E-3</v>
      </c>
      <c r="P313" s="129">
        <f t="shared" si="28"/>
        <v>-8.7593771312773017E-2</v>
      </c>
      <c r="Q313" s="133">
        <v>325.07087869839501</v>
      </c>
      <c r="R313" s="132">
        <f t="shared" si="25"/>
        <v>6.3044932504572326E-3</v>
      </c>
      <c r="S313" s="132">
        <f t="shared" si="27"/>
        <v>1.7963650972669276E-2</v>
      </c>
      <c r="T313" s="132">
        <f t="shared" si="29"/>
        <v>3.4613261796708095E-2</v>
      </c>
    </row>
    <row r="314" spans="11:20" x14ac:dyDescent="0.25">
      <c r="K314" s="25">
        <v>45199</v>
      </c>
      <c r="L314" s="28">
        <v>318.99431366015898</v>
      </c>
      <c r="M314" s="128">
        <v>258.91561271730399</v>
      </c>
      <c r="N314" s="129">
        <f t="shared" si="24"/>
        <v>-3.1029198938516078E-2</v>
      </c>
      <c r="O314" s="129">
        <f t="shared" si="26"/>
        <v>-5.1604855690547069E-2</v>
      </c>
      <c r="P314" s="129">
        <f t="shared" si="28"/>
        <v>-0.11733427469204927</v>
      </c>
      <c r="Q314" s="133">
        <v>329.59702138503201</v>
      </c>
      <c r="R314" s="132">
        <f t="shared" si="25"/>
        <v>1.3923556317194441E-2</v>
      </c>
      <c r="S314" s="132">
        <f t="shared" si="27"/>
        <v>3.4706770207656445E-2</v>
      </c>
      <c r="T314" s="132">
        <f t="shared" si="29"/>
        <v>5.0978018110368506E-2</v>
      </c>
    </row>
    <row r="315" spans="11:20" x14ac:dyDescent="0.25">
      <c r="K315" s="25">
        <v>45230</v>
      </c>
      <c r="L315" s="28">
        <v>314.98084610397899</v>
      </c>
      <c r="M315" s="128">
        <v>240.79540897512399</v>
      </c>
      <c r="N315" s="129">
        <f t="shared" si="24"/>
        <v>-6.9984979090328081E-2</v>
      </c>
      <c r="O315" s="129">
        <f t="shared" si="26"/>
        <v>-0.13380221024213534</v>
      </c>
      <c r="P315" s="129">
        <f t="shared" si="28"/>
        <v>-0.18879941633651354</v>
      </c>
      <c r="Q315" s="133">
        <v>327.839797210977</v>
      </c>
      <c r="R315" s="132">
        <f t="shared" si="25"/>
        <v>-5.3314322036976947E-3</v>
      </c>
      <c r="S315" s="132">
        <f t="shared" si="27"/>
        <v>1.487608585762179E-2</v>
      </c>
      <c r="T315" s="132">
        <f t="shared" si="29"/>
        <v>4.2422001574806023E-2</v>
      </c>
    </row>
    <row r="316" spans="11:20" x14ac:dyDescent="0.25">
      <c r="K316" s="25">
        <v>45260</v>
      </c>
      <c r="L316" s="28">
        <v>316.61671637238999</v>
      </c>
      <c r="M316" s="128">
        <v>244.69627320537401</v>
      </c>
      <c r="N316" s="129">
        <f t="shared" si="24"/>
        <v>1.6199911148027768E-2</v>
      </c>
      <c r="O316" s="129">
        <f t="shared" si="26"/>
        <v>-8.4243930382631782E-2</v>
      </c>
      <c r="P316" s="129">
        <f t="shared" si="28"/>
        <v>-0.14534894764525197</v>
      </c>
      <c r="Q316" s="133">
        <v>328.344203293931</v>
      </c>
      <c r="R316" s="132">
        <f t="shared" si="25"/>
        <v>1.5385748992193804E-3</v>
      </c>
      <c r="S316" s="132">
        <f t="shared" si="27"/>
        <v>1.0069571930412913E-2</v>
      </c>
      <c r="T316" s="132">
        <f t="shared" si="29"/>
        <v>4.5969709143083737E-2</v>
      </c>
    </row>
    <row r="317" spans="11:20" x14ac:dyDescent="0.25">
      <c r="K317" s="25">
        <v>45291</v>
      </c>
      <c r="L317" s="28">
        <v>309.46412125328499</v>
      </c>
      <c r="M317" s="128">
        <v>234.48442425578</v>
      </c>
      <c r="N317" s="129">
        <f t="shared" si="24"/>
        <v>-4.1732752263959449E-2</v>
      </c>
      <c r="O317" s="129">
        <f t="shared" si="26"/>
        <v>-9.435965720691819E-2</v>
      </c>
      <c r="P317" s="129">
        <f t="shared" si="28"/>
        <v>-0.14534416681155726</v>
      </c>
      <c r="Q317" s="133">
        <v>323.69392076319298</v>
      </c>
      <c r="R317" s="132">
        <f t="shared" si="25"/>
        <v>-1.4162828166560115E-2</v>
      </c>
      <c r="S317" s="132">
        <f t="shared" si="27"/>
        <v>-1.7910054517583429E-2</v>
      </c>
      <c r="T317" s="132">
        <f t="shared" si="29"/>
        <v>3.8257210325142177E-2</v>
      </c>
    </row>
    <row r="318" spans="11:20" x14ac:dyDescent="0.25">
      <c r="K318" s="25">
        <v>45322</v>
      </c>
      <c r="L318" s="28">
        <v>313.68960497679598</v>
      </c>
      <c r="M318" s="128">
        <v>237.92282068668499</v>
      </c>
      <c r="N318" s="129">
        <f t="shared" ref="N318" si="30">M318/M317-1</f>
        <v>1.4663645322361862E-2</v>
      </c>
      <c r="O318" s="129">
        <f t="shared" ref="O318" si="31">M318/M315-1</f>
        <v>-1.19295808033274E-2</v>
      </c>
      <c r="P318" s="129">
        <f t="shared" ref="P318" si="32">M318/M306-1</f>
        <v>-9.0431214966923523E-2</v>
      </c>
      <c r="Q318" s="133">
        <v>328.18814625336302</v>
      </c>
      <c r="R318" s="132">
        <f t="shared" ref="R318" si="33">Q318/Q317-1</f>
        <v>1.3884182562260428E-2</v>
      </c>
      <c r="S318" s="132">
        <f t="shared" ref="S318" si="34">Q318/Q315-1</f>
        <v>1.0625587416461801E-3</v>
      </c>
      <c r="T318" s="132">
        <f t="shared" ref="T318" si="35">Q318/Q306-1</f>
        <v>5.3498891583074082E-2</v>
      </c>
    </row>
    <row r="319" spans="11:20" x14ac:dyDescent="0.25">
      <c r="K319" s="25">
        <v>45351</v>
      </c>
      <c r="L319" s="28" t="s">
        <v>76</v>
      </c>
      <c r="M319" s="27" t="s">
        <v>76</v>
      </c>
      <c r="N319" s="27"/>
      <c r="O319" s="27"/>
      <c r="P319" s="27"/>
      <c r="Q319" s="27" t="s">
        <v>76</v>
      </c>
    </row>
    <row r="320" spans="11:20" x14ac:dyDescent="0.25">
      <c r="K320" s="68"/>
      <c r="L320" s="135" t="s">
        <v>114</v>
      </c>
      <c r="M320" s="136" t="s">
        <v>115</v>
      </c>
      <c r="N320" s="27"/>
      <c r="O320" s="27"/>
      <c r="P320" s="27"/>
      <c r="Q320" s="136" t="s">
        <v>116</v>
      </c>
    </row>
    <row r="321" spans="11:18" x14ac:dyDescent="0.25">
      <c r="K321" s="68" t="s">
        <v>103</v>
      </c>
      <c r="L321" s="137">
        <f>MIN($L$138:$L$173)</f>
        <v>119.55974608247</v>
      </c>
      <c r="M321" s="137">
        <f>MIN($M$138:$M$173)</f>
        <v>99.814465202614997</v>
      </c>
      <c r="N321" s="25">
        <f>INDEX($K$138:$K$173,MATCH(M321,$M$138:$M$173,0),1)</f>
        <v>40237</v>
      </c>
      <c r="O321" s="27"/>
      <c r="P321" s="27"/>
      <c r="Q321" s="137">
        <f>MIN($Q$138:$Q$173)</f>
        <v>122.90751210125801</v>
      </c>
      <c r="R321" s="25">
        <f>INDEX($K$138:$K$173,MATCH(Q321,$Q$138:$Q$173,0),1)</f>
        <v>40755</v>
      </c>
    </row>
    <row r="322" spans="11:18" x14ac:dyDescent="0.25">
      <c r="K322" s="68" t="s">
        <v>104</v>
      </c>
      <c r="L322" s="138">
        <f>L318/L321-1</f>
        <v>1.6237058479567108</v>
      </c>
      <c r="M322" s="138">
        <f>M318/M321-1</f>
        <v>1.3836507083790068</v>
      </c>
      <c r="N322" s="27"/>
      <c r="O322" s="27"/>
      <c r="P322" s="27"/>
      <c r="Q322" s="138">
        <f>Q318/Q321-1</f>
        <v>1.6702041286376659</v>
      </c>
    </row>
    <row r="323" spans="11:18" x14ac:dyDescent="0.25">
      <c r="K323" s="68" t="s">
        <v>105</v>
      </c>
      <c r="L323" s="138">
        <f>L318/L306-1</f>
        <v>3.3052598586304383E-2</v>
      </c>
      <c r="M323" s="138">
        <f>M318/M306-1</f>
        <v>-9.0431214966923523E-2</v>
      </c>
      <c r="N323" s="27"/>
      <c r="O323" s="27"/>
      <c r="P323" s="27"/>
      <c r="Q323" s="138">
        <f>Q318/Q306-1</f>
        <v>5.3498891583074082E-2</v>
      </c>
    </row>
    <row r="324" spans="11:18" x14ac:dyDescent="0.25">
      <c r="K324" s="68" t="s">
        <v>106</v>
      </c>
      <c r="L324" s="138">
        <f>L318/L315-1</f>
        <v>-4.0994274513973528E-3</v>
      </c>
      <c r="M324" s="138">
        <f>M318/M315-1</f>
        <v>-1.19295808033274E-2</v>
      </c>
      <c r="N324" s="27"/>
      <c r="O324" s="27"/>
      <c r="P324" s="27"/>
      <c r="Q324" s="138">
        <f>Q318/Q315-1</f>
        <v>1.0625587416461801E-3</v>
      </c>
    </row>
    <row r="325" spans="11:18" x14ac:dyDescent="0.25">
      <c r="K325" s="68" t="s">
        <v>107</v>
      </c>
      <c r="L325" s="138">
        <f>L318/L317-1</f>
        <v>1.3654195860891338E-2</v>
      </c>
      <c r="M325" s="138">
        <f>M318/M317-1</f>
        <v>1.4663645322361862E-2</v>
      </c>
      <c r="N325" s="27"/>
      <c r="O325" s="27"/>
      <c r="P325" s="27"/>
      <c r="Q325" s="138">
        <f>Q318/Q317-1</f>
        <v>1.3884182562260428E-2</v>
      </c>
    </row>
    <row r="326" spans="11:18" x14ac:dyDescent="0.25">
      <c r="K326" s="25">
        <v>45565</v>
      </c>
      <c r="L326" s="28" t="s">
        <v>76</v>
      </c>
      <c r="M326" s="27" t="s">
        <v>76</v>
      </c>
      <c r="N326" s="27"/>
      <c r="O326" s="27"/>
      <c r="P326" s="27"/>
      <c r="Q326" s="27" t="s">
        <v>76</v>
      </c>
    </row>
    <row r="327" spans="11:18" x14ac:dyDescent="0.25">
      <c r="K327" s="25">
        <v>45596</v>
      </c>
      <c r="L327" s="28" t="s">
        <v>76</v>
      </c>
      <c r="M327" s="27" t="s">
        <v>76</v>
      </c>
      <c r="N327" s="27"/>
      <c r="O327" s="27"/>
      <c r="P327" s="27"/>
      <c r="Q327" s="27" t="s">
        <v>76</v>
      </c>
    </row>
    <row r="328" spans="11:18" x14ac:dyDescent="0.25">
      <c r="L328" s="30"/>
    </row>
    <row r="329" spans="11:18" x14ac:dyDescent="0.25">
      <c r="L329" s="30"/>
    </row>
    <row r="330" spans="11:18" x14ac:dyDescent="0.25">
      <c r="L330" s="30"/>
    </row>
    <row r="331" spans="11:18" x14ac:dyDescent="0.25">
      <c r="L331" s="30"/>
    </row>
    <row r="332" spans="11:18" x14ac:dyDescent="0.25">
      <c r="L332" s="30"/>
    </row>
    <row r="333" spans="11:18" x14ac:dyDescent="0.25">
      <c r="L333" s="30"/>
    </row>
    <row r="334" spans="11:18" x14ac:dyDescent="0.25">
      <c r="L334" s="30"/>
    </row>
    <row r="335" spans="11:18" x14ac:dyDescent="0.25">
      <c r="L335" s="30"/>
    </row>
    <row r="336" spans="11:18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22">
    <cfRule type="expression" dxfId="19" priority="4">
      <formula>$L6=""</formula>
    </cfRule>
  </conditionalFormatting>
  <conditionalFormatting sqref="K323:K325">
    <cfRule type="expression" dxfId="18" priority="3">
      <formula>$L322=""</formula>
    </cfRule>
  </conditionalFormatting>
  <conditionalFormatting sqref="K326:K327">
    <cfRule type="expression" dxfId="17" priority="5">
      <formula>$L326=""</formula>
    </cfRule>
  </conditionalFormatting>
  <conditionalFormatting sqref="N321">
    <cfRule type="expression" dxfId="16" priority="2">
      <formula>$L321=""</formula>
    </cfRule>
  </conditionalFormatting>
  <conditionalFormatting sqref="R321">
    <cfRule type="expression" dxfId="15" priority="1">
      <formula>$L321=""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542A6-88B1-485B-BFA7-8534B07DCC5A}">
  <sheetPr codeName="Sheet4"/>
  <dimension ref="A1:S364"/>
  <sheetViews>
    <sheetView workbookViewId="0">
      <selection activeCell="T348" sqref="T348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27" t="s">
        <v>5</v>
      </c>
      <c r="M5" s="127" t="s">
        <v>117</v>
      </c>
      <c r="N5" s="127" t="s">
        <v>118</v>
      </c>
      <c r="O5" s="127" t="s">
        <v>119</v>
      </c>
      <c r="P5" s="134" t="s">
        <v>6</v>
      </c>
      <c r="Q5" s="141" t="s">
        <v>120</v>
      </c>
      <c r="R5" s="141" t="s">
        <v>121</v>
      </c>
      <c r="S5" s="141" t="s">
        <v>122</v>
      </c>
    </row>
    <row r="6" spans="1:19" x14ac:dyDescent="0.25">
      <c r="A6" s="40"/>
      <c r="K6" s="41">
        <v>35079</v>
      </c>
      <c r="L6" s="139">
        <v>64.257752628037395</v>
      </c>
      <c r="M6" s="139"/>
      <c r="N6" s="139"/>
      <c r="O6" s="139"/>
      <c r="P6" s="143">
        <v>70.354893836044795</v>
      </c>
      <c r="Q6" s="142"/>
      <c r="R6" s="131"/>
      <c r="S6" s="131"/>
    </row>
    <row r="7" spans="1:19" x14ac:dyDescent="0.25">
      <c r="A7" s="177" t="s">
        <v>77</v>
      </c>
      <c r="B7" s="177"/>
      <c r="C7" s="177"/>
      <c r="D7" s="177"/>
      <c r="E7" s="177"/>
      <c r="F7" s="177"/>
      <c r="G7" s="177"/>
      <c r="H7" s="177"/>
      <c r="I7" s="177"/>
      <c r="J7" s="177"/>
      <c r="K7" s="41">
        <v>35110</v>
      </c>
      <c r="L7" s="139">
        <v>63.7893556381593</v>
      </c>
      <c r="M7" s="140">
        <f>L7/L6-1</f>
        <v>-7.2893459656060422E-3</v>
      </c>
      <c r="N7" s="139"/>
      <c r="O7" s="139"/>
      <c r="P7" s="143">
        <v>68.025285682163002</v>
      </c>
      <c r="Q7" s="115">
        <f>P7/P6-1</f>
        <v>-3.3112240341243604E-2</v>
      </c>
      <c r="R7" s="143"/>
      <c r="S7" s="143"/>
    </row>
    <row r="8" spans="1:19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K8" s="41">
        <v>35139</v>
      </c>
      <c r="L8" s="139">
        <v>63.639777092213997</v>
      </c>
      <c r="M8" s="140">
        <f t="shared" ref="M8:M71" si="0">L8/L7-1</f>
        <v>-2.3448825348507674E-3</v>
      </c>
      <c r="N8" s="139"/>
      <c r="O8" s="139"/>
      <c r="P8" s="143">
        <v>66.335256796796401</v>
      </c>
      <c r="Q8" s="115">
        <f t="shared" ref="Q8:Q71" si="1">P8/P7-1</f>
        <v>-2.4844127715434872E-2</v>
      </c>
      <c r="R8" s="143"/>
      <c r="S8" s="143"/>
    </row>
    <row r="9" spans="1:19" ht="15" x14ac:dyDescent="0.25">
      <c r="K9" s="41">
        <v>35170</v>
      </c>
      <c r="L9" s="139">
        <v>63.797294132451697</v>
      </c>
      <c r="M9" s="140">
        <f t="shared" si="0"/>
        <v>2.4751350088711987E-3</v>
      </c>
      <c r="N9" s="140">
        <f>L9/L6-1</f>
        <v>-7.1658045411440163E-3</v>
      </c>
      <c r="O9" s="139"/>
      <c r="P9" s="143">
        <v>65.935144782080599</v>
      </c>
      <c r="Q9" s="115">
        <f t="shared" si="1"/>
        <v>-6.0316645180323869E-3</v>
      </c>
      <c r="R9" s="115">
        <f>P9/P6-1</f>
        <v>-6.2820776394943989E-2</v>
      </c>
      <c r="S9" s="143"/>
    </row>
    <row r="10" spans="1:19" ht="15" x14ac:dyDescent="0.25">
      <c r="K10" s="41">
        <v>35200</v>
      </c>
      <c r="L10" s="139">
        <v>63.665163141697903</v>
      </c>
      <c r="M10" s="140">
        <f t="shared" si="0"/>
        <v>-2.0711065030355469E-3</v>
      </c>
      <c r="N10" s="140">
        <f t="shared" ref="N10:N73" si="2">L10/L7-1</f>
        <v>-1.9469156761179329E-3</v>
      </c>
      <c r="O10" s="139"/>
      <c r="P10" s="143">
        <v>64.703400528264694</v>
      </c>
      <c r="Q10" s="115">
        <f t="shared" si="1"/>
        <v>-1.8681148845382634E-2</v>
      </c>
      <c r="R10" s="115">
        <f t="shared" ref="R10:R73" si="3">P10/P7-1</f>
        <v>-4.8833093761917801E-2</v>
      </c>
      <c r="S10" s="143"/>
    </row>
    <row r="11" spans="1:19" ht="15" x14ac:dyDescent="0.25">
      <c r="K11" s="41">
        <v>35231</v>
      </c>
      <c r="L11" s="139">
        <v>63.794539729491298</v>
      </c>
      <c r="M11" s="140">
        <f t="shared" si="0"/>
        <v>2.0321409921693068E-3</v>
      </c>
      <c r="N11" s="140">
        <f t="shared" si="2"/>
        <v>2.4318538553811386E-3</v>
      </c>
      <c r="O11" s="139"/>
      <c r="P11" s="143">
        <v>65.722251019202005</v>
      </c>
      <c r="Q11" s="115">
        <f t="shared" si="1"/>
        <v>1.5746475187069064E-2</v>
      </c>
      <c r="R11" s="115">
        <f t="shared" si="3"/>
        <v>-9.2410251681425137E-3</v>
      </c>
      <c r="S11" s="143"/>
    </row>
    <row r="12" spans="1:19" ht="15" x14ac:dyDescent="0.25">
      <c r="K12" s="41">
        <v>35261</v>
      </c>
      <c r="L12" s="139">
        <v>63.816579068738001</v>
      </c>
      <c r="M12" s="140">
        <f t="shared" si="0"/>
        <v>3.454737559069887E-4</v>
      </c>
      <c r="N12" s="140">
        <f t="shared" si="2"/>
        <v>3.0228454903213908E-4</v>
      </c>
      <c r="O12" s="139"/>
      <c r="P12" s="143">
        <v>66.783758406277798</v>
      </c>
      <c r="Q12" s="115">
        <f t="shared" si="1"/>
        <v>1.6151415549745085E-2</v>
      </c>
      <c r="R12" s="115">
        <f t="shared" si="3"/>
        <v>1.2870429374226999E-2</v>
      </c>
      <c r="S12" s="143"/>
    </row>
    <row r="13" spans="1:19" ht="15" x14ac:dyDescent="0.25">
      <c r="K13" s="41">
        <v>35292</v>
      </c>
      <c r="L13" s="139">
        <v>63.436518144073602</v>
      </c>
      <c r="M13" s="140">
        <f t="shared" si="0"/>
        <v>-5.9555201831648086E-3</v>
      </c>
      <c r="N13" s="140">
        <f t="shared" si="2"/>
        <v>-3.5913674974084042E-3</v>
      </c>
      <c r="O13" s="139"/>
      <c r="P13" s="143">
        <v>68.344855907036006</v>
      </c>
      <c r="Q13" s="115">
        <f t="shared" si="1"/>
        <v>2.3375406506194185E-2</v>
      </c>
      <c r="R13" s="115">
        <f t="shared" si="3"/>
        <v>5.6279196287073008E-2</v>
      </c>
      <c r="S13" s="143"/>
    </row>
    <row r="14" spans="1:19" ht="15" x14ac:dyDescent="0.25">
      <c r="K14" s="41">
        <v>35323</v>
      </c>
      <c r="L14" s="139">
        <v>63.165756505836399</v>
      </c>
      <c r="M14" s="140">
        <f t="shared" si="0"/>
        <v>-4.2682298171262678E-3</v>
      </c>
      <c r="N14" s="140">
        <f t="shared" si="2"/>
        <v>-9.8563799710936761E-3</v>
      </c>
      <c r="O14" s="139"/>
      <c r="P14" s="143">
        <v>68.344240699167997</v>
      </c>
      <c r="Q14" s="115">
        <f t="shared" si="1"/>
        <v>-9.0015241065444229E-6</v>
      </c>
      <c r="R14" s="115">
        <f t="shared" si="3"/>
        <v>3.9895007235828395E-2</v>
      </c>
      <c r="S14" s="143"/>
    </row>
    <row r="15" spans="1:19" ht="15" x14ac:dyDescent="0.25">
      <c r="K15" s="41">
        <v>35353</v>
      </c>
      <c r="L15" s="139">
        <v>62.697946380931</v>
      </c>
      <c r="M15" s="140">
        <f t="shared" si="0"/>
        <v>-7.406071751268839E-3</v>
      </c>
      <c r="N15" s="140">
        <f t="shared" si="2"/>
        <v>-1.7528872655522609E-2</v>
      </c>
      <c r="O15" s="139"/>
      <c r="P15" s="143">
        <v>68.1236045598678</v>
      </c>
      <c r="Q15" s="115">
        <f t="shared" si="1"/>
        <v>-3.2283062485305436E-3</v>
      </c>
      <c r="R15" s="115">
        <f t="shared" si="3"/>
        <v>2.0062455087344278E-2</v>
      </c>
      <c r="S15" s="143"/>
    </row>
    <row r="16" spans="1:19" ht="15" x14ac:dyDescent="0.25">
      <c r="K16" s="41">
        <v>35384</v>
      </c>
      <c r="L16" s="139">
        <v>64.355536430931295</v>
      </c>
      <c r="M16" s="140">
        <f t="shared" si="0"/>
        <v>2.6437708819509798E-2</v>
      </c>
      <c r="N16" s="140">
        <f t="shared" si="2"/>
        <v>1.4487211999411276E-2</v>
      </c>
      <c r="O16" s="139"/>
      <c r="P16" s="143">
        <v>67.333338556248904</v>
      </c>
      <c r="Q16" s="115">
        <f t="shared" si="1"/>
        <v>-1.160047253407448E-2</v>
      </c>
      <c r="R16" s="115">
        <f t="shared" si="3"/>
        <v>-1.4800197284240202E-2</v>
      </c>
      <c r="S16" s="143"/>
    </row>
    <row r="17" spans="11:19" ht="15" x14ac:dyDescent="0.25">
      <c r="K17" s="41">
        <v>35414</v>
      </c>
      <c r="L17" s="139">
        <v>67.017566552039</v>
      </c>
      <c r="M17" s="140">
        <f t="shared" si="0"/>
        <v>4.136443061063888E-2</v>
      </c>
      <c r="N17" s="140">
        <f t="shared" si="2"/>
        <v>6.0979401803676669E-2</v>
      </c>
      <c r="O17" s="139"/>
      <c r="P17" s="143">
        <v>67.791618791765899</v>
      </c>
      <c r="Q17" s="115">
        <f t="shared" si="1"/>
        <v>6.8061415836992989E-3</v>
      </c>
      <c r="R17" s="115">
        <f t="shared" si="3"/>
        <v>-8.0858591996739726E-3</v>
      </c>
      <c r="S17" s="143"/>
    </row>
    <row r="18" spans="11:19" ht="15" x14ac:dyDescent="0.25">
      <c r="K18" s="41">
        <v>35445</v>
      </c>
      <c r="L18" s="139">
        <v>70.511719893778903</v>
      </c>
      <c r="M18" s="140">
        <f t="shared" si="0"/>
        <v>5.2137872523716711E-2</v>
      </c>
      <c r="N18" s="140">
        <f t="shared" si="2"/>
        <v>0.12462566900316197</v>
      </c>
      <c r="O18" s="140">
        <f>L18/L6-1</f>
        <v>9.7326268192777343E-2</v>
      </c>
      <c r="P18" s="143">
        <v>67.7849583341402</v>
      </c>
      <c r="Q18" s="115">
        <f t="shared" si="1"/>
        <v>-9.8248983346427288E-5</v>
      </c>
      <c r="R18" s="115">
        <f t="shared" si="3"/>
        <v>-4.9710555968892622E-3</v>
      </c>
      <c r="S18" s="115">
        <f>P18/P6-1</f>
        <v>-3.6528169709040825E-2</v>
      </c>
    </row>
    <row r="19" spans="11:19" ht="15" x14ac:dyDescent="0.25">
      <c r="K19" s="41">
        <v>35476</v>
      </c>
      <c r="L19" s="139">
        <v>71.997863731213002</v>
      </c>
      <c r="M19" s="140">
        <f t="shared" si="0"/>
        <v>2.1076550673744254E-2</v>
      </c>
      <c r="N19" s="140">
        <f t="shared" si="2"/>
        <v>0.11875166806330228</v>
      </c>
      <c r="O19" s="140">
        <f t="shared" ref="O19:O82" si="4">L19/L7-1</f>
        <v>0.12868147061424939</v>
      </c>
      <c r="P19" s="143">
        <v>69.004908000133099</v>
      </c>
      <c r="Q19" s="115">
        <f t="shared" si="1"/>
        <v>1.7997350680356794E-2</v>
      </c>
      <c r="R19" s="115">
        <f t="shared" si="3"/>
        <v>2.4825286844908145E-2</v>
      </c>
      <c r="S19" s="115">
        <f t="shared" ref="S19:S82" si="5">P19/P7-1</f>
        <v>1.440085562517468E-2</v>
      </c>
    </row>
    <row r="20" spans="11:19" ht="15" x14ac:dyDescent="0.25">
      <c r="K20" s="41">
        <v>35504</v>
      </c>
      <c r="L20" s="139">
        <v>72.308568607064501</v>
      </c>
      <c r="M20" s="140">
        <f t="shared" si="0"/>
        <v>4.3154735397628041E-3</v>
      </c>
      <c r="N20" s="140">
        <f t="shared" si="2"/>
        <v>7.8949480371195646E-2</v>
      </c>
      <c r="O20" s="140">
        <f t="shared" si="4"/>
        <v>0.13621656000286464</v>
      </c>
      <c r="P20" s="143">
        <v>68.839842663134306</v>
      </c>
      <c r="Q20" s="115">
        <f t="shared" si="1"/>
        <v>-2.392081111078026E-3</v>
      </c>
      <c r="R20" s="115">
        <f t="shared" si="3"/>
        <v>1.5462440491179619E-2</v>
      </c>
      <c r="S20" s="115">
        <f t="shared" si="5"/>
        <v>3.7756481052152457E-2</v>
      </c>
    </row>
    <row r="21" spans="11:19" ht="15" x14ac:dyDescent="0.25">
      <c r="K21" s="41">
        <v>35535</v>
      </c>
      <c r="L21" s="139">
        <v>71.686999235033994</v>
      </c>
      <c r="M21" s="140">
        <f t="shared" si="0"/>
        <v>-8.5960679903401838E-3</v>
      </c>
      <c r="N21" s="140">
        <f t="shared" si="2"/>
        <v>1.6667858095442467E-2</v>
      </c>
      <c r="O21" s="140">
        <f t="shared" si="4"/>
        <v>0.12366833436857405</v>
      </c>
      <c r="P21" s="143">
        <v>69.419188896266306</v>
      </c>
      <c r="Q21" s="115">
        <f t="shared" si="1"/>
        <v>8.4158564389378299E-3</v>
      </c>
      <c r="R21" s="115">
        <f t="shared" si="3"/>
        <v>2.4109044281923175E-2</v>
      </c>
      <c r="S21" s="115">
        <f t="shared" si="5"/>
        <v>5.2840471128116517E-2</v>
      </c>
    </row>
    <row r="22" spans="11:19" ht="15" x14ac:dyDescent="0.25">
      <c r="K22" s="41">
        <v>35565</v>
      </c>
      <c r="L22" s="139">
        <v>71.8731135506128</v>
      </c>
      <c r="M22" s="140">
        <f t="shared" si="0"/>
        <v>2.5962073676513153E-3</v>
      </c>
      <c r="N22" s="140">
        <f t="shared" si="2"/>
        <v>-1.7326928069133496E-3</v>
      </c>
      <c r="O22" s="140">
        <f t="shared" si="4"/>
        <v>0.12892373165912852</v>
      </c>
      <c r="P22" s="143">
        <v>69.978702527063405</v>
      </c>
      <c r="Q22" s="115">
        <f t="shared" si="1"/>
        <v>8.059927517061416E-3</v>
      </c>
      <c r="R22" s="115">
        <f t="shared" si="3"/>
        <v>1.411196036850626E-2</v>
      </c>
      <c r="S22" s="115">
        <f t="shared" si="5"/>
        <v>8.1530521668552458E-2</v>
      </c>
    </row>
    <row r="23" spans="11:19" ht="15" x14ac:dyDescent="0.25">
      <c r="K23" s="41">
        <v>35596</v>
      </c>
      <c r="L23" s="139">
        <v>72.492412133911998</v>
      </c>
      <c r="M23" s="140">
        <f t="shared" si="0"/>
        <v>8.6165542677247853E-3</v>
      </c>
      <c r="N23" s="140">
        <f t="shared" si="2"/>
        <v>2.542486048182413E-3</v>
      </c>
      <c r="O23" s="140">
        <f t="shared" si="4"/>
        <v>0.1363419571847746</v>
      </c>
      <c r="P23" s="143">
        <v>70.514329496429795</v>
      </c>
      <c r="Q23" s="115">
        <f t="shared" si="1"/>
        <v>7.6541426180236627E-3</v>
      </c>
      <c r="R23" s="115">
        <f t="shared" si="3"/>
        <v>2.4324384956681877E-2</v>
      </c>
      <c r="S23" s="115">
        <f t="shared" si="5"/>
        <v>7.2914095346912067E-2</v>
      </c>
    </row>
    <row r="24" spans="11:19" ht="15" x14ac:dyDescent="0.25">
      <c r="K24" s="41">
        <v>35626</v>
      </c>
      <c r="L24" s="139">
        <v>73.544400297104303</v>
      </c>
      <c r="M24" s="140">
        <f t="shared" si="0"/>
        <v>1.4511700359052915E-2</v>
      </c>
      <c r="N24" s="140">
        <f t="shared" si="2"/>
        <v>2.5909873225138158E-2</v>
      </c>
      <c r="O24" s="140">
        <f t="shared" si="4"/>
        <v>0.15243407544438092</v>
      </c>
      <c r="P24" s="143">
        <v>71.273806408295599</v>
      </c>
      <c r="Q24" s="115">
        <f t="shared" si="1"/>
        <v>1.0770532986550618E-2</v>
      </c>
      <c r="R24" s="115">
        <f t="shared" si="3"/>
        <v>2.6716208321025725E-2</v>
      </c>
      <c r="S24" s="115">
        <f t="shared" si="5"/>
        <v>6.7232634238742151E-2</v>
      </c>
    </row>
    <row r="25" spans="11:19" ht="15" x14ac:dyDescent="0.25">
      <c r="K25" s="41">
        <v>35657</v>
      </c>
      <c r="L25" s="139">
        <v>73.838016794669102</v>
      </c>
      <c r="M25" s="140">
        <f t="shared" si="0"/>
        <v>3.9923705459374847E-3</v>
      </c>
      <c r="N25" s="140">
        <f t="shared" si="2"/>
        <v>2.7338501798348069E-2</v>
      </c>
      <c r="O25" s="140">
        <f t="shared" si="4"/>
        <v>0.16396704855351896</v>
      </c>
      <c r="P25" s="143">
        <v>71.7338761941797</v>
      </c>
      <c r="Q25" s="115">
        <f t="shared" si="1"/>
        <v>6.454963037171968E-3</v>
      </c>
      <c r="R25" s="115">
        <f t="shared" si="3"/>
        <v>2.5081540579257044E-2</v>
      </c>
      <c r="S25" s="115">
        <f t="shared" si="5"/>
        <v>4.9587057316405891E-2</v>
      </c>
    </row>
    <row r="26" spans="11:19" ht="15" x14ac:dyDescent="0.25">
      <c r="K26" s="41">
        <v>35688</v>
      </c>
      <c r="L26" s="139">
        <v>74.904510834655795</v>
      </c>
      <c r="M26" s="140">
        <f t="shared" si="0"/>
        <v>1.4443698331611854E-2</v>
      </c>
      <c r="N26" s="140">
        <f t="shared" si="2"/>
        <v>3.3273809351081152E-2</v>
      </c>
      <c r="O26" s="140">
        <f t="shared" si="4"/>
        <v>0.18584047715370522</v>
      </c>
      <c r="P26" s="143">
        <v>73.967377216236599</v>
      </c>
      <c r="Q26" s="115">
        <f t="shared" si="1"/>
        <v>3.1135931035023656E-2</v>
      </c>
      <c r="R26" s="115">
        <f t="shared" si="3"/>
        <v>4.8969446982852327E-2</v>
      </c>
      <c r="S26" s="115">
        <f t="shared" si="5"/>
        <v>8.2276669687795012E-2</v>
      </c>
    </row>
    <row r="27" spans="11:19" ht="15" x14ac:dyDescent="0.25">
      <c r="K27" s="41">
        <v>35718</v>
      </c>
      <c r="L27" s="139">
        <v>75.701017172099796</v>
      </c>
      <c r="M27" s="140">
        <f t="shared" si="0"/>
        <v>1.0633623109858048E-2</v>
      </c>
      <c r="N27" s="140">
        <f t="shared" si="2"/>
        <v>2.9324011974850572E-2</v>
      </c>
      <c r="O27" s="140">
        <f t="shared" si="4"/>
        <v>0.20739229180118035</v>
      </c>
      <c r="P27" s="143">
        <v>75.658677266650599</v>
      </c>
      <c r="Q27" s="115">
        <f t="shared" si="1"/>
        <v>2.2865486300394977E-2</v>
      </c>
      <c r="R27" s="115">
        <f t="shared" si="3"/>
        <v>6.152149126477191E-2</v>
      </c>
      <c r="S27" s="115">
        <f t="shared" si="5"/>
        <v>0.1106088375015577</v>
      </c>
    </row>
    <row r="28" spans="11:19" ht="15" x14ac:dyDescent="0.25">
      <c r="K28" s="41">
        <v>35749</v>
      </c>
      <c r="L28" s="139">
        <v>79.103329517132394</v>
      </c>
      <c r="M28" s="140">
        <f t="shared" si="0"/>
        <v>4.4944077003585381E-2</v>
      </c>
      <c r="N28" s="140">
        <f t="shared" si="2"/>
        <v>7.1308967264183565E-2</v>
      </c>
      <c r="O28" s="140">
        <f t="shared" si="4"/>
        <v>0.22916121757494734</v>
      </c>
      <c r="P28" s="143">
        <v>76.562290745631003</v>
      </c>
      <c r="Q28" s="115">
        <f t="shared" si="1"/>
        <v>1.1943289410092595E-2</v>
      </c>
      <c r="R28" s="115">
        <f t="shared" si="3"/>
        <v>6.7310102389853466E-2</v>
      </c>
      <c r="S28" s="115">
        <f t="shared" si="5"/>
        <v>0.13706363574520242</v>
      </c>
    </row>
    <row r="29" spans="11:19" ht="15" x14ac:dyDescent="0.25">
      <c r="K29" s="41">
        <v>35779</v>
      </c>
      <c r="L29" s="139">
        <v>81.520533722414001</v>
      </c>
      <c r="M29" s="140">
        <f t="shared" si="0"/>
        <v>3.0557553266554738E-2</v>
      </c>
      <c r="N29" s="140">
        <f t="shared" si="2"/>
        <v>8.8326094303751823E-2</v>
      </c>
      <c r="O29" s="140">
        <f t="shared" si="4"/>
        <v>0.21640545780058251</v>
      </c>
      <c r="P29" s="143">
        <v>77.404420322010907</v>
      </c>
      <c r="Q29" s="115">
        <f t="shared" si="1"/>
        <v>1.0999273508910168E-2</v>
      </c>
      <c r="R29" s="115">
        <f t="shared" si="3"/>
        <v>4.6467013366263243E-2</v>
      </c>
      <c r="S29" s="115">
        <f t="shared" si="5"/>
        <v>0.14179926223287942</v>
      </c>
    </row>
    <row r="30" spans="11:19" ht="15" x14ac:dyDescent="0.25">
      <c r="K30" s="41">
        <v>35810</v>
      </c>
      <c r="L30" s="139">
        <v>85.6832207037925</v>
      </c>
      <c r="M30" s="140">
        <f t="shared" si="0"/>
        <v>5.106304867375977E-2</v>
      </c>
      <c r="N30" s="140">
        <f t="shared" si="2"/>
        <v>0.13186353241461757</v>
      </c>
      <c r="O30" s="140">
        <f t="shared" si="4"/>
        <v>0.21516282446192525</v>
      </c>
      <c r="P30" s="143">
        <v>78.2201554030636</v>
      </c>
      <c r="Q30" s="115">
        <f t="shared" si="1"/>
        <v>1.053861107232823E-2</v>
      </c>
      <c r="R30" s="115">
        <f t="shared" si="3"/>
        <v>3.3855708676816532E-2</v>
      </c>
      <c r="S30" s="115">
        <f t="shared" si="5"/>
        <v>0.15394561456369105</v>
      </c>
    </row>
    <row r="31" spans="11:19" ht="15" x14ac:dyDescent="0.25">
      <c r="K31" s="41">
        <v>35841</v>
      </c>
      <c r="L31" s="139">
        <v>84.467518030671897</v>
      </c>
      <c r="M31" s="140">
        <f t="shared" si="0"/>
        <v>-1.4188340063958305E-2</v>
      </c>
      <c r="N31" s="140">
        <f t="shared" si="2"/>
        <v>6.7812423905339037E-2</v>
      </c>
      <c r="O31" s="140">
        <f t="shared" si="4"/>
        <v>0.17319478180646297</v>
      </c>
      <c r="P31" s="143">
        <v>79.880144215658902</v>
      </c>
      <c r="Q31" s="115">
        <f t="shared" si="1"/>
        <v>2.1222008624778077E-2</v>
      </c>
      <c r="R31" s="115">
        <f t="shared" si="3"/>
        <v>4.3335347436913363E-2</v>
      </c>
      <c r="S31" s="115">
        <f t="shared" si="5"/>
        <v>0.15760090884411904</v>
      </c>
    </row>
    <row r="32" spans="11:19" ht="15" x14ac:dyDescent="0.25">
      <c r="K32" s="41">
        <v>35869</v>
      </c>
      <c r="L32" s="139">
        <v>82.968843512415106</v>
      </c>
      <c r="M32" s="140">
        <f t="shared" si="0"/>
        <v>-1.7742613411614538E-2</v>
      </c>
      <c r="N32" s="140">
        <f t="shared" si="2"/>
        <v>1.7766196121001165E-2</v>
      </c>
      <c r="O32" s="140">
        <f t="shared" si="4"/>
        <v>0.14742754711796491</v>
      </c>
      <c r="P32" s="143">
        <v>79.868094256057205</v>
      </c>
      <c r="Q32" s="115">
        <f t="shared" si="1"/>
        <v>-1.5085049883190038E-4</v>
      </c>
      <c r="R32" s="115">
        <f t="shared" si="3"/>
        <v>3.1828594850231262E-2</v>
      </c>
      <c r="S32" s="115">
        <f t="shared" si="5"/>
        <v>0.16020158045522148</v>
      </c>
    </row>
    <row r="33" spans="11:19" ht="15" x14ac:dyDescent="0.25">
      <c r="K33" s="41">
        <v>35900</v>
      </c>
      <c r="L33" s="139">
        <v>81.052968109246606</v>
      </c>
      <c r="M33" s="140">
        <f t="shared" si="0"/>
        <v>-2.3091504257038542E-2</v>
      </c>
      <c r="N33" s="140">
        <f t="shared" si="2"/>
        <v>-5.4039198766263841E-2</v>
      </c>
      <c r="O33" s="140">
        <f t="shared" si="4"/>
        <v>0.13065087078767545</v>
      </c>
      <c r="P33" s="143">
        <v>79.713344673122094</v>
      </c>
      <c r="Q33" s="115">
        <f t="shared" si="1"/>
        <v>-1.937564485249732E-3</v>
      </c>
      <c r="R33" s="115">
        <f t="shared" si="3"/>
        <v>1.9089571765284585E-2</v>
      </c>
      <c r="S33" s="115">
        <f t="shared" si="5"/>
        <v>0.14828977319568559</v>
      </c>
    </row>
    <row r="34" spans="11:19" ht="15" x14ac:dyDescent="0.25">
      <c r="K34" s="41">
        <v>35930</v>
      </c>
      <c r="L34" s="139">
        <v>83.136966402566998</v>
      </c>
      <c r="M34" s="140">
        <f t="shared" si="0"/>
        <v>2.571156050092438E-2</v>
      </c>
      <c r="N34" s="140">
        <f t="shared" si="2"/>
        <v>-1.5752228301792237E-2</v>
      </c>
      <c r="O34" s="140">
        <f t="shared" si="4"/>
        <v>0.15671858773757208</v>
      </c>
      <c r="P34" s="143">
        <v>78.892945181622096</v>
      </c>
      <c r="Q34" s="115">
        <f t="shared" si="1"/>
        <v>-1.0291871390721186E-2</v>
      </c>
      <c r="R34" s="115">
        <f t="shared" si="3"/>
        <v>-1.2358503401941556E-2</v>
      </c>
      <c r="S34" s="115">
        <f t="shared" si="5"/>
        <v>0.12738508049804453</v>
      </c>
    </row>
    <row r="35" spans="11:19" ht="15" x14ac:dyDescent="0.25">
      <c r="K35" s="41">
        <v>35961</v>
      </c>
      <c r="L35" s="139">
        <v>86.313056802983198</v>
      </c>
      <c r="M35" s="140">
        <f t="shared" si="0"/>
        <v>3.8203106726758529E-2</v>
      </c>
      <c r="N35" s="140">
        <f t="shared" si="2"/>
        <v>4.0306856754821263E-2</v>
      </c>
      <c r="O35" s="140">
        <f t="shared" si="4"/>
        <v>0.19064953506500704</v>
      </c>
      <c r="P35" s="143">
        <v>79.252632990339706</v>
      </c>
      <c r="Q35" s="115">
        <f t="shared" si="1"/>
        <v>4.5591885039855118E-3</v>
      </c>
      <c r="R35" s="115">
        <f t="shared" si="3"/>
        <v>-7.7059715954199692E-3</v>
      </c>
      <c r="S35" s="115">
        <f t="shared" si="5"/>
        <v>0.12392237941300066</v>
      </c>
    </row>
    <row r="36" spans="11:19" ht="15" x14ac:dyDescent="0.25">
      <c r="K36" s="41">
        <v>35991</v>
      </c>
      <c r="L36" s="139">
        <v>86.943406448961795</v>
      </c>
      <c r="M36" s="140">
        <f t="shared" si="0"/>
        <v>7.3030624719667703E-3</v>
      </c>
      <c r="N36" s="140">
        <f t="shared" si="2"/>
        <v>7.2673937514241338E-2</v>
      </c>
      <c r="O36" s="140">
        <f t="shared" si="4"/>
        <v>0.18218934545292709</v>
      </c>
      <c r="P36" s="143">
        <v>80.384859910785494</v>
      </c>
      <c r="Q36" s="115">
        <f t="shared" si="1"/>
        <v>1.4286300375456307E-2</v>
      </c>
      <c r="R36" s="115">
        <f t="shared" si="3"/>
        <v>8.424125727217513E-3</v>
      </c>
      <c r="S36" s="115">
        <f t="shared" si="5"/>
        <v>0.1278317233444326</v>
      </c>
    </row>
    <row r="37" spans="11:19" ht="15" x14ac:dyDescent="0.25">
      <c r="K37" s="41">
        <v>36022</v>
      </c>
      <c r="L37" s="139">
        <v>87.005391961768794</v>
      </c>
      <c r="M37" s="140">
        <f t="shared" si="0"/>
        <v>7.1294092719242919E-4</v>
      </c>
      <c r="N37" s="140">
        <f t="shared" si="2"/>
        <v>4.6530751921714852E-2</v>
      </c>
      <c r="O37" s="140">
        <f t="shared" si="4"/>
        <v>0.17832785519843952</v>
      </c>
      <c r="P37" s="143">
        <v>81.812544083565001</v>
      </c>
      <c r="Q37" s="115">
        <f t="shared" si="1"/>
        <v>1.7760610323436676E-2</v>
      </c>
      <c r="R37" s="115">
        <f t="shared" si="3"/>
        <v>3.7007097342121043E-2</v>
      </c>
      <c r="S37" s="115">
        <f t="shared" si="5"/>
        <v>0.14050081250458146</v>
      </c>
    </row>
    <row r="38" spans="11:19" ht="15" x14ac:dyDescent="0.25">
      <c r="K38" s="41">
        <v>36053</v>
      </c>
      <c r="L38" s="139">
        <v>86.348893802671398</v>
      </c>
      <c r="M38" s="140">
        <f t="shared" si="0"/>
        <v>-7.545488208200557E-3</v>
      </c>
      <c r="N38" s="140">
        <f t="shared" si="2"/>
        <v>4.1519789723132305E-4</v>
      </c>
      <c r="O38" s="140">
        <f t="shared" si="4"/>
        <v>0.15278629872208804</v>
      </c>
      <c r="P38" s="143">
        <v>81.845693018823994</v>
      </c>
      <c r="Q38" s="115">
        <f t="shared" si="1"/>
        <v>4.0518157246327569E-4</v>
      </c>
      <c r="R38" s="115">
        <f t="shared" si="3"/>
        <v>3.271891331106147E-2</v>
      </c>
      <c r="S38" s="115">
        <f t="shared" si="5"/>
        <v>0.10651068212890502</v>
      </c>
    </row>
    <row r="39" spans="11:19" ht="15" x14ac:dyDescent="0.25">
      <c r="K39" s="41">
        <v>36083</v>
      </c>
      <c r="L39" s="139">
        <v>87.576012386421596</v>
      </c>
      <c r="M39" s="140">
        <f t="shared" si="0"/>
        <v>1.4211167389758028E-2</v>
      </c>
      <c r="N39" s="140">
        <f t="shared" si="2"/>
        <v>7.276065699486356E-3</v>
      </c>
      <c r="O39" s="140">
        <f t="shared" si="4"/>
        <v>0.15686704958435382</v>
      </c>
      <c r="P39" s="143">
        <v>80.140676303131798</v>
      </c>
      <c r="Q39" s="115">
        <f t="shared" si="1"/>
        <v>-2.0832088443554997E-2</v>
      </c>
      <c r="R39" s="115">
        <f t="shared" si="3"/>
        <v>-3.0376815724342254E-3</v>
      </c>
      <c r="S39" s="115">
        <f t="shared" si="5"/>
        <v>5.9239722374274217E-2</v>
      </c>
    </row>
    <row r="40" spans="11:19" ht="15" x14ac:dyDescent="0.25">
      <c r="K40" s="41">
        <v>36114</v>
      </c>
      <c r="L40" s="139">
        <v>87.867857417058801</v>
      </c>
      <c r="M40" s="140">
        <f t="shared" si="0"/>
        <v>3.3324768128224491E-3</v>
      </c>
      <c r="N40" s="140">
        <f t="shared" si="2"/>
        <v>9.9127816775883559E-3</v>
      </c>
      <c r="O40" s="140">
        <f t="shared" si="4"/>
        <v>0.11079847022151146</v>
      </c>
      <c r="P40" s="143">
        <v>80.482893019204298</v>
      </c>
      <c r="Q40" s="115">
        <f t="shared" si="1"/>
        <v>4.2702000015331087E-3</v>
      </c>
      <c r="R40" s="115">
        <f t="shared" si="3"/>
        <v>-1.6252410669475914E-2</v>
      </c>
      <c r="S40" s="115">
        <f t="shared" si="5"/>
        <v>5.120800638788392E-2</v>
      </c>
    </row>
    <row r="41" spans="11:19" ht="15" x14ac:dyDescent="0.25">
      <c r="K41" s="41">
        <v>36144</v>
      </c>
      <c r="L41" s="139">
        <v>87.880996233298802</v>
      </c>
      <c r="M41" s="140">
        <f t="shared" si="0"/>
        <v>1.495292661757297E-4</v>
      </c>
      <c r="N41" s="140">
        <f t="shared" si="2"/>
        <v>1.7743162224274078E-2</v>
      </c>
      <c r="O41" s="140">
        <f t="shared" si="4"/>
        <v>7.8022827138777728E-2</v>
      </c>
      <c r="P41" s="143">
        <v>81.125902190367796</v>
      </c>
      <c r="Q41" s="115">
        <f t="shared" si="1"/>
        <v>7.9893893850220277E-3</v>
      </c>
      <c r="R41" s="115">
        <f t="shared" si="3"/>
        <v>-8.794486330400475E-3</v>
      </c>
      <c r="S41" s="115">
        <f t="shared" si="5"/>
        <v>4.8078415326606949E-2</v>
      </c>
    </row>
    <row r="42" spans="11:19" ht="15" x14ac:dyDescent="0.25">
      <c r="K42" s="41">
        <v>36175</v>
      </c>
      <c r="L42" s="139">
        <v>87.4699796756355</v>
      </c>
      <c r="M42" s="140">
        <f t="shared" si="0"/>
        <v>-4.6769674364202096E-3</v>
      </c>
      <c r="N42" s="140">
        <f t="shared" si="2"/>
        <v>-1.2107506142005064E-3</v>
      </c>
      <c r="O42" s="140">
        <f t="shared" si="4"/>
        <v>2.0853079017884246E-2</v>
      </c>
      <c r="P42" s="143">
        <v>83.283214984147193</v>
      </c>
      <c r="Q42" s="115">
        <f t="shared" si="1"/>
        <v>2.6592157813137174E-2</v>
      </c>
      <c r="R42" s="115">
        <f t="shared" si="3"/>
        <v>3.9212779651730756E-2</v>
      </c>
      <c r="S42" s="115">
        <f t="shared" si="5"/>
        <v>6.472832424065067E-2</v>
      </c>
    </row>
    <row r="43" spans="11:19" ht="15" x14ac:dyDescent="0.25">
      <c r="K43" s="41">
        <v>36206</v>
      </c>
      <c r="L43" s="139">
        <v>86.569039577950804</v>
      </c>
      <c r="M43" s="140">
        <f t="shared" si="0"/>
        <v>-1.0299992077575038E-2</v>
      </c>
      <c r="N43" s="140">
        <f t="shared" si="2"/>
        <v>-1.47814898108104E-2</v>
      </c>
      <c r="O43" s="140">
        <f t="shared" si="4"/>
        <v>2.4879641266549291E-2</v>
      </c>
      <c r="P43" s="143">
        <v>81.688208431103504</v>
      </c>
      <c r="Q43" s="115">
        <f t="shared" si="1"/>
        <v>-1.9151596793511083E-2</v>
      </c>
      <c r="R43" s="115">
        <f t="shared" si="3"/>
        <v>1.497604480509418E-2</v>
      </c>
      <c r="S43" s="115">
        <f t="shared" si="5"/>
        <v>2.2634713960495878E-2</v>
      </c>
    </row>
    <row r="44" spans="11:19" ht="15" x14ac:dyDescent="0.25">
      <c r="K44" s="41">
        <v>36234</v>
      </c>
      <c r="L44" s="139">
        <v>85.112064631869899</v>
      </c>
      <c r="M44" s="140">
        <f t="shared" si="0"/>
        <v>-1.6830208041859751E-2</v>
      </c>
      <c r="N44" s="140">
        <f t="shared" si="2"/>
        <v>-3.1507740240884208E-2</v>
      </c>
      <c r="O44" s="140">
        <f t="shared" si="4"/>
        <v>2.5831637862158363E-2</v>
      </c>
      <c r="P44" s="143">
        <v>81.182200908967502</v>
      </c>
      <c r="Q44" s="115">
        <f t="shared" si="1"/>
        <v>-6.1943765428859043E-3</v>
      </c>
      <c r="R44" s="115">
        <f t="shared" si="3"/>
        <v>6.9396724202341886E-4</v>
      </c>
      <c r="S44" s="115">
        <f t="shared" si="5"/>
        <v>1.6453461988178431E-2</v>
      </c>
    </row>
    <row r="45" spans="11:19" ht="15" x14ac:dyDescent="0.25">
      <c r="K45" s="41">
        <v>36265</v>
      </c>
      <c r="L45" s="139">
        <v>83.8681899327633</v>
      </c>
      <c r="M45" s="140">
        <f t="shared" si="0"/>
        <v>-1.4614552055418395E-2</v>
      </c>
      <c r="N45" s="140">
        <f t="shared" si="2"/>
        <v>-4.1177438890790841E-2</v>
      </c>
      <c r="O45" s="140">
        <f t="shared" si="4"/>
        <v>3.4733112052383053E-2</v>
      </c>
      <c r="P45" s="143">
        <v>80.758808173809399</v>
      </c>
      <c r="Q45" s="115">
        <f t="shared" si="1"/>
        <v>-5.2153394514748985E-3</v>
      </c>
      <c r="R45" s="115">
        <f t="shared" si="3"/>
        <v>-3.0311111438460991E-2</v>
      </c>
      <c r="S45" s="115">
        <f t="shared" si="5"/>
        <v>1.3115288349452747E-2</v>
      </c>
    </row>
    <row r="46" spans="11:19" ht="15" x14ac:dyDescent="0.25">
      <c r="K46" s="41">
        <v>36295</v>
      </c>
      <c r="L46" s="139">
        <v>83.730093268675901</v>
      </c>
      <c r="M46" s="140">
        <f t="shared" si="0"/>
        <v>-1.6465916839043526E-3</v>
      </c>
      <c r="N46" s="140">
        <f t="shared" si="2"/>
        <v>-3.2794014154662987E-2</v>
      </c>
      <c r="O46" s="140">
        <f t="shared" si="4"/>
        <v>7.1343337599889534E-3</v>
      </c>
      <c r="P46" s="143">
        <v>81.919080419494406</v>
      </c>
      <c r="Q46" s="115">
        <f t="shared" si="1"/>
        <v>1.4367129380957078E-2</v>
      </c>
      <c r="R46" s="115">
        <f t="shared" si="3"/>
        <v>2.8262584383353939E-3</v>
      </c>
      <c r="S46" s="115">
        <f t="shared" si="5"/>
        <v>3.8357488504273007E-2</v>
      </c>
    </row>
    <row r="47" spans="11:19" ht="15" x14ac:dyDescent="0.25">
      <c r="K47" s="41">
        <v>36326</v>
      </c>
      <c r="L47" s="139">
        <v>85.0629124443103</v>
      </c>
      <c r="M47" s="140">
        <f t="shared" si="0"/>
        <v>1.5918042409884814E-2</v>
      </c>
      <c r="N47" s="140">
        <f t="shared" si="2"/>
        <v>-5.7749965028097705E-4</v>
      </c>
      <c r="O47" s="140">
        <f t="shared" si="4"/>
        <v>-1.448383830880251E-2</v>
      </c>
      <c r="P47" s="143">
        <v>83.157777017467396</v>
      </c>
      <c r="Q47" s="115">
        <f t="shared" si="1"/>
        <v>1.5120977818962711E-2</v>
      </c>
      <c r="R47" s="115">
        <f t="shared" si="3"/>
        <v>2.4335089297655044E-2</v>
      </c>
      <c r="S47" s="115">
        <f t="shared" si="5"/>
        <v>4.9274628233533901E-2</v>
      </c>
    </row>
    <row r="48" spans="11:19" ht="15" x14ac:dyDescent="0.25">
      <c r="K48" s="41">
        <v>36356</v>
      </c>
      <c r="L48" s="139">
        <v>86.469141271649903</v>
      </c>
      <c r="M48" s="140">
        <f t="shared" si="0"/>
        <v>1.6531632728426171E-2</v>
      </c>
      <c r="N48" s="140">
        <f t="shared" si="2"/>
        <v>3.101237001742585E-2</v>
      </c>
      <c r="O48" s="140">
        <f t="shared" si="4"/>
        <v>-5.4548722747630451E-3</v>
      </c>
      <c r="P48" s="143">
        <v>84.837293313569006</v>
      </c>
      <c r="Q48" s="115">
        <f t="shared" si="1"/>
        <v>2.0196743543887896E-2</v>
      </c>
      <c r="R48" s="115">
        <f t="shared" si="3"/>
        <v>5.0502047169664444E-2</v>
      </c>
      <c r="S48" s="115">
        <f t="shared" si="5"/>
        <v>5.5388955180428301E-2</v>
      </c>
    </row>
    <row r="49" spans="11:19" ht="15" x14ac:dyDescent="0.25">
      <c r="K49" s="41">
        <v>36387</v>
      </c>
      <c r="L49" s="139">
        <v>88.153123496186694</v>
      </c>
      <c r="M49" s="140">
        <f t="shared" si="0"/>
        <v>1.9474950251285872E-2</v>
      </c>
      <c r="N49" s="140">
        <f t="shared" si="2"/>
        <v>5.2824857286591476E-2</v>
      </c>
      <c r="O49" s="140">
        <f t="shared" si="4"/>
        <v>1.3191498923678546E-2</v>
      </c>
      <c r="P49" s="143">
        <v>88.689177230021002</v>
      </c>
      <c r="Q49" s="115">
        <f t="shared" si="1"/>
        <v>4.5403191992641201E-2</v>
      </c>
      <c r="R49" s="115">
        <f t="shared" si="3"/>
        <v>8.2643711036037182E-2</v>
      </c>
      <c r="S49" s="115">
        <f t="shared" si="5"/>
        <v>8.405353021942541E-2</v>
      </c>
    </row>
    <row r="50" spans="11:19" ht="15" x14ac:dyDescent="0.25">
      <c r="K50" s="41">
        <v>36418</v>
      </c>
      <c r="L50" s="139">
        <v>88.943323765783603</v>
      </c>
      <c r="M50" s="140">
        <f t="shared" si="0"/>
        <v>8.9639508874701512E-3</v>
      </c>
      <c r="N50" s="140">
        <f t="shared" si="2"/>
        <v>4.5618133802011185E-2</v>
      </c>
      <c r="O50" s="140">
        <f t="shared" si="4"/>
        <v>3.0045896928814431E-2</v>
      </c>
      <c r="P50" s="143">
        <v>92.519851164785294</v>
      </c>
      <c r="Q50" s="115">
        <f t="shared" si="1"/>
        <v>4.3192123936714344E-2</v>
      </c>
      <c r="R50" s="115">
        <f t="shared" si="3"/>
        <v>0.11258206367579282</v>
      </c>
      <c r="S50" s="115">
        <f t="shared" si="5"/>
        <v>0.13041808007546973</v>
      </c>
    </row>
    <row r="51" spans="11:19" ht="15" x14ac:dyDescent="0.25">
      <c r="K51" s="41">
        <v>36448</v>
      </c>
      <c r="L51" s="139">
        <v>89.860543261389097</v>
      </c>
      <c r="M51" s="140">
        <f t="shared" si="0"/>
        <v>1.0312404088032912E-2</v>
      </c>
      <c r="N51" s="140">
        <f t="shared" si="2"/>
        <v>3.9220951426877537E-2</v>
      </c>
      <c r="O51" s="140">
        <f t="shared" si="4"/>
        <v>2.6086262810039784E-2</v>
      </c>
      <c r="P51" s="143">
        <v>94.954152617488802</v>
      </c>
      <c r="Q51" s="115">
        <f t="shared" si="1"/>
        <v>2.6311125904945776E-2</v>
      </c>
      <c r="R51" s="115">
        <f t="shared" si="3"/>
        <v>0.11925014234632214</v>
      </c>
      <c r="S51" s="115">
        <f t="shared" si="5"/>
        <v>0.18484341532538462</v>
      </c>
    </row>
    <row r="52" spans="11:19" ht="15" x14ac:dyDescent="0.25">
      <c r="K52" s="41">
        <v>36479</v>
      </c>
      <c r="L52" s="139">
        <v>90.217160308898698</v>
      </c>
      <c r="M52" s="140">
        <f t="shared" si="0"/>
        <v>3.9685610009307926E-3</v>
      </c>
      <c r="N52" s="140">
        <f t="shared" si="2"/>
        <v>2.3414222104124249E-2</v>
      </c>
      <c r="O52" s="140">
        <f t="shared" si="4"/>
        <v>2.6736772249823959E-2</v>
      </c>
      <c r="P52" s="143">
        <v>94.6352491763937</v>
      </c>
      <c r="Q52" s="115">
        <f t="shared" si="1"/>
        <v>-3.358499152530614E-3</v>
      </c>
      <c r="R52" s="115">
        <f t="shared" si="3"/>
        <v>6.7043940783791278E-2</v>
      </c>
      <c r="S52" s="115">
        <f t="shared" si="5"/>
        <v>0.17584303479016916</v>
      </c>
    </row>
    <row r="53" spans="11:19" ht="15" x14ac:dyDescent="0.25">
      <c r="K53" s="41">
        <v>36509</v>
      </c>
      <c r="L53" s="139">
        <v>90.505616604515197</v>
      </c>
      <c r="M53" s="140">
        <f t="shared" si="0"/>
        <v>3.1973550777795179E-3</v>
      </c>
      <c r="N53" s="140">
        <f t="shared" si="2"/>
        <v>1.7565037740725931E-2</v>
      </c>
      <c r="O53" s="140">
        <f t="shared" si="4"/>
        <v>2.986561923181652E-2</v>
      </c>
      <c r="P53" s="143">
        <v>93.474470550096996</v>
      </c>
      <c r="Q53" s="115">
        <f t="shared" si="1"/>
        <v>-1.2265816769109872E-2</v>
      </c>
      <c r="R53" s="115">
        <f t="shared" si="3"/>
        <v>1.0317995255001433E-2</v>
      </c>
      <c r="S53" s="115">
        <f t="shared" si="5"/>
        <v>0.15221486635368797</v>
      </c>
    </row>
    <row r="54" spans="11:19" ht="15" x14ac:dyDescent="0.25">
      <c r="K54" s="41">
        <v>36540</v>
      </c>
      <c r="L54" s="139">
        <v>91.205757836815494</v>
      </c>
      <c r="M54" s="140">
        <f t="shared" si="0"/>
        <v>7.7358871036670163E-3</v>
      </c>
      <c r="N54" s="140">
        <f t="shared" si="2"/>
        <v>1.4970024958711914E-2</v>
      </c>
      <c r="O54" s="140">
        <f t="shared" si="4"/>
        <v>4.2709260651864422E-2</v>
      </c>
      <c r="P54" s="143">
        <v>93.305733045007301</v>
      </c>
      <c r="Q54" s="115">
        <f t="shared" si="1"/>
        <v>-1.8051720870594368E-3</v>
      </c>
      <c r="R54" s="115">
        <f t="shared" si="3"/>
        <v>-1.7360163058080857E-2</v>
      </c>
      <c r="S54" s="115">
        <f t="shared" si="5"/>
        <v>0.12034259319561413</v>
      </c>
    </row>
    <row r="55" spans="11:19" ht="15" x14ac:dyDescent="0.25">
      <c r="K55" s="41">
        <v>36571</v>
      </c>
      <c r="L55" s="139">
        <v>88.321001382062605</v>
      </c>
      <c r="M55" s="140">
        <f t="shared" si="0"/>
        <v>-3.1629104600109481E-2</v>
      </c>
      <c r="N55" s="140">
        <f t="shared" si="2"/>
        <v>-2.1017719027552451E-2</v>
      </c>
      <c r="O55" s="140">
        <f t="shared" si="4"/>
        <v>2.0237741029045964E-2</v>
      </c>
      <c r="P55" s="143">
        <v>93.644294183680003</v>
      </c>
      <c r="Q55" s="115">
        <f t="shared" si="1"/>
        <v>3.6285137860649908E-3</v>
      </c>
      <c r="R55" s="115">
        <f t="shared" si="3"/>
        <v>-1.0471309594870082E-2</v>
      </c>
      <c r="S55" s="115">
        <f t="shared" si="5"/>
        <v>0.14636244302824153</v>
      </c>
    </row>
    <row r="56" spans="11:19" ht="15" x14ac:dyDescent="0.25">
      <c r="K56" s="41">
        <v>36600</v>
      </c>
      <c r="L56" s="139">
        <v>85.996332075190907</v>
      </c>
      <c r="M56" s="140">
        <f t="shared" si="0"/>
        <v>-2.6320685573021807E-2</v>
      </c>
      <c r="N56" s="140">
        <f t="shared" si="2"/>
        <v>-4.9823256262963578E-2</v>
      </c>
      <c r="O56" s="140">
        <f t="shared" si="4"/>
        <v>1.0389448865395057E-2</v>
      </c>
      <c r="P56" s="143">
        <v>94.945091787621095</v>
      </c>
      <c r="Q56" s="115">
        <f t="shared" si="1"/>
        <v>1.3890836759254288E-2</v>
      </c>
      <c r="R56" s="115">
        <f t="shared" si="3"/>
        <v>1.5732865122096928E-2</v>
      </c>
      <c r="S56" s="115">
        <f t="shared" si="5"/>
        <v>0.16953089131060151</v>
      </c>
    </row>
    <row r="57" spans="11:19" ht="15" x14ac:dyDescent="0.25">
      <c r="K57" s="41">
        <v>36631</v>
      </c>
      <c r="L57" s="139">
        <v>84.153351687138795</v>
      </c>
      <c r="M57" s="140">
        <f t="shared" si="0"/>
        <v>-2.1430918547092226E-2</v>
      </c>
      <c r="N57" s="140">
        <f t="shared" si="2"/>
        <v>-7.7324133003694784E-2</v>
      </c>
      <c r="O57" s="140">
        <f t="shared" si="4"/>
        <v>3.4001181449618834E-3</v>
      </c>
      <c r="P57" s="143">
        <v>94.812939053061797</v>
      </c>
      <c r="Q57" s="115">
        <f t="shared" si="1"/>
        <v>-1.3918859002728379E-3</v>
      </c>
      <c r="R57" s="115">
        <f t="shared" si="3"/>
        <v>1.6153412645367293E-2</v>
      </c>
      <c r="S57" s="115">
        <f t="shared" si="5"/>
        <v>0.17402598177284934</v>
      </c>
    </row>
    <row r="58" spans="11:19" ht="15" x14ac:dyDescent="0.25">
      <c r="K58" s="41">
        <v>36661</v>
      </c>
      <c r="L58" s="139">
        <v>87.730938847144699</v>
      </c>
      <c r="M58" s="140">
        <f t="shared" si="0"/>
        <v>4.2512711475907405E-2</v>
      </c>
      <c r="N58" s="140">
        <f t="shared" si="2"/>
        <v>-6.6808859238969287E-3</v>
      </c>
      <c r="O58" s="140">
        <f t="shared" si="4"/>
        <v>4.7782648057380639E-2</v>
      </c>
      <c r="P58" s="143">
        <v>94.578923544849701</v>
      </c>
      <c r="Q58" s="115">
        <f t="shared" si="1"/>
        <v>-2.4681811422503364E-3</v>
      </c>
      <c r="R58" s="115">
        <f t="shared" si="3"/>
        <v>9.9806333030441063E-3</v>
      </c>
      <c r="S58" s="115">
        <f t="shared" si="5"/>
        <v>0.15454083542596275</v>
      </c>
    </row>
    <row r="59" spans="11:19" ht="15" x14ac:dyDescent="0.25">
      <c r="K59" s="41">
        <v>36692</v>
      </c>
      <c r="L59" s="139">
        <v>92.012348337911902</v>
      </c>
      <c r="M59" s="140">
        <f t="shared" si="0"/>
        <v>4.8801592084028567E-2</v>
      </c>
      <c r="N59" s="140">
        <f t="shared" si="2"/>
        <v>6.9956661145278654E-2</v>
      </c>
      <c r="O59" s="140">
        <f t="shared" si="4"/>
        <v>8.1697601150810817E-2</v>
      </c>
      <c r="P59" s="143">
        <v>93.546234646014796</v>
      </c>
      <c r="Q59" s="115">
        <f t="shared" si="1"/>
        <v>-1.0918805798685205E-2</v>
      </c>
      <c r="R59" s="115">
        <f t="shared" si="3"/>
        <v>-1.4733327603025037E-2</v>
      </c>
      <c r="S59" s="115">
        <f t="shared" si="5"/>
        <v>0.12492466731482366</v>
      </c>
    </row>
    <row r="60" spans="11:19" ht="15" x14ac:dyDescent="0.25">
      <c r="K60" s="41">
        <v>36722</v>
      </c>
      <c r="L60" s="139">
        <v>95.091270345880503</v>
      </c>
      <c r="M60" s="140">
        <f t="shared" si="0"/>
        <v>3.3462052252610341E-2</v>
      </c>
      <c r="N60" s="140">
        <f t="shared" si="2"/>
        <v>0.12997603113190515</v>
      </c>
      <c r="O60" s="140">
        <f t="shared" si="4"/>
        <v>9.9713365339705096E-2</v>
      </c>
      <c r="P60" s="143">
        <v>94.272165889447095</v>
      </c>
      <c r="Q60" s="115">
        <f t="shared" si="1"/>
        <v>7.7601332237398069E-3</v>
      </c>
      <c r="R60" s="115">
        <f t="shared" si="3"/>
        <v>-5.7035797963405077E-3</v>
      </c>
      <c r="S60" s="115">
        <f t="shared" si="5"/>
        <v>0.11121138130852004</v>
      </c>
    </row>
    <row r="61" spans="11:19" ht="15" x14ac:dyDescent="0.25">
      <c r="K61" s="41">
        <v>36753</v>
      </c>
      <c r="L61" s="139">
        <v>96.598359738703493</v>
      </c>
      <c r="M61" s="140">
        <f t="shared" si="0"/>
        <v>1.5848872218671373E-2</v>
      </c>
      <c r="N61" s="140">
        <f t="shared" si="2"/>
        <v>0.10107518519787728</v>
      </c>
      <c r="O61" s="140">
        <f t="shared" si="4"/>
        <v>9.5801894562274059E-2</v>
      </c>
      <c r="P61" s="143">
        <v>95.144976484039503</v>
      </c>
      <c r="Q61" s="115">
        <f t="shared" si="1"/>
        <v>9.2584124524723865E-3</v>
      </c>
      <c r="R61" s="115">
        <f t="shared" si="3"/>
        <v>5.9849797182496278E-3</v>
      </c>
      <c r="S61" s="115">
        <f t="shared" si="5"/>
        <v>7.279128587781325E-2</v>
      </c>
    </row>
    <row r="62" spans="11:19" ht="15" x14ac:dyDescent="0.25">
      <c r="K62" s="41">
        <v>36784</v>
      </c>
      <c r="L62" s="139">
        <v>98.003117290624502</v>
      </c>
      <c r="M62" s="140">
        <f t="shared" si="0"/>
        <v>1.4542250569480109E-2</v>
      </c>
      <c r="N62" s="140">
        <f t="shared" si="2"/>
        <v>6.5108314926511035E-2</v>
      </c>
      <c r="O62" s="140">
        <f t="shared" si="4"/>
        <v>0.10186029868524193</v>
      </c>
      <c r="P62" s="143">
        <v>96.456855295307705</v>
      </c>
      <c r="Q62" s="115">
        <f t="shared" si="1"/>
        <v>1.3788208897064225E-2</v>
      </c>
      <c r="R62" s="115">
        <f t="shared" si="3"/>
        <v>3.1114246985000538E-2</v>
      </c>
      <c r="S62" s="115">
        <f t="shared" si="5"/>
        <v>4.2553074620821585E-2</v>
      </c>
    </row>
    <row r="63" spans="11:19" ht="15" x14ac:dyDescent="0.25">
      <c r="K63" s="41">
        <v>36814</v>
      </c>
      <c r="L63" s="139">
        <v>99.467142394287606</v>
      </c>
      <c r="M63" s="140">
        <f t="shared" si="0"/>
        <v>1.493855648817366E-2</v>
      </c>
      <c r="N63" s="140">
        <f t="shared" si="2"/>
        <v>4.6017600064553799E-2</v>
      </c>
      <c r="O63" s="140">
        <f t="shared" si="4"/>
        <v>0.10690564272413239</v>
      </c>
      <c r="P63" s="143">
        <v>97.573543131496194</v>
      </c>
      <c r="Q63" s="115">
        <f t="shared" si="1"/>
        <v>1.1577070730428574E-2</v>
      </c>
      <c r="R63" s="115">
        <f t="shared" si="3"/>
        <v>3.5019639263625502E-2</v>
      </c>
      <c r="S63" s="115">
        <f t="shared" si="5"/>
        <v>2.7585844766150336E-2</v>
      </c>
    </row>
    <row r="64" spans="11:19" ht="15" x14ac:dyDescent="0.25">
      <c r="K64" s="41">
        <v>36845</v>
      </c>
      <c r="L64" s="139">
        <v>100.312037569372</v>
      </c>
      <c r="M64" s="140">
        <f t="shared" si="0"/>
        <v>8.4942138152037661E-3</v>
      </c>
      <c r="N64" s="140">
        <f t="shared" si="2"/>
        <v>3.8444522668023673E-2</v>
      </c>
      <c r="O64" s="140">
        <f t="shared" si="4"/>
        <v>0.1118953115561272</v>
      </c>
      <c r="P64" s="143">
        <v>98.728095760136</v>
      </c>
      <c r="Q64" s="115">
        <f t="shared" si="1"/>
        <v>1.1832640197187994E-2</v>
      </c>
      <c r="R64" s="115">
        <f t="shared" si="3"/>
        <v>3.7659573931342116E-2</v>
      </c>
      <c r="S64" s="115">
        <f t="shared" si="5"/>
        <v>4.3248648039310611E-2</v>
      </c>
    </row>
    <row r="65" spans="11:19" ht="15" x14ac:dyDescent="0.25">
      <c r="K65" s="41">
        <v>36875</v>
      </c>
      <c r="L65" s="139">
        <v>100</v>
      </c>
      <c r="M65" s="140">
        <f t="shared" si="0"/>
        <v>-3.1106692370415079E-3</v>
      </c>
      <c r="N65" s="140">
        <f t="shared" si="2"/>
        <v>2.0375706044674313E-2</v>
      </c>
      <c r="O65" s="140">
        <f t="shared" si="4"/>
        <v>0.10490380322994386</v>
      </c>
      <c r="P65" s="143">
        <v>100</v>
      </c>
      <c r="Q65" s="115">
        <f t="shared" si="1"/>
        <v>1.2882900557042554E-2</v>
      </c>
      <c r="R65" s="115">
        <f t="shared" si="3"/>
        <v>3.673294856902376E-2</v>
      </c>
      <c r="S65" s="115">
        <f t="shared" si="5"/>
        <v>6.9810820125540962E-2</v>
      </c>
    </row>
    <row r="66" spans="11:19" ht="15" x14ac:dyDescent="0.25">
      <c r="K66" s="41">
        <v>36906</v>
      </c>
      <c r="L66" s="139">
        <v>99.8465191439535</v>
      </c>
      <c r="M66" s="140">
        <f t="shared" si="0"/>
        <v>-1.5348085604649508E-3</v>
      </c>
      <c r="N66" s="140">
        <f t="shared" si="2"/>
        <v>3.8140911715554005E-3</v>
      </c>
      <c r="O66" s="140">
        <f t="shared" si="4"/>
        <v>9.4739208489424298E-2</v>
      </c>
      <c r="P66" s="143">
        <v>100.61844303243301</v>
      </c>
      <c r="Q66" s="115">
        <f t="shared" si="1"/>
        <v>6.1844303243301368E-3</v>
      </c>
      <c r="R66" s="115">
        <f t="shared" si="3"/>
        <v>3.1206204091956735E-2</v>
      </c>
      <c r="S66" s="115">
        <f t="shared" si="5"/>
        <v>7.8373640598250471E-2</v>
      </c>
    </row>
    <row r="67" spans="11:19" ht="15" x14ac:dyDescent="0.25">
      <c r="K67" s="41">
        <v>36937</v>
      </c>
      <c r="L67" s="139">
        <v>99.226794561008305</v>
      </c>
      <c r="M67" s="140">
        <f t="shared" si="0"/>
        <v>-6.2067720363061518E-3</v>
      </c>
      <c r="N67" s="140">
        <f t="shared" si="2"/>
        <v>-1.0818671763228593E-2</v>
      </c>
      <c r="O67" s="140">
        <f t="shared" si="4"/>
        <v>0.12347904811188637</v>
      </c>
      <c r="P67" s="143">
        <v>101.23471439126899</v>
      </c>
      <c r="Q67" s="115">
        <f t="shared" si="1"/>
        <v>6.124834973219917E-3</v>
      </c>
      <c r="R67" s="115">
        <f t="shared" si="3"/>
        <v>2.5389111496923134E-2</v>
      </c>
      <c r="S67" s="115">
        <f t="shared" si="5"/>
        <v>8.1055875040294989E-2</v>
      </c>
    </row>
    <row r="68" spans="11:19" ht="15" x14ac:dyDescent="0.25">
      <c r="K68" s="41">
        <v>36965</v>
      </c>
      <c r="L68" s="139">
        <v>99.247423480808195</v>
      </c>
      <c r="M68" s="140">
        <f t="shared" si="0"/>
        <v>2.0789666633036497E-4</v>
      </c>
      <c r="N68" s="140">
        <f t="shared" si="2"/>
        <v>-7.5257651919180546E-3</v>
      </c>
      <c r="O68" s="140">
        <f t="shared" si="4"/>
        <v>0.15408903014643927</v>
      </c>
      <c r="P68" s="143">
        <v>100.94784642576001</v>
      </c>
      <c r="Q68" s="115">
        <f t="shared" si="1"/>
        <v>-2.8336916564041248E-3</v>
      </c>
      <c r="R68" s="115">
        <f t="shared" si="3"/>
        <v>9.4784642576000167E-3</v>
      </c>
      <c r="S68" s="115">
        <f t="shared" si="5"/>
        <v>6.3223432882304476E-2</v>
      </c>
    </row>
    <row r="69" spans="11:19" ht="15" x14ac:dyDescent="0.25">
      <c r="K69" s="41">
        <v>36996</v>
      </c>
      <c r="L69" s="139">
        <v>99.163724720110096</v>
      </c>
      <c r="M69" s="140">
        <f t="shared" si="0"/>
        <v>-8.4333434322636514E-4</v>
      </c>
      <c r="N69" s="140">
        <f t="shared" si="2"/>
        <v>-6.8384399345858826E-3</v>
      </c>
      <c r="O69" s="140">
        <f t="shared" si="4"/>
        <v>0.17836928336230895</v>
      </c>
      <c r="P69" s="143">
        <v>100.655273635726</v>
      </c>
      <c r="Q69" s="115">
        <f t="shared" si="1"/>
        <v>-2.8982568761302119E-3</v>
      </c>
      <c r="R69" s="115">
        <f t="shared" si="3"/>
        <v>3.6604227001535428E-4</v>
      </c>
      <c r="S69" s="115">
        <f t="shared" si="5"/>
        <v>6.1619591598089496E-2</v>
      </c>
    </row>
    <row r="70" spans="11:19" ht="15" x14ac:dyDescent="0.25">
      <c r="K70" s="41">
        <v>37026</v>
      </c>
      <c r="L70" s="139">
        <v>99.471966137787206</v>
      </c>
      <c r="M70" s="140">
        <f t="shared" si="0"/>
        <v>3.1084090331128245E-3</v>
      </c>
      <c r="N70" s="140">
        <f t="shared" si="2"/>
        <v>2.4708202846173144E-3</v>
      </c>
      <c r="O70" s="140">
        <f t="shared" si="4"/>
        <v>0.13382995149634858</v>
      </c>
      <c r="P70" s="143">
        <v>101.15459897538101</v>
      </c>
      <c r="Q70" s="115">
        <f t="shared" si="1"/>
        <v>4.9607469297840989E-3</v>
      </c>
      <c r="R70" s="115">
        <f t="shared" si="3"/>
        <v>-7.9138284105140233E-4</v>
      </c>
      <c r="S70" s="115">
        <f t="shared" si="5"/>
        <v>6.9525801141235188E-2</v>
      </c>
    </row>
    <row r="71" spans="11:19" ht="15" x14ac:dyDescent="0.25">
      <c r="K71" s="41">
        <v>37057</v>
      </c>
      <c r="L71" s="139">
        <v>99.649608836914595</v>
      </c>
      <c r="M71" s="140">
        <f t="shared" si="0"/>
        <v>1.7858569205451147E-3</v>
      </c>
      <c r="N71" s="140">
        <f t="shared" si="2"/>
        <v>4.0523506001561849E-3</v>
      </c>
      <c r="O71" s="140">
        <f t="shared" si="4"/>
        <v>8.3002560384125124E-2</v>
      </c>
      <c r="P71" s="143">
        <v>102.488706056781</v>
      </c>
      <c r="Q71" s="115">
        <f t="shared" si="1"/>
        <v>1.3188793143499966E-2</v>
      </c>
      <c r="R71" s="115">
        <f t="shared" si="3"/>
        <v>1.5263917810809158E-2</v>
      </c>
      <c r="S71" s="115">
        <f t="shared" si="5"/>
        <v>9.559413529154992E-2</v>
      </c>
    </row>
    <row r="72" spans="11:19" ht="15" x14ac:dyDescent="0.25">
      <c r="K72" s="41">
        <v>37087</v>
      </c>
      <c r="L72" s="139">
        <v>100.335616907976</v>
      </c>
      <c r="M72" s="140">
        <f t="shared" ref="M72:M135" si="6">L72/L71-1</f>
        <v>6.8842023472879266E-3</v>
      </c>
      <c r="N72" s="140">
        <f t="shared" si="2"/>
        <v>1.181775080729941E-2</v>
      </c>
      <c r="O72" s="140">
        <f t="shared" si="4"/>
        <v>5.5150662547886586E-2</v>
      </c>
      <c r="P72" s="143">
        <v>103.740454913715</v>
      </c>
      <c r="Q72" s="115">
        <f t="shared" ref="Q72:Q135" si="7">P72/P71-1</f>
        <v>1.221352971556211E-2</v>
      </c>
      <c r="R72" s="115">
        <f t="shared" si="3"/>
        <v>3.0650965086582049E-2</v>
      </c>
      <c r="S72" s="115">
        <f t="shared" si="5"/>
        <v>0.10043567934326836</v>
      </c>
    </row>
    <row r="73" spans="11:19" ht="15" x14ac:dyDescent="0.25">
      <c r="K73" s="41">
        <v>37118</v>
      </c>
      <c r="L73" s="139">
        <v>100.48311840951401</v>
      </c>
      <c r="M73" s="140">
        <f t="shared" si="6"/>
        <v>1.4700811743977305E-3</v>
      </c>
      <c r="N73" s="140">
        <f t="shared" si="2"/>
        <v>1.0165198407018128E-2</v>
      </c>
      <c r="O73" s="140">
        <f t="shared" si="4"/>
        <v>4.0215575930261149E-2</v>
      </c>
      <c r="P73" s="143">
        <v>104.132178146877</v>
      </c>
      <c r="Q73" s="115">
        <f t="shared" si="7"/>
        <v>3.7759930153362653E-3</v>
      </c>
      <c r="R73" s="115">
        <f t="shared" si="3"/>
        <v>2.9435924828496107E-2</v>
      </c>
      <c r="S73" s="115">
        <f t="shared" si="5"/>
        <v>9.445797345217799E-2</v>
      </c>
    </row>
    <row r="74" spans="11:19" ht="15" x14ac:dyDescent="0.25">
      <c r="K74" s="41">
        <v>37149</v>
      </c>
      <c r="L74" s="139">
        <v>100.323394622756</v>
      </c>
      <c r="M74" s="140">
        <f t="shared" si="6"/>
        <v>-1.5895584182316069E-3</v>
      </c>
      <c r="N74" s="140">
        <f t="shared" ref="N74:N137" si="8">L74/L71-1</f>
        <v>6.7615497311597217E-3</v>
      </c>
      <c r="O74" s="140">
        <f t="shared" si="4"/>
        <v>2.3675546209931397E-2</v>
      </c>
      <c r="P74" s="143">
        <v>104.315142116939</v>
      </c>
      <c r="Q74" s="115">
        <f t="shared" si="7"/>
        <v>1.7570358492255966E-3</v>
      </c>
      <c r="R74" s="115">
        <f t="shared" ref="R74:R137" si="9">P74/P71-1</f>
        <v>1.7820851979008401E-2</v>
      </c>
      <c r="S74" s="115">
        <f t="shared" si="5"/>
        <v>8.1469448672909062E-2</v>
      </c>
    </row>
    <row r="75" spans="11:19" ht="15" x14ac:dyDescent="0.25">
      <c r="K75" s="41">
        <v>37179</v>
      </c>
      <c r="L75" s="139">
        <v>98.5756928358294</v>
      </c>
      <c r="M75" s="140">
        <f t="shared" si="6"/>
        <v>-1.7420680325844651E-2</v>
      </c>
      <c r="N75" s="140">
        <f t="shared" si="8"/>
        <v>-1.7540372266418025E-2</v>
      </c>
      <c r="O75" s="140">
        <f t="shared" si="4"/>
        <v>-8.9622516240036587E-3</v>
      </c>
      <c r="P75" s="143">
        <v>104.357207050824</v>
      </c>
      <c r="Q75" s="115">
        <f t="shared" si="7"/>
        <v>4.0324858914386752E-4</v>
      </c>
      <c r="R75" s="115">
        <f t="shared" si="9"/>
        <v>5.9451458702584059E-3</v>
      </c>
      <c r="S75" s="115">
        <f t="shared" si="5"/>
        <v>6.9523599344811338E-2</v>
      </c>
    </row>
    <row r="76" spans="11:19" ht="15" x14ac:dyDescent="0.25">
      <c r="K76" s="41">
        <v>37210</v>
      </c>
      <c r="L76" s="139">
        <v>96.885583592831395</v>
      </c>
      <c r="M76" s="140">
        <f t="shared" si="6"/>
        <v>-1.7145294081906792E-2</v>
      </c>
      <c r="N76" s="140">
        <f t="shared" si="8"/>
        <v>-3.580238027666538E-2</v>
      </c>
      <c r="O76" s="140">
        <f t="shared" si="4"/>
        <v>-3.415795411563638E-2</v>
      </c>
      <c r="P76" s="143">
        <v>104.355321746852</v>
      </c>
      <c r="Q76" s="115">
        <f t="shared" si="7"/>
        <v>-1.8065872260164539E-5</v>
      </c>
      <c r="R76" s="115">
        <f t="shared" si="9"/>
        <v>2.1428880481138002E-3</v>
      </c>
      <c r="S76" s="115">
        <f t="shared" si="5"/>
        <v>5.6997209795148773E-2</v>
      </c>
    </row>
    <row r="77" spans="11:19" ht="15" x14ac:dyDescent="0.25">
      <c r="K77" s="41">
        <v>37240</v>
      </c>
      <c r="L77" s="139">
        <v>95.282712886122198</v>
      </c>
      <c r="M77" s="140">
        <f t="shared" si="6"/>
        <v>-1.6543954706877528E-2</v>
      </c>
      <c r="N77" s="140">
        <f t="shared" si="8"/>
        <v>-5.0244329905184903E-2</v>
      </c>
      <c r="O77" s="140">
        <f t="shared" si="4"/>
        <v>-4.7172871138777994E-2</v>
      </c>
      <c r="P77" s="143">
        <v>104.643401997109</v>
      </c>
      <c r="Q77" s="115">
        <f t="shared" si="7"/>
        <v>2.7605707637587962E-3</v>
      </c>
      <c r="R77" s="115">
        <f t="shared" si="9"/>
        <v>3.1468094996411899E-3</v>
      </c>
      <c r="S77" s="115">
        <f t="shared" si="5"/>
        <v>4.6434019971089979E-2</v>
      </c>
    </row>
    <row r="78" spans="11:19" ht="15" x14ac:dyDescent="0.25">
      <c r="K78" s="41">
        <v>37271</v>
      </c>
      <c r="L78" s="139">
        <v>95.869935909266204</v>
      </c>
      <c r="M78" s="140">
        <f t="shared" si="6"/>
        <v>6.1629544894028498E-3</v>
      </c>
      <c r="N78" s="140">
        <f t="shared" si="8"/>
        <v>-2.7448520509710583E-2</v>
      </c>
      <c r="O78" s="140">
        <f t="shared" si="4"/>
        <v>-3.9826959104644066E-2</v>
      </c>
      <c r="P78" s="143">
        <v>105.955407416969</v>
      </c>
      <c r="Q78" s="115">
        <f t="shared" si="7"/>
        <v>1.2537870470765489E-2</v>
      </c>
      <c r="R78" s="115">
        <f t="shared" si="9"/>
        <v>1.5314710035950307E-2</v>
      </c>
      <c r="S78" s="115">
        <f t="shared" si="5"/>
        <v>5.3041611693551038E-2</v>
      </c>
    </row>
    <row r="79" spans="11:19" ht="15" x14ac:dyDescent="0.25">
      <c r="K79" s="41">
        <v>37302</v>
      </c>
      <c r="L79" s="139">
        <v>97.070051929415698</v>
      </c>
      <c r="M79" s="140">
        <f t="shared" si="6"/>
        <v>1.2518168587129397E-2</v>
      </c>
      <c r="N79" s="140">
        <f t="shared" si="8"/>
        <v>1.9039812709344961E-3</v>
      </c>
      <c r="O79" s="140">
        <f t="shared" si="4"/>
        <v>-2.1735486278019023E-2</v>
      </c>
      <c r="P79" s="143">
        <v>107.974109963847</v>
      </c>
      <c r="Q79" s="115">
        <f t="shared" si="7"/>
        <v>1.9052378694876415E-2</v>
      </c>
      <c r="R79" s="115">
        <f t="shared" si="9"/>
        <v>3.4677562738712586E-2</v>
      </c>
      <c r="S79" s="115">
        <f t="shared" si="5"/>
        <v>6.6571981884894216E-2</v>
      </c>
    </row>
    <row r="80" spans="11:19" ht="15" x14ac:dyDescent="0.25">
      <c r="K80" s="41">
        <v>37330</v>
      </c>
      <c r="L80" s="139">
        <v>98.201125709210103</v>
      </c>
      <c r="M80" s="140">
        <f t="shared" si="6"/>
        <v>1.1652139432426267E-2</v>
      </c>
      <c r="N80" s="140">
        <f t="shared" si="8"/>
        <v>3.0628985412872067E-2</v>
      </c>
      <c r="O80" s="140">
        <f t="shared" si="4"/>
        <v>-1.0542316716165567E-2</v>
      </c>
      <c r="P80" s="143">
        <v>109.175733596725</v>
      </c>
      <c r="Q80" s="115">
        <f t="shared" si="7"/>
        <v>1.1128812576277181E-2</v>
      </c>
      <c r="R80" s="115">
        <f t="shared" si="9"/>
        <v>4.3312158369442244E-2</v>
      </c>
      <c r="S80" s="115">
        <f t="shared" si="5"/>
        <v>8.1506316997223216E-2</v>
      </c>
    </row>
    <row r="81" spans="11:19" ht="15" x14ac:dyDescent="0.25">
      <c r="K81" s="41">
        <v>37361</v>
      </c>
      <c r="L81" s="139">
        <v>97.444900841768998</v>
      </c>
      <c r="M81" s="140">
        <f t="shared" si="6"/>
        <v>-7.7007759532249365E-3</v>
      </c>
      <c r="N81" s="140">
        <f t="shared" si="8"/>
        <v>1.6428142123651623E-2</v>
      </c>
      <c r="O81" s="140">
        <f t="shared" si="4"/>
        <v>-1.7333191983182172E-2</v>
      </c>
      <c r="P81" s="143">
        <v>110.764176725908</v>
      </c>
      <c r="Q81" s="115">
        <f t="shared" si="7"/>
        <v>1.4549415670064736E-2</v>
      </c>
      <c r="R81" s="115">
        <f t="shared" si="9"/>
        <v>4.538484090778816E-2</v>
      </c>
      <c r="S81" s="115">
        <f t="shared" si="5"/>
        <v>0.10043093347266008</v>
      </c>
    </row>
    <row r="82" spans="11:19" ht="15" x14ac:dyDescent="0.25">
      <c r="K82" s="41">
        <v>37391</v>
      </c>
      <c r="L82" s="139">
        <v>96.891342209221605</v>
      </c>
      <c r="M82" s="140">
        <f t="shared" si="6"/>
        <v>-5.6807347307609168E-3</v>
      </c>
      <c r="N82" s="140">
        <f t="shared" si="8"/>
        <v>-1.8410386792009348E-3</v>
      </c>
      <c r="O82" s="140">
        <f t="shared" si="4"/>
        <v>-2.5943228316116285E-2</v>
      </c>
      <c r="P82" s="143">
        <v>110.849167428965</v>
      </c>
      <c r="Q82" s="115">
        <f t="shared" si="7"/>
        <v>7.6731219036019205E-4</v>
      </c>
      <c r="R82" s="115">
        <f t="shared" si="9"/>
        <v>2.662728561578942E-2</v>
      </c>
      <c r="S82" s="115">
        <f t="shared" si="5"/>
        <v>9.5839126957969256E-2</v>
      </c>
    </row>
    <row r="83" spans="11:19" ht="15" x14ac:dyDescent="0.25">
      <c r="K83" s="41">
        <v>37422</v>
      </c>
      <c r="L83" s="139">
        <v>96.774502753675407</v>
      </c>
      <c r="M83" s="140">
        <f t="shared" si="6"/>
        <v>-1.2058812777503425E-3</v>
      </c>
      <c r="N83" s="140">
        <f t="shared" si="8"/>
        <v>-1.4527562135684291E-2</v>
      </c>
      <c r="O83" s="140">
        <f t="shared" ref="O83:O146" si="10">L83/L71-1</f>
        <v>-2.8852156238210136E-2</v>
      </c>
      <c r="P83" s="143">
        <v>111.697789704538</v>
      </c>
      <c r="Q83" s="115">
        <f t="shared" si="7"/>
        <v>7.6556486192538298E-3</v>
      </c>
      <c r="R83" s="115">
        <f t="shared" si="9"/>
        <v>2.3100885377413727E-2</v>
      </c>
      <c r="S83" s="115">
        <f t="shared" ref="S83:S146" si="11">P83/P71-1</f>
        <v>8.9854619129008828E-2</v>
      </c>
    </row>
    <row r="84" spans="11:19" ht="15" x14ac:dyDescent="0.25">
      <c r="K84" s="41">
        <v>37452</v>
      </c>
      <c r="L84" s="139">
        <v>97.574409424871902</v>
      </c>
      <c r="M84" s="140">
        <f t="shared" si="6"/>
        <v>8.2656758591934665E-3</v>
      </c>
      <c r="N84" s="140">
        <f t="shared" si="8"/>
        <v>1.3290442289350946E-3</v>
      </c>
      <c r="O84" s="140">
        <f t="shared" si="10"/>
        <v>-2.7519714017770758E-2</v>
      </c>
      <c r="P84" s="143">
        <v>110.361466499396</v>
      </c>
      <c r="Q84" s="115">
        <f t="shared" si="7"/>
        <v>-1.1963739020054209E-2</v>
      </c>
      <c r="R84" s="115">
        <f t="shared" si="9"/>
        <v>-3.6357443210951468E-3</v>
      </c>
      <c r="S84" s="115">
        <f t="shared" si="11"/>
        <v>6.3822850894455385E-2</v>
      </c>
    </row>
    <row r="85" spans="11:19" ht="15" x14ac:dyDescent="0.25">
      <c r="K85" s="41">
        <v>37483</v>
      </c>
      <c r="L85" s="139">
        <v>98.095708365994795</v>
      </c>
      <c r="M85" s="140">
        <f t="shared" si="6"/>
        <v>5.3425784915897001E-3</v>
      </c>
      <c r="N85" s="140">
        <f t="shared" si="8"/>
        <v>1.2430069904208363E-2</v>
      </c>
      <c r="O85" s="140">
        <f t="shared" si="10"/>
        <v>-2.3759314811364063E-2</v>
      </c>
      <c r="P85" s="143">
        <v>109.977420895099</v>
      </c>
      <c r="Q85" s="115">
        <f t="shared" si="7"/>
        <v>-3.4798885560215487E-3</v>
      </c>
      <c r="R85" s="115">
        <f t="shared" si="9"/>
        <v>-7.864258740821306E-3</v>
      </c>
      <c r="S85" s="115">
        <f t="shared" si="11"/>
        <v>5.6132915418108054E-2</v>
      </c>
    </row>
    <row r="86" spans="11:19" ht="15" x14ac:dyDescent="0.25">
      <c r="K86" s="41">
        <v>37514</v>
      </c>
      <c r="L86" s="139">
        <v>98.523502028717104</v>
      </c>
      <c r="M86" s="140">
        <f t="shared" si="6"/>
        <v>4.3609824512016448E-3</v>
      </c>
      <c r="N86" s="140">
        <f t="shared" si="8"/>
        <v>1.8072934763545101E-2</v>
      </c>
      <c r="O86" s="140">
        <f t="shared" si="10"/>
        <v>-1.7940906015062486E-2</v>
      </c>
      <c r="P86" s="143">
        <v>109.222002689413</v>
      </c>
      <c r="Q86" s="115">
        <f t="shared" si="7"/>
        <v>-6.8688481648114807E-3</v>
      </c>
      <c r="R86" s="115">
        <f t="shared" si="9"/>
        <v>-2.2165049296623662E-2</v>
      </c>
      <c r="S86" s="115">
        <f t="shared" si="11"/>
        <v>4.7038814048427691E-2</v>
      </c>
    </row>
    <row r="87" spans="11:19" ht="15" x14ac:dyDescent="0.25">
      <c r="K87" s="41">
        <v>37544</v>
      </c>
      <c r="L87" s="139">
        <v>99.113305544994006</v>
      </c>
      <c r="M87" s="140">
        <f t="shared" si="6"/>
        <v>5.9864246005485455E-3</v>
      </c>
      <c r="N87" s="140">
        <f t="shared" si="8"/>
        <v>1.5771513547381266E-2</v>
      </c>
      <c r="O87" s="140">
        <f t="shared" si="10"/>
        <v>5.4538060418196643E-3</v>
      </c>
      <c r="P87" s="143">
        <v>110.48027507929299</v>
      </c>
      <c r="Q87" s="115">
        <f t="shared" si="7"/>
        <v>1.1520319705710325E-2</v>
      </c>
      <c r="R87" s="115">
        <f t="shared" si="9"/>
        <v>1.0765404236237064E-3</v>
      </c>
      <c r="S87" s="115">
        <f t="shared" si="11"/>
        <v>5.8674127082444238E-2</v>
      </c>
    </row>
    <row r="88" spans="11:19" ht="15" x14ac:dyDescent="0.25">
      <c r="K88" s="41">
        <v>37575</v>
      </c>
      <c r="L88" s="139">
        <v>100.706699688052</v>
      </c>
      <c r="M88" s="140">
        <f t="shared" si="6"/>
        <v>1.6076490782911623E-2</v>
      </c>
      <c r="N88" s="140">
        <f t="shared" si="8"/>
        <v>2.6616774225388218E-2</v>
      </c>
      <c r="O88" s="140">
        <f t="shared" si="10"/>
        <v>3.9439470285683731E-2</v>
      </c>
      <c r="P88" s="143">
        <v>112.371253661176</v>
      </c>
      <c r="Q88" s="115">
        <f t="shared" si="7"/>
        <v>1.7115983649803823E-2</v>
      </c>
      <c r="R88" s="115">
        <f t="shared" si="9"/>
        <v>2.1766583964178743E-2</v>
      </c>
      <c r="S88" s="115">
        <f t="shared" si="11"/>
        <v>7.6813829713153092E-2</v>
      </c>
    </row>
    <row r="89" spans="11:19" ht="15" x14ac:dyDescent="0.25">
      <c r="K89" s="41">
        <v>37605</v>
      </c>
      <c r="L89" s="139">
        <v>102.83933509604201</v>
      </c>
      <c r="M89" s="140">
        <f t="shared" si="6"/>
        <v>2.117669841823866E-2</v>
      </c>
      <c r="N89" s="140">
        <f t="shared" si="8"/>
        <v>4.3805112267192303E-2</v>
      </c>
      <c r="O89" s="140">
        <f t="shared" si="10"/>
        <v>7.9307378862639721E-2</v>
      </c>
      <c r="P89" s="143">
        <v>114.965412855735</v>
      </c>
      <c r="Q89" s="115">
        <f t="shared" si="7"/>
        <v>2.3085612289962976E-2</v>
      </c>
      <c r="R89" s="115">
        <f t="shared" si="9"/>
        <v>5.2584735903937974E-2</v>
      </c>
      <c r="S89" s="115">
        <f t="shared" si="11"/>
        <v>9.8639863208109135E-2</v>
      </c>
    </row>
    <row r="90" spans="11:19" ht="15" x14ac:dyDescent="0.25">
      <c r="K90" s="41">
        <v>37636</v>
      </c>
      <c r="L90" s="139">
        <v>105.6114415105</v>
      </c>
      <c r="M90" s="140">
        <f t="shared" si="6"/>
        <v>2.6955701452844982E-2</v>
      </c>
      <c r="N90" s="140">
        <f t="shared" si="8"/>
        <v>6.5562700484810943E-2</v>
      </c>
      <c r="O90" s="140">
        <f t="shared" si="10"/>
        <v>0.10161168367165074</v>
      </c>
      <c r="P90" s="143">
        <v>116.703336269506</v>
      </c>
      <c r="Q90" s="115">
        <f t="shared" si="7"/>
        <v>1.5116924043510727E-2</v>
      </c>
      <c r="R90" s="115">
        <f t="shared" si="9"/>
        <v>5.6327350613008864E-2</v>
      </c>
      <c r="S90" s="115">
        <f t="shared" si="11"/>
        <v>0.1014382287280573</v>
      </c>
    </row>
    <row r="91" spans="11:19" ht="15" x14ac:dyDescent="0.25">
      <c r="K91" s="41">
        <v>37667</v>
      </c>
      <c r="L91" s="139">
        <v>106.57431511327501</v>
      </c>
      <c r="M91" s="140">
        <f t="shared" si="6"/>
        <v>9.1171334185347064E-3</v>
      </c>
      <c r="N91" s="140">
        <f t="shared" si="8"/>
        <v>5.8264399919751853E-2</v>
      </c>
      <c r="O91" s="140">
        <f t="shared" si="10"/>
        <v>9.7911384561433223E-2</v>
      </c>
      <c r="P91" s="143">
        <v>117.811255978513</v>
      </c>
      <c r="Q91" s="115">
        <f t="shared" si="7"/>
        <v>9.4934707474725322E-3</v>
      </c>
      <c r="R91" s="115">
        <f t="shared" si="9"/>
        <v>4.8410978253742742E-2</v>
      </c>
      <c r="S91" s="115">
        <f t="shared" si="11"/>
        <v>9.1106525610257671E-2</v>
      </c>
    </row>
    <row r="92" spans="11:19" ht="15" x14ac:dyDescent="0.25">
      <c r="K92" s="41">
        <v>37695</v>
      </c>
      <c r="L92" s="139">
        <v>106.63941241269301</v>
      </c>
      <c r="M92" s="140">
        <f t="shared" si="6"/>
        <v>6.1081602399992718E-4</v>
      </c>
      <c r="N92" s="140">
        <f t="shared" si="8"/>
        <v>3.6951593600854205E-2</v>
      </c>
      <c r="O92" s="140">
        <f t="shared" si="10"/>
        <v>8.5928614794804625E-2</v>
      </c>
      <c r="P92" s="143">
        <v>118.18006670936001</v>
      </c>
      <c r="Q92" s="115">
        <f t="shared" si="7"/>
        <v>3.1305220183228677E-3</v>
      </c>
      <c r="R92" s="115">
        <f t="shared" si="9"/>
        <v>2.7961921535992085E-2</v>
      </c>
      <c r="S92" s="115">
        <f t="shared" si="11"/>
        <v>8.2475590646318375E-2</v>
      </c>
    </row>
    <row r="93" spans="11:19" ht="15" x14ac:dyDescent="0.25">
      <c r="K93" s="41">
        <v>37726</v>
      </c>
      <c r="L93" s="139">
        <v>105.016212486054</v>
      </c>
      <c r="M93" s="140">
        <f t="shared" si="6"/>
        <v>-1.5221388508380396E-2</v>
      </c>
      <c r="N93" s="140">
        <f t="shared" si="8"/>
        <v>-5.6360278387718177E-3</v>
      </c>
      <c r="O93" s="140">
        <f t="shared" si="10"/>
        <v>7.7698387282258086E-2</v>
      </c>
      <c r="P93" s="143">
        <v>118.99650828818901</v>
      </c>
      <c r="Q93" s="115">
        <f t="shared" si="7"/>
        <v>6.9084542051991438E-3</v>
      </c>
      <c r="R93" s="115">
        <f t="shared" si="9"/>
        <v>1.9649584082046534E-2</v>
      </c>
      <c r="S93" s="115">
        <f t="shared" si="11"/>
        <v>7.4323051058758471E-2</v>
      </c>
    </row>
    <row r="94" spans="11:19" ht="15" x14ac:dyDescent="0.25">
      <c r="K94" s="41">
        <v>37756</v>
      </c>
      <c r="L94" s="139">
        <v>105.39081661258599</v>
      </c>
      <c r="M94" s="140">
        <f t="shared" si="6"/>
        <v>3.567107570002559E-3</v>
      </c>
      <c r="N94" s="140">
        <f t="shared" si="8"/>
        <v>-1.1104913031166119E-2</v>
      </c>
      <c r="O94" s="140">
        <f t="shared" si="10"/>
        <v>8.7721711863699037E-2</v>
      </c>
      <c r="P94" s="143">
        <v>119.821419219235</v>
      </c>
      <c r="Q94" s="115">
        <f t="shared" si="7"/>
        <v>6.9322280368782074E-3</v>
      </c>
      <c r="R94" s="115">
        <f t="shared" si="9"/>
        <v>1.706257372460751E-2</v>
      </c>
      <c r="S94" s="115">
        <f t="shared" si="11"/>
        <v>8.0941084163032917E-2</v>
      </c>
    </row>
    <row r="95" spans="11:19" ht="15" x14ac:dyDescent="0.25">
      <c r="K95" s="41">
        <v>37787</v>
      </c>
      <c r="L95" s="139">
        <v>105.32360108120599</v>
      </c>
      <c r="M95" s="140">
        <f t="shared" si="6"/>
        <v>-6.3777408260423663E-4</v>
      </c>
      <c r="N95" s="140">
        <f t="shared" si="8"/>
        <v>-1.2338883924030264E-2</v>
      </c>
      <c r="O95" s="140">
        <f t="shared" si="10"/>
        <v>8.8340400459519852E-2</v>
      </c>
      <c r="P95" s="143">
        <v>121.20946169617901</v>
      </c>
      <c r="Q95" s="115">
        <f t="shared" si="7"/>
        <v>1.158426002620061E-2</v>
      </c>
      <c r="R95" s="115">
        <f t="shared" si="9"/>
        <v>2.5633722091807476E-2</v>
      </c>
      <c r="S95" s="115">
        <f t="shared" si="11"/>
        <v>8.5155418176144693E-2</v>
      </c>
    </row>
    <row r="96" spans="11:19" ht="15" x14ac:dyDescent="0.25">
      <c r="K96" s="41">
        <v>37817</v>
      </c>
      <c r="L96" s="139">
        <v>105.76097612779699</v>
      </c>
      <c r="M96" s="140">
        <f t="shared" si="6"/>
        <v>4.1526784320047305E-3</v>
      </c>
      <c r="N96" s="140">
        <f t="shared" si="8"/>
        <v>7.0918920432585519E-3</v>
      </c>
      <c r="O96" s="140">
        <f t="shared" si="10"/>
        <v>8.3900755855749187E-2</v>
      </c>
      <c r="P96" s="143">
        <v>121.978113284307</v>
      </c>
      <c r="Q96" s="115">
        <f t="shared" si="7"/>
        <v>6.3415147412722028E-3</v>
      </c>
      <c r="R96" s="115">
        <f t="shared" si="9"/>
        <v>2.5056239372142519E-2</v>
      </c>
      <c r="S96" s="115">
        <f t="shared" si="11"/>
        <v>0.10525998931859593</v>
      </c>
    </row>
    <row r="97" spans="11:19" ht="15" x14ac:dyDescent="0.25">
      <c r="K97" s="41">
        <v>37848</v>
      </c>
      <c r="L97" s="139">
        <v>103.59330825086001</v>
      </c>
      <c r="M97" s="140">
        <f t="shared" si="6"/>
        <v>-2.0495914053569986E-2</v>
      </c>
      <c r="N97" s="140">
        <f t="shared" si="8"/>
        <v>-1.7055645069471104E-2</v>
      </c>
      <c r="O97" s="140">
        <f t="shared" si="10"/>
        <v>5.6043225299456267E-2</v>
      </c>
      <c r="P97" s="143">
        <v>122.42546119643301</v>
      </c>
      <c r="Q97" s="115">
        <f t="shared" si="7"/>
        <v>3.6674441019048931E-3</v>
      </c>
      <c r="R97" s="115">
        <f t="shared" si="9"/>
        <v>2.1732691818926231E-2</v>
      </c>
      <c r="S97" s="115">
        <f t="shared" si="11"/>
        <v>0.11318723607100645</v>
      </c>
    </row>
    <row r="98" spans="11:19" ht="15" x14ac:dyDescent="0.25">
      <c r="K98" s="41">
        <v>37879</v>
      </c>
      <c r="L98" s="139">
        <v>102.50135742620699</v>
      </c>
      <c r="M98" s="140">
        <f t="shared" si="6"/>
        <v>-1.0540746724766792E-2</v>
      </c>
      <c r="N98" s="140">
        <f t="shared" si="8"/>
        <v>-2.6795928225270327E-2</v>
      </c>
      <c r="O98" s="140">
        <f t="shared" si="10"/>
        <v>4.037468538552802E-2</v>
      </c>
      <c r="P98" s="143">
        <v>121.640730612052</v>
      </c>
      <c r="Q98" s="115">
        <f t="shared" si="7"/>
        <v>-6.4098642285030927E-3</v>
      </c>
      <c r="R98" s="115">
        <f t="shared" si="9"/>
        <v>3.5580466230762386E-3</v>
      </c>
      <c r="S98" s="115">
        <f t="shared" si="11"/>
        <v>0.11370170493900633</v>
      </c>
    </row>
    <row r="99" spans="11:19" ht="15" x14ac:dyDescent="0.25">
      <c r="K99" s="41">
        <v>37909</v>
      </c>
      <c r="L99" s="139">
        <v>102.26218406357999</v>
      </c>
      <c r="M99" s="140">
        <f t="shared" si="6"/>
        <v>-2.3333677585605228E-3</v>
      </c>
      <c r="N99" s="140">
        <f t="shared" si="8"/>
        <v>-3.3082070460367263E-2</v>
      </c>
      <c r="O99" s="140">
        <f t="shared" si="10"/>
        <v>3.1770492380122528E-2</v>
      </c>
      <c r="P99" s="143">
        <v>121.01364577167401</v>
      </c>
      <c r="Q99" s="115">
        <f t="shared" si="7"/>
        <v>-5.1552209298869611E-3</v>
      </c>
      <c r="R99" s="115">
        <f t="shared" si="9"/>
        <v>-7.9068899056096154E-3</v>
      </c>
      <c r="S99" s="115">
        <f t="shared" si="11"/>
        <v>9.5341640712073517E-2</v>
      </c>
    </row>
    <row r="100" spans="11:19" ht="15" x14ac:dyDescent="0.25">
      <c r="K100" s="41">
        <v>37940</v>
      </c>
      <c r="L100" s="139">
        <v>103.02944744628</v>
      </c>
      <c r="M100" s="140">
        <f t="shared" si="6"/>
        <v>7.5029043211416457E-3</v>
      </c>
      <c r="N100" s="140">
        <f t="shared" si="8"/>
        <v>-5.4430234355926643E-3</v>
      </c>
      <c r="O100" s="140">
        <f t="shared" si="10"/>
        <v>2.3064480967233791E-2</v>
      </c>
      <c r="P100" s="143">
        <v>121.240073357924</v>
      </c>
      <c r="Q100" s="115">
        <f t="shared" si="7"/>
        <v>1.8710913534265572E-3</v>
      </c>
      <c r="R100" s="115">
        <f t="shared" si="9"/>
        <v>-9.6825270407356889E-3</v>
      </c>
      <c r="S100" s="115">
        <f t="shared" si="11"/>
        <v>7.8924274739244682E-2</v>
      </c>
    </row>
    <row r="101" spans="11:19" ht="15" x14ac:dyDescent="0.25">
      <c r="K101" s="41">
        <v>37970</v>
      </c>
      <c r="L101" s="139">
        <v>103.99722424518799</v>
      </c>
      <c r="M101" s="140">
        <f t="shared" si="6"/>
        <v>9.3932057571461947E-3</v>
      </c>
      <c r="N101" s="140">
        <f t="shared" si="8"/>
        <v>1.4593629358107929E-2</v>
      </c>
      <c r="O101" s="140">
        <f t="shared" si="10"/>
        <v>1.1259204934227052E-2</v>
      </c>
      <c r="P101" s="143">
        <v>122.81851103922</v>
      </c>
      <c r="Q101" s="115">
        <f t="shared" si="7"/>
        <v>1.3019108596512785E-2</v>
      </c>
      <c r="R101" s="115">
        <f t="shared" si="9"/>
        <v>9.682451110264223E-3</v>
      </c>
      <c r="S101" s="115">
        <f t="shared" si="11"/>
        <v>6.8308354559988516E-2</v>
      </c>
    </row>
    <row r="102" spans="11:19" ht="15" x14ac:dyDescent="0.25">
      <c r="K102" s="41">
        <v>38001</v>
      </c>
      <c r="L102" s="139">
        <v>104.52242616302</v>
      </c>
      <c r="M102" s="140">
        <f t="shared" si="6"/>
        <v>5.0501532290301299E-3</v>
      </c>
      <c r="N102" s="140">
        <f t="shared" si="8"/>
        <v>2.2102423492488033E-2</v>
      </c>
      <c r="O102" s="140">
        <f t="shared" si="10"/>
        <v>-1.0311528106277446E-2</v>
      </c>
      <c r="P102" s="143">
        <v>123.848402594394</v>
      </c>
      <c r="Q102" s="115">
        <f t="shared" si="7"/>
        <v>8.3854750107263953E-3</v>
      </c>
      <c r="R102" s="115">
        <f t="shared" si="9"/>
        <v>2.3425100571455859E-2</v>
      </c>
      <c r="S102" s="115">
        <f t="shared" si="11"/>
        <v>6.1224182215217304E-2</v>
      </c>
    </row>
    <row r="103" spans="11:19" ht="15" x14ac:dyDescent="0.25">
      <c r="K103" s="41">
        <v>38032</v>
      </c>
      <c r="L103" s="139">
        <v>108.17861254418099</v>
      </c>
      <c r="M103" s="140">
        <f t="shared" si="6"/>
        <v>3.4979922638406435E-2</v>
      </c>
      <c r="N103" s="140">
        <f t="shared" si="8"/>
        <v>4.9977605680024517E-2</v>
      </c>
      <c r="O103" s="140">
        <f t="shared" si="10"/>
        <v>1.5053321517485951E-2</v>
      </c>
      <c r="P103" s="143">
        <v>124.061194940097</v>
      </c>
      <c r="Q103" s="115">
        <f t="shared" si="7"/>
        <v>1.7181678668871658E-3</v>
      </c>
      <c r="R103" s="115">
        <f t="shared" si="9"/>
        <v>2.3268887126490778E-2</v>
      </c>
      <c r="S103" s="115">
        <f t="shared" si="11"/>
        <v>5.3050439957315287E-2</v>
      </c>
    </row>
    <row r="104" spans="11:19" ht="15" x14ac:dyDescent="0.25">
      <c r="K104" s="41">
        <v>38061</v>
      </c>
      <c r="L104" s="139">
        <v>110.509159912331</v>
      </c>
      <c r="M104" s="140">
        <f t="shared" si="6"/>
        <v>2.1543513207827436E-2</v>
      </c>
      <c r="N104" s="140">
        <f t="shared" si="8"/>
        <v>6.2616437259808144E-2</v>
      </c>
      <c r="O104" s="140">
        <f t="shared" si="10"/>
        <v>3.6288154745846901E-2</v>
      </c>
      <c r="P104" s="143">
        <v>124.207804873649</v>
      </c>
      <c r="Q104" s="115">
        <f t="shared" si="7"/>
        <v>1.1817549687700435E-3</v>
      </c>
      <c r="R104" s="115">
        <f t="shared" si="9"/>
        <v>1.1311762556585281E-2</v>
      </c>
      <c r="S104" s="115">
        <f t="shared" si="11"/>
        <v>5.1004694210513568E-2</v>
      </c>
    </row>
    <row r="105" spans="11:19" ht="15" x14ac:dyDescent="0.25">
      <c r="K105" s="41">
        <v>38092</v>
      </c>
      <c r="L105" s="139">
        <v>113.373675269448</v>
      </c>
      <c r="M105" s="140">
        <f t="shared" si="6"/>
        <v>2.5921067171169154E-2</v>
      </c>
      <c r="N105" s="140">
        <f t="shared" si="8"/>
        <v>8.4682775088123385E-2</v>
      </c>
      <c r="O105" s="140">
        <f t="shared" si="10"/>
        <v>7.9582595730196104E-2</v>
      </c>
      <c r="P105" s="143">
        <v>125.505787832834</v>
      </c>
      <c r="Q105" s="115">
        <f t="shared" si="7"/>
        <v>1.0450091767626013E-2</v>
      </c>
      <c r="R105" s="115">
        <f t="shared" si="9"/>
        <v>1.3382370734873028E-2</v>
      </c>
      <c r="S105" s="115">
        <f t="shared" si="11"/>
        <v>5.4701433162060997E-2</v>
      </c>
    </row>
    <row r="106" spans="11:19" ht="15" x14ac:dyDescent="0.25">
      <c r="K106" s="41">
        <v>38122</v>
      </c>
      <c r="L106" s="139">
        <v>113.53867901520201</v>
      </c>
      <c r="M106" s="140">
        <f t="shared" si="6"/>
        <v>1.4553973430062594E-3</v>
      </c>
      <c r="N106" s="140">
        <f t="shared" si="8"/>
        <v>4.9548301137915862E-2</v>
      </c>
      <c r="O106" s="140">
        <f t="shared" si="10"/>
        <v>7.7310933385850378E-2</v>
      </c>
      <c r="P106" s="143">
        <v>127.471665238783</v>
      </c>
      <c r="Q106" s="115">
        <f t="shared" si="7"/>
        <v>1.566363942169291E-2</v>
      </c>
      <c r="R106" s="115">
        <f t="shared" si="9"/>
        <v>2.7490226096344994E-2</v>
      </c>
      <c r="S106" s="115">
        <f t="shared" si="11"/>
        <v>6.3847065653182655E-2</v>
      </c>
    </row>
    <row r="107" spans="11:19" ht="15" x14ac:dyDescent="0.25">
      <c r="K107" s="41">
        <v>38153</v>
      </c>
      <c r="L107" s="139">
        <v>116.020657398872</v>
      </c>
      <c r="M107" s="140">
        <f t="shared" si="6"/>
        <v>2.1860201344580332E-2</v>
      </c>
      <c r="N107" s="140">
        <f t="shared" si="8"/>
        <v>4.9873671023410004E-2</v>
      </c>
      <c r="O107" s="140">
        <f t="shared" si="10"/>
        <v>0.10156371608884163</v>
      </c>
      <c r="P107" s="143">
        <v>129.244484468877</v>
      </c>
      <c r="Q107" s="115">
        <f t="shared" si="7"/>
        <v>1.3907555273347416E-2</v>
      </c>
      <c r="R107" s="115">
        <f t="shared" si="9"/>
        <v>4.0550427570566816E-2</v>
      </c>
      <c r="S107" s="115">
        <f t="shared" si="11"/>
        <v>6.6290392352689631E-2</v>
      </c>
    </row>
    <row r="108" spans="11:19" ht="15" x14ac:dyDescent="0.25">
      <c r="K108" s="41">
        <v>38183</v>
      </c>
      <c r="L108" s="139">
        <v>118.738139321438</v>
      </c>
      <c r="M108" s="140">
        <f t="shared" si="6"/>
        <v>2.3422397213484603E-2</v>
      </c>
      <c r="N108" s="140">
        <f t="shared" si="8"/>
        <v>4.7316663583857776E-2</v>
      </c>
      <c r="O108" s="140">
        <f t="shared" si="10"/>
        <v>0.1227027554847826</v>
      </c>
      <c r="P108" s="143">
        <v>131.54698009115299</v>
      </c>
      <c r="Q108" s="115">
        <f t="shared" si="7"/>
        <v>1.7815039703535263E-2</v>
      </c>
      <c r="R108" s="115">
        <f t="shared" si="9"/>
        <v>4.8134770217653111E-2</v>
      </c>
      <c r="S108" s="115">
        <f t="shared" si="11"/>
        <v>7.8447407893109888E-2</v>
      </c>
    </row>
    <row r="109" spans="11:19" ht="15" x14ac:dyDescent="0.25">
      <c r="K109" s="41">
        <v>38214</v>
      </c>
      <c r="L109" s="139">
        <v>121.660672415078</v>
      </c>
      <c r="M109" s="140">
        <f t="shared" si="6"/>
        <v>2.4613263357010862E-2</v>
      </c>
      <c r="N109" s="140">
        <f t="shared" si="8"/>
        <v>7.1535035199665531E-2</v>
      </c>
      <c r="O109" s="140">
        <f t="shared" si="10"/>
        <v>0.17440667229649942</v>
      </c>
      <c r="P109" s="143">
        <v>134.08816926864401</v>
      </c>
      <c r="Q109" s="115">
        <f t="shared" si="7"/>
        <v>1.9317731016935236E-2</v>
      </c>
      <c r="R109" s="115">
        <f t="shared" si="9"/>
        <v>5.1905684431648558E-2</v>
      </c>
      <c r="S109" s="115">
        <f t="shared" si="11"/>
        <v>9.5263746268417604E-2</v>
      </c>
    </row>
    <row r="110" spans="11:19" ht="15" x14ac:dyDescent="0.25">
      <c r="K110" s="41">
        <v>38245</v>
      </c>
      <c r="L110" s="139">
        <v>123.507375787847</v>
      </c>
      <c r="M110" s="140">
        <f t="shared" si="6"/>
        <v>1.51791317285217E-2</v>
      </c>
      <c r="N110" s="140">
        <f t="shared" si="8"/>
        <v>6.4529184343750989E-2</v>
      </c>
      <c r="O110" s="140">
        <f t="shared" si="10"/>
        <v>0.20493405052477187</v>
      </c>
      <c r="P110" s="143">
        <v>136.650561133287</v>
      </c>
      <c r="Q110" s="115">
        <f t="shared" si="7"/>
        <v>1.9109753519785055E-2</v>
      </c>
      <c r="R110" s="115">
        <f t="shared" si="9"/>
        <v>5.7302845029285843E-2</v>
      </c>
      <c r="S110" s="115">
        <f t="shared" si="11"/>
        <v>0.12339477447817826</v>
      </c>
    </row>
    <row r="111" spans="11:19" ht="15" x14ac:dyDescent="0.25">
      <c r="K111" s="41">
        <v>38275</v>
      </c>
      <c r="L111" s="139">
        <v>124.617520202078</v>
      </c>
      <c r="M111" s="140">
        <f t="shared" si="6"/>
        <v>8.9884867778093902E-3</v>
      </c>
      <c r="N111" s="140">
        <f t="shared" si="8"/>
        <v>4.9515521417459851E-2</v>
      </c>
      <c r="O111" s="140">
        <f t="shared" si="10"/>
        <v>0.21860804502863851</v>
      </c>
      <c r="P111" s="143">
        <v>137.22982356610399</v>
      </c>
      <c r="Q111" s="115">
        <f t="shared" si="7"/>
        <v>4.239005153092501E-3</v>
      </c>
      <c r="R111" s="115">
        <f t="shared" si="9"/>
        <v>4.3200105931836541E-2</v>
      </c>
      <c r="S111" s="115">
        <f t="shared" si="11"/>
        <v>0.13400288612927436</v>
      </c>
    </row>
    <row r="112" spans="11:19" ht="15" x14ac:dyDescent="0.25">
      <c r="K112" s="41">
        <v>38306</v>
      </c>
      <c r="L112" s="139">
        <v>124.107180516041</v>
      </c>
      <c r="M112" s="140">
        <f t="shared" si="6"/>
        <v>-4.0952482861915662E-3</v>
      </c>
      <c r="N112" s="140">
        <f t="shared" si="8"/>
        <v>2.0109276501580453E-2</v>
      </c>
      <c r="O112" s="140">
        <f t="shared" si="10"/>
        <v>0.20457969631207629</v>
      </c>
      <c r="P112" s="143">
        <v>137.98450316425399</v>
      </c>
      <c r="Q112" s="115">
        <f t="shared" si="7"/>
        <v>5.4993847440638621E-3</v>
      </c>
      <c r="R112" s="115">
        <f t="shared" si="9"/>
        <v>2.9057999052874983E-2</v>
      </c>
      <c r="S112" s="115">
        <f t="shared" si="11"/>
        <v>0.13810969708750687</v>
      </c>
    </row>
    <row r="113" spans="11:19" ht="15" x14ac:dyDescent="0.25">
      <c r="K113" s="41">
        <v>38336</v>
      </c>
      <c r="L113" s="139">
        <v>123.442213371254</v>
      </c>
      <c r="M113" s="140">
        <f t="shared" si="6"/>
        <v>-5.3580070228173016E-3</v>
      </c>
      <c r="N113" s="140">
        <f t="shared" si="8"/>
        <v>-5.2759939377977627E-4</v>
      </c>
      <c r="O113" s="140">
        <f t="shared" si="10"/>
        <v>0.18697603967026777</v>
      </c>
      <c r="P113" s="143">
        <v>138.11337965172399</v>
      </c>
      <c r="Q113" s="115">
        <f t="shared" si="7"/>
        <v>9.3399247389824858E-4</v>
      </c>
      <c r="R113" s="115">
        <f t="shared" si="9"/>
        <v>1.0704811647353374E-2</v>
      </c>
      <c r="S113" s="115">
        <f t="shared" si="11"/>
        <v>0.12453227516835663</v>
      </c>
    </row>
    <row r="114" spans="11:19" ht="15" x14ac:dyDescent="0.25">
      <c r="K114" s="41">
        <v>38367</v>
      </c>
      <c r="L114" s="139">
        <v>122.639935461413</v>
      </c>
      <c r="M114" s="140">
        <f t="shared" si="6"/>
        <v>-6.4992184434358169E-3</v>
      </c>
      <c r="N114" s="140">
        <f t="shared" si="8"/>
        <v>-1.5869235220361988E-2</v>
      </c>
      <c r="O114" s="140">
        <f t="shared" si="10"/>
        <v>0.17333609602723676</v>
      </c>
      <c r="P114" s="143">
        <v>140.22444765385401</v>
      </c>
      <c r="Q114" s="115">
        <f t="shared" si="7"/>
        <v>1.5285036159808918E-2</v>
      </c>
      <c r="R114" s="115">
        <f t="shared" si="9"/>
        <v>2.1821962674953843E-2</v>
      </c>
      <c r="S114" s="115">
        <f t="shared" si="11"/>
        <v>0.13222653434692977</v>
      </c>
    </row>
    <row r="115" spans="11:19" ht="15" x14ac:dyDescent="0.25">
      <c r="K115" s="41">
        <v>38398</v>
      </c>
      <c r="L115" s="139">
        <v>125.79826139082</v>
      </c>
      <c r="M115" s="140">
        <f t="shared" si="6"/>
        <v>2.5752834242160239E-2</v>
      </c>
      <c r="N115" s="140">
        <f t="shared" si="8"/>
        <v>1.3625971259257019E-2</v>
      </c>
      <c r="O115" s="140">
        <f t="shared" si="10"/>
        <v>0.16287552994306531</v>
      </c>
      <c r="P115" s="143">
        <v>141.74132581535201</v>
      </c>
      <c r="Q115" s="115">
        <f t="shared" si="7"/>
        <v>1.0817501419170705E-2</v>
      </c>
      <c r="R115" s="115">
        <f t="shared" si="9"/>
        <v>2.7226409958703623E-2</v>
      </c>
      <c r="S115" s="115">
        <f t="shared" si="11"/>
        <v>0.14251137016527915</v>
      </c>
    </row>
    <row r="116" spans="11:19" ht="15" x14ac:dyDescent="0.25">
      <c r="K116" s="41">
        <v>38426</v>
      </c>
      <c r="L116" s="139">
        <v>127.84747675980501</v>
      </c>
      <c r="M116" s="140">
        <f t="shared" si="6"/>
        <v>1.628969547217074E-2</v>
      </c>
      <c r="N116" s="140">
        <f t="shared" si="8"/>
        <v>3.568684705370706E-2</v>
      </c>
      <c r="O116" s="140">
        <f t="shared" si="10"/>
        <v>0.15689483895478729</v>
      </c>
      <c r="P116" s="143">
        <v>144.521397770557</v>
      </c>
      <c r="Q116" s="115">
        <f t="shared" si="7"/>
        <v>1.9613700797653122E-2</v>
      </c>
      <c r="R116" s="115">
        <f t="shared" si="9"/>
        <v>4.6396794684134823E-2</v>
      </c>
      <c r="S116" s="115">
        <f t="shared" si="11"/>
        <v>0.16354522099132263</v>
      </c>
    </row>
    <row r="117" spans="11:19" ht="15" x14ac:dyDescent="0.25">
      <c r="K117" s="41">
        <v>38457</v>
      </c>
      <c r="L117" s="139">
        <v>129.86993719425499</v>
      </c>
      <c r="M117" s="140">
        <f t="shared" si="6"/>
        <v>1.5819322255766544E-2</v>
      </c>
      <c r="N117" s="140">
        <f t="shared" si="8"/>
        <v>5.8953078421317473E-2</v>
      </c>
      <c r="O117" s="140">
        <f t="shared" si="10"/>
        <v>0.1455034591196005</v>
      </c>
      <c r="P117" s="143">
        <v>146.15439837911001</v>
      </c>
      <c r="Q117" s="115">
        <f t="shared" si="7"/>
        <v>1.1299369046690044E-2</v>
      </c>
      <c r="R117" s="115">
        <f t="shared" si="9"/>
        <v>4.2288993285209076E-2</v>
      </c>
      <c r="S117" s="115">
        <f t="shared" si="11"/>
        <v>0.16452317381393344</v>
      </c>
    </row>
    <row r="118" spans="11:19" ht="15" x14ac:dyDescent="0.25">
      <c r="K118" s="41">
        <v>38487</v>
      </c>
      <c r="L118" s="139">
        <v>129.24419104098399</v>
      </c>
      <c r="M118" s="140">
        <f t="shared" si="6"/>
        <v>-4.8182525285664912E-3</v>
      </c>
      <c r="N118" s="140">
        <f t="shared" si="8"/>
        <v>2.7392506160784258E-2</v>
      </c>
      <c r="O118" s="140">
        <f t="shared" si="10"/>
        <v>0.13832741548524741</v>
      </c>
      <c r="P118" s="143">
        <v>147.577553950013</v>
      </c>
      <c r="Q118" s="115">
        <f t="shared" si="7"/>
        <v>9.7373434305512152E-3</v>
      </c>
      <c r="R118" s="115">
        <f t="shared" si="9"/>
        <v>4.1175204909991381E-2</v>
      </c>
      <c r="S118" s="115">
        <f t="shared" si="11"/>
        <v>0.15772829729310556</v>
      </c>
    </row>
    <row r="119" spans="11:19" ht="15" x14ac:dyDescent="0.25">
      <c r="K119" s="41">
        <v>38518</v>
      </c>
      <c r="L119" s="139">
        <v>130.08556750300599</v>
      </c>
      <c r="M119" s="140">
        <f t="shared" si="6"/>
        <v>6.5099750731172357E-3</v>
      </c>
      <c r="N119" s="140">
        <f t="shared" si="8"/>
        <v>1.7505943800563362E-2</v>
      </c>
      <c r="O119" s="140">
        <f t="shared" si="10"/>
        <v>0.12122763669386627</v>
      </c>
      <c r="P119" s="143">
        <v>149.28043083018099</v>
      </c>
      <c r="Q119" s="115">
        <f t="shared" si="7"/>
        <v>1.1538860989285471E-2</v>
      </c>
      <c r="R119" s="115">
        <f t="shared" si="9"/>
        <v>3.2929608577267233E-2</v>
      </c>
      <c r="S119" s="115">
        <f t="shared" si="11"/>
        <v>0.15502360850167496</v>
      </c>
    </row>
    <row r="120" spans="11:19" ht="15" x14ac:dyDescent="0.25">
      <c r="K120" s="41">
        <v>38548</v>
      </c>
      <c r="L120" s="139">
        <v>131.80545502519999</v>
      </c>
      <c r="M120" s="140">
        <f t="shared" si="6"/>
        <v>1.3221201669080251E-2</v>
      </c>
      <c r="N120" s="140">
        <f t="shared" si="8"/>
        <v>1.4903509409186277E-2</v>
      </c>
      <c r="O120" s="140">
        <f t="shared" si="10"/>
        <v>0.11005154517696503</v>
      </c>
      <c r="P120" s="143">
        <v>151.923236716839</v>
      </c>
      <c r="Q120" s="115">
        <f t="shared" si="7"/>
        <v>1.7703632498652366E-2</v>
      </c>
      <c r="R120" s="115">
        <f t="shared" si="9"/>
        <v>3.9470850016878778E-2</v>
      </c>
      <c r="S120" s="115">
        <f t="shared" si="11"/>
        <v>0.15489718282826925</v>
      </c>
    </row>
    <row r="121" spans="11:19" ht="15" x14ac:dyDescent="0.25">
      <c r="K121" s="41">
        <v>38579</v>
      </c>
      <c r="L121" s="139">
        <v>133.638522458122</v>
      </c>
      <c r="M121" s="140">
        <f t="shared" si="6"/>
        <v>1.390737153156163E-2</v>
      </c>
      <c r="N121" s="140">
        <f t="shared" si="8"/>
        <v>3.4000223775972671E-2</v>
      </c>
      <c r="O121" s="140">
        <f t="shared" si="10"/>
        <v>9.8452933107079588E-2</v>
      </c>
      <c r="P121" s="143">
        <v>155.674779398759</v>
      </c>
      <c r="Q121" s="115">
        <f t="shared" si="7"/>
        <v>2.4693672692823743E-2</v>
      </c>
      <c r="R121" s="115">
        <f t="shared" si="9"/>
        <v>5.4867594915475104E-2</v>
      </c>
      <c r="S121" s="115">
        <f t="shared" si="11"/>
        <v>0.16098817850862357</v>
      </c>
    </row>
    <row r="122" spans="11:19" ht="15" x14ac:dyDescent="0.25">
      <c r="K122" s="41">
        <v>38610</v>
      </c>
      <c r="L122" s="139">
        <v>135.91926330278801</v>
      </c>
      <c r="M122" s="140">
        <f t="shared" si="6"/>
        <v>1.7066492525616761E-2</v>
      </c>
      <c r="N122" s="140">
        <f t="shared" si="8"/>
        <v>4.4845065534631301E-2</v>
      </c>
      <c r="O122" s="140">
        <f t="shared" si="10"/>
        <v>0.10049511161391167</v>
      </c>
      <c r="P122" s="143">
        <v>159.42268837011</v>
      </c>
      <c r="Q122" s="115">
        <f t="shared" si="7"/>
        <v>2.4075248321057563E-2</v>
      </c>
      <c r="R122" s="115">
        <f t="shared" si="9"/>
        <v>6.7940971790647398E-2</v>
      </c>
      <c r="S122" s="115">
        <f t="shared" si="11"/>
        <v>0.16664495958133241</v>
      </c>
    </row>
    <row r="123" spans="11:19" ht="15" x14ac:dyDescent="0.25">
      <c r="K123" s="41">
        <v>38640</v>
      </c>
      <c r="L123" s="139">
        <v>138.013360954082</v>
      </c>
      <c r="M123" s="140">
        <f t="shared" si="6"/>
        <v>1.5406923201378486E-2</v>
      </c>
      <c r="N123" s="140">
        <f t="shared" si="8"/>
        <v>4.7099006089657891E-2</v>
      </c>
      <c r="O123" s="140">
        <f t="shared" si="10"/>
        <v>0.10749564531762057</v>
      </c>
      <c r="P123" s="143">
        <v>164.085491064455</v>
      </c>
      <c r="Q123" s="115">
        <f t="shared" si="7"/>
        <v>2.9248049584510882E-2</v>
      </c>
      <c r="R123" s="115">
        <f t="shared" si="9"/>
        <v>8.0055260870228295E-2</v>
      </c>
      <c r="S123" s="115">
        <f t="shared" si="11"/>
        <v>0.19569847720028988</v>
      </c>
    </row>
    <row r="124" spans="11:19" ht="15" x14ac:dyDescent="0.25">
      <c r="K124" s="41">
        <v>38671</v>
      </c>
      <c r="L124" s="139">
        <v>140.02050782946301</v>
      </c>
      <c r="M124" s="140">
        <f t="shared" si="6"/>
        <v>1.4543134530640156E-2</v>
      </c>
      <c r="N124" s="140">
        <f t="shared" si="8"/>
        <v>4.7755581653792456E-2</v>
      </c>
      <c r="O124" s="140">
        <f t="shared" si="10"/>
        <v>0.12822245455302395</v>
      </c>
      <c r="P124" s="143">
        <v>167.166142317762</v>
      </c>
      <c r="Q124" s="115">
        <f t="shared" si="7"/>
        <v>1.8774671869658865E-2</v>
      </c>
      <c r="R124" s="115">
        <f t="shared" si="9"/>
        <v>7.3816471514425608E-2</v>
      </c>
      <c r="S124" s="115">
        <f t="shared" si="11"/>
        <v>0.2114849021760854</v>
      </c>
    </row>
    <row r="125" spans="11:19" ht="15" x14ac:dyDescent="0.25">
      <c r="K125" s="41">
        <v>38701</v>
      </c>
      <c r="L125" s="139">
        <v>140.395619076515</v>
      </c>
      <c r="M125" s="140">
        <f t="shared" si="6"/>
        <v>2.6789736222700977E-3</v>
      </c>
      <c r="N125" s="140">
        <f t="shared" si="8"/>
        <v>3.2933931989868048E-2</v>
      </c>
      <c r="O125" s="140">
        <f t="shared" si="10"/>
        <v>0.13733880203746374</v>
      </c>
      <c r="P125" s="143">
        <v>168.42884693893501</v>
      </c>
      <c r="Q125" s="115">
        <f t="shared" si="7"/>
        <v>7.5535907191826013E-3</v>
      </c>
      <c r="R125" s="115">
        <f t="shared" si="9"/>
        <v>5.6492326537090021E-2</v>
      </c>
      <c r="S125" s="115">
        <f t="shared" si="11"/>
        <v>0.21949696230485816</v>
      </c>
    </row>
    <row r="126" spans="11:19" ht="15" x14ac:dyDescent="0.25">
      <c r="K126" s="41">
        <v>38732</v>
      </c>
      <c r="L126" s="139">
        <v>140.74569293798899</v>
      </c>
      <c r="M126" s="140">
        <f t="shared" si="6"/>
        <v>2.4934813762471641E-3</v>
      </c>
      <c r="N126" s="140">
        <f t="shared" si="8"/>
        <v>1.9797590356603667E-2</v>
      </c>
      <c r="O126" s="140">
        <f t="shared" si="10"/>
        <v>0.14763345568028874</v>
      </c>
      <c r="P126" s="143">
        <v>166.27259754204499</v>
      </c>
      <c r="Q126" s="115">
        <f t="shared" si="7"/>
        <v>-1.2802138327716373E-2</v>
      </c>
      <c r="R126" s="115">
        <f t="shared" si="9"/>
        <v>1.332906683827928E-2</v>
      </c>
      <c r="S126" s="115">
        <f t="shared" si="11"/>
        <v>0.18576040286848694</v>
      </c>
    </row>
    <row r="127" spans="11:19" ht="15" x14ac:dyDescent="0.25">
      <c r="K127" s="41">
        <v>38763</v>
      </c>
      <c r="L127" s="139">
        <v>141.753686089578</v>
      </c>
      <c r="M127" s="140">
        <f t="shared" si="6"/>
        <v>7.1618046033785632E-3</v>
      </c>
      <c r="N127" s="140">
        <f t="shared" si="8"/>
        <v>1.2378031525395405E-2</v>
      </c>
      <c r="O127" s="140">
        <f t="shared" si="10"/>
        <v>0.12683342776247875</v>
      </c>
      <c r="P127" s="143">
        <v>165.170194835464</v>
      </c>
      <c r="Q127" s="115">
        <f t="shared" si="7"/>
        <v>-6.6300925280380341E-3</v>
      </c>
      <c r="R127" s="115">
        <f t="shared" si="9"/>
        <v>-1.1939902749588782E-2</v>
      </c>
      <c r="S127" s="115">
        <f t="shared" si="11"/>
        <v>0.1652931414697858</v>
      </c>
    </row>
    <row r="128" spans="11:19" ht="15" x14ac:dyDescent="0.25">
      <c r="K128" s="41">
        <v>38791</v>
      </c>
      <c r="L128" s="139">
        <v>144.39813449902101</v>
      </c>
      <c r="M128" s="140">
        <f t="shared" si="6"/>
        <v>1.8655235587820451E-2</v>
      </c>
      <c r="N128" s="140">
        <f t="shared" si="8"/>
        <v>2.8508834170421382E-2</v>
      </c>
      <c r="O128" s="140">
        <f t="shared" si="10"/>
        <v>0.12945627210391297</v>
      </c>
      <c r="P128" s="143">
        <v>164.66007151866501</v>
      </c>
      <c r="Q128" s="115">
        <f t="shared" si="7"/>
        <v>-3.088470757736661E-3</v>
      </c>
      <c r="R128" s="115">
        <f t="shared" si="9"/>
        <v>-2.2376068522492409E-2</v>
      </c>
      <c r="S128" s="115">
        <f t="shared" si="11"/>
        <v>0.13934734965738627</v>
      </c>
    </row>
    <row r="129" spans="11:19" ht="15" x14ac:dyDescent="0.25">
      <c r="K129" s="41">
        <v>38822</v>
      </c>
      <c r="L129" s="139">
        <v>146.831090442468</v>
      </c>
      <c r="M129" s="140">
        <f t="shared" si="6"/>
        <v>1.6848943041320785E-2</v>
      </c>
      <c r="N129" s="140">
        <f t="shared" si="8"/>
        <v>4.3236829329904802E-2</v>
      </c>
      <c r="O129" s="140">
        <f t="shared" si="10"/>
        <v>0.13060107377154662</v>
      </c>
      <c r="P129" s="143">
        <v>164.963262255198</v>
      </c>
      <c r="Q129" s="115">
        <f t="shared" si="7"/>
        <v>1.841313038046577E-3</v>
      </c>
      <c r="R129" s="115">
        <f t="shared" si="9"/>
        <v>-7.8746306138381961E-3</v>
      </c>
      <c r="S129" s="115">
        <f t="shared" si="11"/>
        <v>0.12869174027386898</v>
      </c>
    </row>
    <row r="130" spans="11:19" ht="15" x14ac:dyDescent="0.25">
      <c r="K130" s="41">
        <v>38852</v>
      </c>
      <c r="L130" s="139">
        <v>148.95060817363401</v>
      </c>
      <c r="M130" s="140">
        <f t="shared" si="6"/>
        <v>1.4435074511664814E-2</v>
      </c>
      <c r="N130" s="140">
        <f t="shared" si="8"/>
        <v>5.0770616853716755E-2</v>
      </c>
      <c r="O130" s="140">
        <f t="shared" si="10"/>
        <v>0.15247429670863122</v>
      </c>
      <c r="P130" s="143">
        <v>164.29268939052</v>
      </c>
      <c r="Q130" s="115">
        <f t="shared" si="7"/>
        <v>-4.064983048411297E-3</v>
      </c>
      <c r="R130" s="115">
        <f t="shared" si="9"/>
        <v>-5.3127348176718048E-3</v>
      </c>
      <c r="S130" s="115">
        <f t="shared" si="11"/>
        <v>0.11326339943382369</v>
      </c>
    </row>
    <row r="131" spans="11:19" ht="15" x14ac:dyDescent="0.25">
      <c r="K131" s="41">
        <v>38883</v>
      </c>
      <c r="L131" s="139">
        <v>150.79625096301899</v>
      </c>
      <c r="M131" s="140">
        <f t="shared" si="6"/>
        <v>1.2390971826268027E-2</v>
      </c>
      <c r="N131" s="140">
        <f t="shared" si="8"/>
        <v>4.4308858187093625E-2</v>
      </c>
      <c r="O131" s="140">
        <f t="shared" si="10"/>
        <v>0.15920815704274349</v>
      </c>
      <c r="P131" s="143">
        <v>163.00675677189599</v>
      </c>
      <c r="Q131" s="115">
        <f t="shared" si="7"/>
        <v>-7.8270836237112063E-3</v>
      </c>
      <c r="R131" s="115">
        <f t="shared" si="9"/>
        <v>-1.0040775104252275E-2</v>
      </c>
      <c r="S131" s="115">
        <f t="shared" si="11"/>
        <v>9.1949935201686595E-2</v>
      </c>
    </row>
    <row r="132" spans="11:19" ht="15" x14ac:dyDescent="0.25">
      <c r="K132" s="41">
        <v>38913</v>
      </c>
      <c r="L132" s="139">
        <v>153.133474683364</v>
      </c>
      <c r="M132" s="140">
        <f t="shared" si="6"/>
        <v>1.5499216362601542E-2</v>
      </c>
      <c r="N132" s="140">
        <f t="shared" si="8"/>
        <v>4.2922682259622924E-2</v>
      </c>
      <c r="O132" s="140">
        <f t="shared" si="10"/>
        <v>0.161814392690244</v>
      </c>
      <c r="P132" s="143">
        <v>162.27473098189199</v>
      </c>
      <c r="Q132" s="115">
        <f t="shared" si="7"/>
        <v>-4.4907696128717589E-3</v>
      </c>
      <c r="R132" s="115">
        <f t="shared" si="9"/>
        <v>-1.6297757673747082E-2</v>
      </c>
      <c r="S132" s="115">
        <f t="shared" si="11"/>
        <v>6.8136346280895488E-2</v>
      </c>
    </row>
    <row r="133" spans="11:19" ht="15" x14ac:dyDescent="0.25">
      <c r="K133" s="41">
        <v>38944</v>
      </c>
      <c r="L133" s="139">
        <v>154.64760419582501</v>
      </c>
      <c r="M133" s="140">
        <f t="shared" si="6"/>
        <v>9.8876455039749178E-3</v>
      </c>
      <c r="N133" s="140">
        <f t="shared" si="8"/>
        <v>3.8247551265785606E-2</v>
      </c>
      <c r="O133" s="140">
        <f t="shared" si="10"/>
        <v>0.15720827611130295</v>
      </c>
      <c r="P133" s="143">
        <v>161.474136091579</v>
      </c>
      <c r="Q133" s="115">
        <f t="shared" si="7"/>
        <v>-4.9335770607583651E-3</v>
      </c>
      <c r="R133" s="115">
        <f t="shared" si="9"/>
        <v>-1.7155683003285405E-2</v>
      </c>
      <c r="S133" s="115">
        <f t="shared" si="11"/>
        <v>3.7253026567425129E-2</v>
      </c>
    </row>
    <row r="134" spans="11:19" ht="15" x14ac:dyDescent="0.25">
      <c r="K134" s="41">
        <v>38975</v>
      </c>
      <c r="L134" s="139">
        <v>154.60276965384401</v>
      </c>
      <c r="M134" s="140">
        <f t="shared" si="6"/>
        <v>-2.8991423574997732E-4</v>
      </c>
      <c r="N134" s="140">
        <f t="shared" si="8"/>
        <v>2.5242793945577047E-2</v>
      </c>
      <c r="O134" s="140">
        <f t="shared" si="10"/>
        <v>0.1374603267929333</v>
      </c>
      <c r="P134" s="143">
        <v>161.07979518376999</v>
      </c>
      <c r="Q134" s="115">
        <f t="shared" si="7"/>
        <v>-2.4421304696460311E-3</v>
      </c>
      <c r="R134" s="115">
        <f t="shared" si="9"/>
        <v>-1.1821360207923792E-2</v>
      </c>
      <c r="S134" s="115">
        <f t="shared" si="11"/>
        <v>1.0394422717379559E-2</v>
      </c>
    </row>
    <row r="135" spans="11:19" ht="15" x14ac:dyDescent="0.25">
      <c r="K135" s="41">
        <v>39005</v>
      </c>
      <c r="L135" s="139">
        <v>154.22571001296399</v>
      </c>
      <c r="M135" s="140">
        <f t="shared" si="6"/>
        <v>-2.438893182342472E-3</v>
      </c>
      <c r="N135" s="140">
        <f t="shared" si="8"/>
        <v>7.1325706665927857E-3</v>
      </c>
      <c r="O135" s="140">
        <f t="shared" si="10"/>
        <v>0.11746941706807612</v>
      </c>
      <c r="P135" s="143">
        <v>167.65626518448099</v>
      </c>
      <c r="Q135" s="115">
        <f t="shared" si="7"/>
        <v>4.0827404785362065E-2</v>
      </c>
      <c r="R135" s="115">
        <f t="shared" si="9"/>
        <v>3.3163106603390391E-2</v>
      </c>
      <c r="S135" s="115">
        <f t="shared" si="11"/>
        <v>2.1761668852387173E-2</v>
      </c>
    </row>
    <row r="136" spans="11:19" ht="15" x14ac:dyDescent="0.25">
      <c r="K136" s="41">
        <v>39036</v>
      </c>
      <c r="L136" s="139">
        <v>155.030814177038</v>
      </c>
      <c r="M136" s="140">
        <f t="shared" ref="M136:M199" si="12">L136/L135-1</f>
        <v>5.2202979905642266E-3</v>
      </c>
      <c r="N136" s="140">
        <f t="shared" si="8"/>
        <v>2.4779561455587906E-3</v>
      </c>
      <c r="O136" s="140">
        <f t="shared" si="10"/>
        <v>0.10720077066037126</v>
      </c>
      <c r="P136" s="143">
        <v>174.317290318348</v>
      </c>
      <c r="Q136" s="115">
        <f t="shared" ref="Q136:Q199" si="13">P136/P135-1</f>
        <v>3.973024883106846E-2</v>
      </c>
      <c r="R136" s="115">
        <f t="shared" si="9"/>
        <v>7.9536912459374332E-2</v>
      </c>
      <c r="S136" s="115">
        <f t="shared" si="11"/>
        <v>4.2778686529671539E-2</v>
      </c>
    </row>
    <row r="137" spans="11:19" ht="15" x14ac:dyDescent="0.25">
      <c r="K137" s="41">
        <v>39066</v>
      </c>
      <c r="L137" s="139">
        <v>157.84957306545201</v>
      </c>
      <c r="M137" s="140">
        <f t="shared" si="12"/>
        <v>1.818192662779361E-2</v>
      </c>
      <c r="N137" s="140">
        <f t="shared" si="8"/>
        <v>2.1000939497252125E-2</v>
      </c>
      <c r="O137" s="140">
        <f t="shared" si="10"/>
        <v>0.1243197907722795</v>
      </c>
      <c r="P137" s="143">
        <v>181.93133533731901</v>
      </c>
      <c r="Q137" s="115">
        <f t="shared" si="13"/>
        <v>4.3679230012500847E-2</v>
      </c>
      <c r="R137" s="115">
        <f t="shared" si="9"/>
        <v>0.12944851419608683</v>
      </c>
      <c r="S137" s="115">
        <f t="shared" si="11"/>
        <v>8.0167314826298242E-2</v>
      </c>
    </row>
    <row r="138" spans="11:19" ht="15" x14ac:dyDescent="0.25">
      <c r="K138" s="41">
        <v>39097</v>
      </c>
      <c r="L138" s="139">
        <v>159.85044967846099</v>
      </c>
      <c r="M138" s="140">
        <f t="shared" si="12"/>
        <v>1.2675844312732609E-2</v>
      </c>
      <c r="N138" s="140">
        <f t="shared" ref="N138:N201" si="14">L138/L135-1</f>
        <v>3.6470830090678197E-2</v>
      </c>
      <c r="O138" s="140">
        <f t="shared" si="10"/>
        <v>0.13573954798666099</v>
      </c>
      <c r="P138" s="143">
        <v>177.59526801638501</v>
      </c>
      <c r="Q138" s="115">
        <f t="shared" si="13"/>
        <v>-2.3833537597547472E-2</v>
      </c>
      <c r="R138" s="115">
        <f t="shared" ref="R138:R201" si="15">P138/P135-1</f>
        <v>5.9282024569541791E-2</v>
      </c>
      <c r="S138" s="115">
        <f t="shared" si="11"/>
        <v>6.8097032473898089E-2</v>
      </c>
    </row>
    <row r="139" spans="11:19" ht="15" x14ac:dyDescent="0.25">
      <c r="K139" s="41">
        <v>39128</v>
      </c>
      <c r="L139" s="139">
        <v>161.88432844189199</v>
      </c>
      <c r="M139" s="140">
        <f t="shared" si="12"/>
        <v>1.2723634919527216E-2</v>
      </c>
      <c r="N139" s="140">
        <f t="shared" si="14"/>
        <v>4.4207432575485317E-2</v>
      </c>
      <c r="O139" s="140">
        <f t="shared" si="10"/>
        <v>0.14201142070896777</v>
      </c>
      <c r="P139" s="143">
        <v>174.638937771987</v>
      </c>
      <c r="Q139" s="115">
        <f t="shared" si="13"/>
        <v>-1.6646447157168898E-2</v>
      </c>
      <c r="R139" s="115">
        <f t="shared" si="15"/>
        <v>1.8451838773514417E-3</v>
      </c>
      <c r="S139" s="115">
        <f t="shared" si="11"/>
        <v>5.7327188757968051E-2</v>
      </c>
    </row>
    <row r="140" spans="11:19" ht="15" x14ac:dyDescent="0.25">
      <c r="K140" s="41">
        <v>39156</v>
      </c>
      <c r="L140" s="139">
        <v>162.446701077543</v>
      </c>
      <c r="M140" s="140">
        <f t="shared" si="12"/>
        <v>3.4739164752002338E-3</v>
      </c>
      <c r="N140" s="140">
        <f t="shared" si="14"/>
        <v>2.9123474475187816E-2</v>
      </c>
      <c r="O140" s="140">
        <f t="shared" si="10"/>
        <v>0.12499168802381133</v>
      </c>
      <c r="P140" s="143">
        <v>171.04746873769599</v>
      </c>
      <c r="Q140" s="115">
        <f t="shared" si="13"/>
        <v>-2.0565110393537367E-2</v>
      </c>
      <c r="R140" s="115">
        <f t="shared" si="15"/>
        <v>-5.9824035147344135E-2</v>
      </c>
      <c r="S140" s="115">
        <f t="shared" si="11"/>
        <v>3.8791415308640609E-2</v>
      </c>
    </row>
    <row r="141" spans="11:19" ht="15" x14ac:dyDescent="0.25">
      <c r="K141" s="41">
        <v>39187</v>
      </c>
      <c r="L141" s="139">
        <v>164.81580532180499</v>
      </c>
      <c r="M141" s="140">
        <f t="shared" si="12"/>
        <v>1.4583886459664797E-2</v>
      </c>
      <c r="N141" s="140">
        <f t="shared" si="14"/>
        <v>3.1062506569933257E-2</v>
      </c>
      <c r="O141" s="140">
        <f t="shared" si="10"/>
        <v>0.12248574075926943</v>
      </c>
      <c r="P141" s="143">
        <v>170.58568283580701</v>
      </c>
      <c r="Q141" s="115">
        <f t="shared" si="13"/>
        <v>-2.6997529124336284E-3</v>
      </c>
      <c r="R141" s="115">
        <f t="shared" si="15"/>
        <v>-3.9469436651495049E-2</v>
      </c>
      <c r="S141" s="115">
        <f t="shared" si="11"/>
        <v>3.4082864898192344E-2</v>
      </c>
    </row>
    <row r="142" spans="11:19" ht="15" x14ac:dyDescent="0.25">
      <c r="K142" s="41">
        <v>39217</v>
      </c>
      <c r="L142" s="139">
        <v>166.70481506514</v>
      </c>
      <c r="M142" s="140">
        <f t="shared" si="12"/>
        <v>1.146133855091569E-2</v>
      </c>
      <c r="N142" s="140">
        <f t="shared" si="14"/>
        <v>2.97773519502742E-2</v>
      </c>
      <c r="O142" s="140">
        <f t="shared" si="10"/>
        <v>0.11919526284048221</v>
      </c>
      <c r="P142" s="143">
        <v>171.04877084909199</v>
      </c>
      <c r="Q142" s="115">
        <f t="shared" si="13"/>
        <v>2.7146944901039749E-3</v>
      </c>
      <c r="R142" s="115">
        <f t="shared" si="15"/>
        <v>-2.0557654373633549E-2</v>
      </c>
      <c r="S142" s="115">
        <f t="shared" si="11"/>
        <v>4.1122228162647767E-2</v>
      </c>
    </row>
    <row r="143" spans="11:19" ht="15" x14ac:dyDescent="0.25">
      <c r="K143" s="41">
        <v>39248</v>
      </c>
      <c r="L143" s="139">
        <v>169.38787214282101</v>
      </c>
      <c r="M143" s="140">
        <f t="shared" si="12"/>
        <v>1.6094658553399421E-2</v>
      </c>
      <c r="N143" s="140">
        <f t="shared" si="14"/>
        <v>4.2728913663593993E-2</v>
      </c>
      <c r="O143" s="140">
        <f t="shared" si="10"/>
        <v>0.1232896777013468</v>
      </c>
      <c r="P143" s="143">
        <v>170.618328515619</v>
      </c>
      <c r="Q143" s="115">
        <f t="shared" si="13"/>
        <v>-2.5164889015937275E-3</v>
      </c>
      <c r="R143" s="115">
        <f t="shared" si="15"/>
        <v>-2.5088954852356959E-3</v>
      </c>
      <c r="S143" s="115">
        <f t="shared" si="11"/>
        <v>4.6694823542647867E-2</v>
      </c>
    </row>
    <row r="144" spans="11:19" ht="15" x14ac:dyDescent="0.25">
      <c r="K144" s="41">
        <v>39278</v>
      </c>
      <c r="L144" s="139">
        <v>171.07046843998299</v>
      </c>
      <c r="M144" s="140">
        <f t="shared" si="12"/>
        <v>9.9333929630054385E-3</v>
      </c>
      <c r="N144" s="140">
        <f t="shared" si="14"/>
        <v>3.7949413322136749E-2</v>
      </c>
      <c r="O144" s="140">
        <f t="shared" si="10"/>
        <v>0.11713306834908255</v>
      </c>
      <c r="P144" s="143">
        <v>172.71155138199299</v>
      </c>
      <c r="Q144" s="115">
        <f t="shared" si="13"/>
        <v>1.2268452543082953E-2</v>
      </c>
      <c r="R144" s="115">
        <f t="shared" si="15"/>
        <v>1.2462174496978173E-2</v>
      </c>
      <c r="S144" s="115">
        <f t="shared" si="11"/>
        <v>6.4315746123563944E-2</v>
      </c>
    </row>
    <row r="145" spans="11:19" ht="15" x14ac:dyDescent="0.25">
      <c r="K145" s="41">
        <v>39309</v>
      </c>
      <c r="L145" s="139">
        <v>172.364268355668</v>
      </c>
      <c r="M145" s="140">
        <f t="shared" si="12"/>
        <v>7.5629647097092967E-3</v>
      </c>
      <c r="N145" s="140">
        <f t="shared" si="14"/>
        <v>3.394894915492741E-2</v>
      </c>
      <c r="O145" s="140">
        <f t="shared" si="10"/>
        <v>0.11456151714713259</v>
      </c>
      <c r="P145" s="143">
        <v>170.71028917798699</v>
      </c>
      <c r="Q145" s="115">
        <f t="shared" si="13"/>
        <v>-1.1587309522683387E-2</v>
      </c>
      <c r="R145" s="115">
        <f t="shared" si="15"/>
        <v>-1.9788605870990628E-3</v>
      </c>
      <c r="S145" s="115">
        <f t="shared" si="11"/>
        <v>5.7198962694370969E-2</v>
      </c>
    </row>
    <row r="146" spans="11:19" ht="15" x14ac:dyDescent="0.25">
      <c r="K146" s="41">
        <v>39340</v>
      </c>
      <c r="L146" s="139">
        <v>172.85834071839199</v>
      </c>
      <c r="M146" s="140">
        <f t="shared" si="12"/>
        <v>2.8664430710458877E-3</v>
      </c>
      <c r="N146" s="140">
        <f t="shared" si="14"/>
        <v>2.0488294301523657E-2</v>
      </c>
      <c r="O146" s="140">
        <f t="shared" si="10"/>
        <v>0.11808049173648216</v>
      </c>
      <c r="P146" s="143">
        <v>170.991776281315</v>
      </c>
      <c r="Q146" s="115">
        <f t="shared" si="13"/>
        <v>1.6489170317937063E-3</v>
      </c>
      <c r="R146" s="115">
        <f t="shared" si="15"/>
        <v>2.1887904362034583E-3</v>
      </c>
      <c r="S146" s="115">
        <f t="shared" si="11"/>
        <v>6.1534602066241728E-2</v>
      </c>
    </row>
    <row r="147" spans="11:19" ht="15" x14ac:dyDescent="0.25">
      <c r="K147" s="41">
        <v>39370</v>
      </c>
      <c r="L147" s="139">
        <v>172.597388010918</v>
      </c>
      <c r="M147" s="140">
        <f t="shared" si="12"/>
        <v>-1.5096333008258744E-3</v>
      </c>
      <c r="N147" s="140">
        <f t="shared" si="14"/>
        <v>8.9256759793738816E-3</v>
      </c>
      <c r="O147" s="140">
        <f t="shared" ref="O147:O210" si="16">L147/L135-1</f>
        <v>0.11912201925612598</v>
      </c>
      <c r="P147" s="143">
        <v>168.09237339735401</v>
      </c>
      <c r="Q147" s="115">
        <f t="shared" si="13"/>
        <v>-1.6956387886110424E-2</v>
      </c>
      <c r="R147" s="115">
        <f t="shared" si="15"/>
        <v>-2.6745043673555791E-2</v>
      </c>
      <c r="S147" s="115">
        <f t="shared" ref="S147:S210" si="17">P147/P135-1</f>
        <v>2.6012043891896486E-3</v>
      </c>
    </row>
    <row r="148" spans="11:19" ht="15" x14ac:dyDescent="0.25">
      <c r="K148" s="41">
        <v>39401</v>
      </c>
      <c r="L148" s="139">
        <v>172.40059123014001</v>
      </c>
      <c r="M148" s="140">
        <f t="shared" si="12"/>
        <v>-1.1402071783701562E-3</v>
      </c>
      <c r="N148" s="140">
        <f t="shared" si="14"/>
        <v>2.1073320368847348E-4</v>
      </c>
      <c r="O148" s="140">
        <f t="shared" si="16"/>
        <v>0.11204080392215787</v>
      </c>
      <c r="P148" s="143">
        <v>167.678883921785</v>
      </c>
      <c r="Q148" s="115">
        <f t="shared" si="13"/>
        <v>-2.4598943260296657E-3</v>
      </c>
      <c r="R148" s="115">
        <f t="shared" si="15"/>
        <v>-1.7757601318578842E-2</v>
      </c>
      <c r="S148" s="115">
        <f t="shared" si="17"/>
        <v>-3.8082317505277685E-2</v>
      </c>
    </row>
    <row r="149" spans="11:19" ht="15" x14ac:dyDescent="0.25">
      <c r="K149" s="41">
        <v>39431</v>
      </c>
      <c r="L149" s="139">
        <v>171.13975470209601</v>
      </c>
      <c r="M149" s="140">
        <f t="shared" si="12"/>
        <v>-7.3134118569285755E-3</v>
      </c>
      <c r="N149" s="140">
        <f t="shared" si="14"/>
        <v>-9.9421642551560385E-3</v>
      </c>
      <c r="O149" s="140">
        <f t="shared" si="16"/>
        <v>8.4195233338599351E-2</v>
      </c>
      <c r="P149" s="143">
        <v>165.31269764616599</v>
      </c>
      <c r="Q149" s="115">
        <f t="shared" si="13"/>
        <v>-1.4111414748697482E-2</v>
      </c>
      <c r="R149" s="115">
        <f t="shared" si="15"/>
        <v>-3.3212583427438158E-2</v>
      </c>
      <c r="S149" s="115">
        <f t="shared" si="17"/>
        <v>-9.1345658846181732E-2</v>
      </c>
    </row>
    <row r="150" spans="11:19" ht="15" x14ac:dyDescent="0.25">
      <c r="K150" s="41">
        <v>39462</v>
      </c>
      <c r="L150" s="139">
        <v>169.23366063097399</v>
      </c>
      <c r="M150" s="140">
        <f t="shared" si="12"/>
        <v>-1.1137646389875799E-2</v>
      </c>
      <c r="N150" s="140">
        <f t="shared" si="14"/>
        <v>-1.948886607560496E-2</v>
      </c>
      <c r="O150" s="140">
        <f t="shared" si="16"/>
        <v>5.8699934666354148E-2</v>
      </c>
      <c r="P150" s="143">
        <v>164.33473047026899</v>
      </c>
      <c r="Q150" s="115">
        <f t="shared" si="13"/>
        <v>-5.9158624220762013E-3</v>
      </c>
      <c r="R150" s="115">
        <f t="shared" si="15"/>
        <v>-2.235463067799226E-2</v>
      </c>
      <c r="S150" s="115">
        <f t="shared" si="17"/>
        <v>-7.4667178321961791E-2</v>
      </c>
    </row>
    <row r="151" spans="11:19" ht="15" x14ac:dyDescent="0.25">
      <c r="K151" s="41">
        <v>39493</v>
      </c>
      <c r="L151" s="139">
        <v>163.134319331261</v>
      </c>
      <c r="M151" s="140">
        <f t="shared" si="12"/>
        <v>-3.60409464463044E-2</v>
      </c>
      <c r="N151" s="140">
        <f t="shared" si="14"/>
        <v>-5.3748492582077811E-2</v>
      </c>
      <c r="O151" s="140">
        <f t="shared" si="16"/>
        <v>7.7215064694646784E-3</v>
      </c>
      <c r="P151" s="143">
        <v>163.216488426572</v>
      </c>
      <c r="Q151" s="115">
        <f t="shared" si="13"/>
        <v>-6.8046604664575572E-3</v>
      </c>
      <c r="R151" s="115">
        <f t="shared" si="15"/>
        <v>-2.6612745688923578E-2</v>
      </c>
      <c r="S151" s="115">
        <f t="shared" si="17"/>
        <v>-6.5406085785567725E-2</v>
      </c>
    </row>
    <row r="152" spans="11:19" ht="15" x14ac:dyDescent="0.25">
      <c r="K152" s="41">
        <v>39522</v>
      </c>
      <c r="L152" s="139">
        <v>157.63382167774199</v>
      </c>
      <c r="M152" s="140">
        <f t="shared" si="12"/>
        <v>-3.371759955886211E-2</v>
      </c>
      <c r="N152" s="140">
        <f t="shared" si="14"/>
        <v>-7.8917566803013539E-2</v>
      </c>
      <c r="O152" s="140">
        <f t="shared" si="16"/>
        <v>-2.9627436986261801E-2</v>
      </c>
      <c r="P152" s="143">
        <v>162.69692940164401</v>
      </c>
      <c r="Q152" s="115">
        <f t="shared" si="13"/>
        <v>-3.1832508463857101E-3</v>
      </c>
      <c r="R152" s="115">
        <f t="shared" si="15"/>
        <v>-1.5823153827667524E-2</v>
      </c>
      <c r="S152" s="115">
        <f t="shared" si="17"/>
        <v>-4.8820011179806833E-2</v>
      </c>
    </row>
    <row r="153" spans="11:19" ht="15" x14ac:dyDescent="0.25">
      <c r="K153" s="41">
        <v>39553</v>
      </c>
      <c r="L153" s="139">
        <v>152.86308902410599</v>
      </c>
      <c r="M153" s="140">
        <f t="shared" si="12"/>
        <v>-3.0264651347405858E-2</v>
      </c>
      <c r="N153" s="140">
        <f t="shared" si="14"/>
        <v>-9.6733543113300513E-2</v>
      </c>
      <c r="O153" s="140">
        <f t="shared" si="16"/>
        <v>-7.2521663042941609E-2</v>
      </c>
      <c r="P153" s="143">
        <v>160.981762311594</v>
      </c>
      <c r="Q153" s="115">
        <f t="shared" si="13"/>
        <v>-1.0542098712974735E-2</v>
      </c>
      <c r="R153" s="115">
        <f t="shared" si="15"/>
        <v>-2.0403283889412593E-2</v>
      </c>
      <c r="S153" s="115">
        <f t="shared" si="17"/>
        <v>-5.6299686846855823E-2</v>
      </c>
    </row>
    <row r="154" spans="11:19" ht="15" x14ac:dyDescent="0.25">
      <c r="K154" s="41">
        <v>39583</v>
      </c>
      <c r="L154" s="139">
        <v>156.03368855102499</v>
      </c>
      <c r="M154" s="140">
        <f t="shared" si="12"/>
        <v>2.0741433050715186E-2</v>
      </c>
      <c r="N154" s="140">
        <f t="shared" si="14"/>
        <v>-4.3526284409949545E-2</v>
      </c>
      <c r="O154" s="140">
        <f t="shared" si="16"/>
        <v>-6.4012107328425105E-2</v>
      </c>
      <c r="P154" s="143">
        <v>159.03835122961701</v>
      </c>
      <c r="Q154" s="115">
        <f t="shared" si="13"/>
        <v>-1.2072243799986171E-2</v>
      </c>
      <c r="R154" s="115">
        <f t="shared" si="15"/>
        <v>-2.55987445706789E-2</v>
      </c>
      <c r="S154" s="115">
        <f t="shared" si="17"/>
        <v>-7.0216345664776525E-2</v>
      </c>
    </row>
    <row r="155" spans="11:19" ht="15" x14ac:dyDescent="0.25">
      <c r="K155" s="41">
        <v>39614</v>
      </c>
      <c r="L155" s="139">
        <v>160.36369062946099</v>
      </c>
      <c r="M155" s="140">
        <f t="shared" si="12"/>
        <v>2.7750430811741111E-2</v>
      </c>
      <c r="N155" s="140">
        <f t="shared" si="14"/>
        <v>1.731778702479092E-2</v>
      </c>
      <c r="O155" s="140">
        <f t="shared" si="16"/>
        <v>-5.3275251641104471E-2</v>
      </c>
      <c r="P155" s="143">
        <v>157.09504822393299</v>
      </c>
      <c r="Q155" s="115">
        <f t="shared" si="13"/>
        <v>-1.2219084206163022E-2</v>
      </c>
      <c r="R155" s="115">
        <f t="shared" si="15"/>
        <v>-3.4431388461437118E-2</v>
      </c>
      <c r="S155" s="115">
        <f t="shared" si="17"/>
        <v>-7.9260419495013612E-2</v>
      </c>
    </row>
    <row r="156" spans="11:19" ht="15" x14ac:dyDescent="0.25">
      <c r="K156" s="41">
        <v>39644</v>
      </c>
      <c r="L156" s="139">
        <v>164.07809793992399</v>
      </c>
      <c r="M156" s="140">
        <f t="shared" si="12"/>
        <v>2.3162396025454335E-2</v>
      </c>
      <c r="N156" s="140">
        <f t="shared" si="14"/>
        <v>7.3366363243185795E-2</v>
      </c>
      <c r="O156" s="140">
        <f t="shared" si="16"/>
        <v>-4.0874211451125686E-2</v>
      </c>
      <c r="P156" s="143">
        <v>157.53577836810601</v>
      </c>
      <c r="Q156" s="115">
        <f t="shared" si="13"/>
        <v>2.8054999133058089E-3</v>
      </c>
      <c r="R156" s="115">
        <f t="shared" si="15"/>
        <v>-2.1406051803669501E-2</v>
      </c>
      <c r="S156" s="115">
        <f t="shared" si="17"/>
        <v>-8.7867736074711766E-2</v>
      </c>
    </row>
    <row r="157" spans="11:19" ht="15" x14ac:dyDescent="0.25">
      <c r="K157" s="41">
        <v>39675</v>
      </c>
      <c r="L157" s="139">
        <v>160.18555145804001</v>
      </c>
      <c r="M157" s="140">
        <f t="shared" si="12"/>
        <v>-2.3723742112790713E-2</v>
      </c>
      <c r="N157" s="140">
        <f t="shared" si="14"/>
        <v>2.6608759592690712E-2</v>
      </c>
      <c r="O157" s="140">
        <f t="shared" si="16"/>
        <v>-7.0656853730830194E-2</v>
      </c>
      <c r="P157" s="143">
        <v>157.67246521470801</v>
      </c>
      <c r="Q157" s="115">
        <f t="shared" si="13"/>
        <v>8.6765589390513931E-4</v>
      </c>
      <c r="R157" s="115">
        <f t="shared" si="15"/>
        <v>-8.5884065343267979E-3</v>
      </c>
      <c r="S157" s="115">
        <f t="shared" si="17"/>
        <v>-7.637397854610517E-2</v>
      </c>
    </row>
    <row r="158" spans="11:19" ht="15" x14ac:dyDescent="0.25">
      <c r="K158" s="41">
        <v>39706</v>
      </c>
      <c r="L158" s="139">
        <v>156.556174961902</v>
      </c>
      <c r="M158" s="140">
        <f t="shared" si="12"/>
        <v>-2.2657327474935873E-2</v>
      </c>
      <c r="N158" s="140">
        <f t="shared" si="14"/>
        <v>-2.3743003497947002E-2</v>
      </c>
      <c r="O158" s="140">
        <f t="shared" si="16"/>
        <v>-9.4309396287959646E-2</v>
      </c>
      <c r="P158" s="143">
        <v>157.19685664011601</v>
      </c>
      <c r="Q158" s="115">
        <f t="shared" si="13"/>
        <v>-3.0164339343863311E-3</v>
      </c>
      <c r="R158" s="115">
        <f t="shared" si="15"/>
        <v>6.4806890690727315E-4</v>
      </c>
      <c r="S158" s="115">
        <f t="shared" si="17"/>
        <v>-8.0675924545655531E-2</v>
      </c>
    </row>
    <row r="159" spans="11:19" ht="15" x14ac:dyDescent="0.25">
      <c r="K159" s="41">
        <v>39736</v>
      </c>
      <c r="L159" s="139">
        <v>153.73675749786901</v>
      </c>
      <c r="M159" s="140">
        <f t="shared" si="12"/>
        <v>-1.800898281220209E-2</v>
      </c>
      <c r="N159" s="140">
        <f t="shared" si="14"/>
        <v>-6.3026940048033664E-2</v>
      </c>
      <c r="O159" s="140">
        <f t="shared" si="16"/>
        <v>-0.10927529512703815</v>
      </c>
      <c r="P159" s="143">
        <v>154.54494250339701</v>
      </c>
      <c r="Q159" s="115">
        <f t="shared" si="13"/>
        <v>-1.6870020135264174E-2</v>
      </c>
      <c r="R159" s="115">
        <f t="shared" si="15"/>
        <v>-1.8985121320951315E-2</v>
      </c>
      <c r="S159" s="115">
        <f t="shared" si="17"/>
        <v>-8.0595155033787225E-2</v>
      </c>
    </row>
    <row r="160" spans="11:19" ht="15" x14ac:dyDescent="0.25">
      <c r="K160" s="41">
        <v>39767</v>
      </c>
      <c r="L160" s="139">
        <v>153.24532479174999</v>
      </c>
      <c r="M160" s="140">
        <f t="shared" si="12"/>
        <v>-3.1965856059232856E-3</v>
      </c>
      <c r="N160" s="140">
        <f t="shared" si="14"/>
        <v>-4.3326171450038586E-2</v>
      </c>
      <c r="O160" s="140">
        <f t="shared" si="16"/>
        <v>-0.111109053058985</v>
      </c>
      <c r="P160" s="143">
        <v>148.90638495069001</v>
      </c>
      <c r="Q160" s="115">
        <f t="shared" si="13"/>
        <v>-3.6484905046847871E-2</v>
      </c>
      <c r="R160" s="115">
        <f t="shared" si="15"/>
        <v>-5.5596773045191727E-2</v>
      </c>
      <c r="S160" s="115">
        <f t="shared" si="17"/>
        <v>-0.11195505678491724</v>
      </c>
    </row>
    <row r="161" spans="11:19" ht="15" x14ac:dyDescent="0.25">
      <c r="K161" s="41">
        <v>39797</v>
      </c>
      <c r="L161" s="139">
        <v>151.90413543679099</v>
      </c>
      <c r="M161" s="140">
        <f t="shared" si="12"/>
        <v>-8.7519104206381648E-3</v>
      </c>
      <c r="N161" s="140">
        <f t="shared" si="14"/>
        <v>-2.9714826171775566E-2</v>
      </c>
      <c r="O161" s="140">
        <f t="shared" si="16"/>
        <v>-0.11239714173243132</v>
      </c>
      <c r="P161" s="143">
        <v>142.66831188328399</v>
      </c>
      <c r="Q161" s="115">
        <f t="shared" si="13"/>
        <v>-4.1892582843050974E-2</v>
      </c>
      <c r="R161" s="115">
        <f t="shared" si="15"/>
        <v>-9.2422616249213219E-2</v>
      </c>
      <c r="S161" s="115">
        <f t="shared" si="17"/>
        <v>-0.13697910738441799</v>
      </c>
    </row>
    <row r="162" spans="11:19" ht="15" x14ac:dyDescent="0.25">
      <c r="K162" s="41">
        <v>39828</v>
      </c>
      <c r="L162" s="139">
        <v>151.166233562668</v>
      </c>
      <c r="M162" s="140">
        <f t="shared" si="12"/>
        <v>-4.8576812737928243E-3</v>
      </c>
      <c r="N162" s="140">
        <f t="shared" si="14"/>
        <v>-1.6720294983694095E-2</v>
      </c>
      <c r="O162" s="140">
        <f t="shared" si="16"/>
        <v>-0.10676024498284242</v>
      </c>
      <c r="P162" s="143">
        <v>137.380855897245</v>
      </c>
      <c r="Q162" s="115">
        <f t="shared" si="13"/>
        <v>-3.7061179993246318E-2</v>
      </c>
      <c r="R162" s="115">
        <f t="shared" si="15"/>
        <v>-0.11106210483578094</v>
      </c>
      <c r="S162" s="115">
        <f t="shared" si="17"/>
        <v>-0.16401812627124746</v>
      </c>
    </row>
    <row r="163" spans="11:19" ht="15" x14ac:dyDescent="0.25">
      <c r="K163" s="41">
        <v>39859</v>
      </c>
      <c r="L163" s="139">
        <v>148.068048426806</v>
      </c>
      <c r="M163" s="140">
        <f t="shared" si="12"/>
        <v>-2.0495219486814875E-2</v>
      </c>
      <c r="N163" s="140">
        <f t="shared" si="14"/>
        <v>-3.378423695456656E-2</v>
      </c>
      <c r="O163" s="140">
        <f t="shared" si="16"/>
        <v>-9.2355005165169368E-2</v>
      </c>
      <c r="P163" s="143">
        <v>137.218366754134</v>
      </c>
      <c r="Q163" s="115">
        <f t="shared" si="13"/>
        <v>-1.1827640907444703E-3</v>
      </c>
      <c r="R163" s="115">
        <f t="shared" si="15"/>
        <v>-7.8492391044389875E-2</v>
      </c>
      <c r="S163" s="115">
        <f t="shared" si="17"/>
        <v>-0.15928612313047075</v>
      </c>
    </row>
    <row r="164" spans="11:19" ht="15" x14ac:dyDescent="0.25">
      <c r="K164" s="41">
        <v>39887</v>
      </c>
      <c r="L164" s="139">
        <v>142.512627851964</v>
      </c>
      <c r="M164" s="140">
        <f t="shared" si="12"/>
        <v>-3.7519374597472344E-2</v>
      </c>
      <c r="N164" s="140">
        <f t="shared" si="14"/>
        <v>-6.1825226533973487E-2</v>
      </c>
      <c r="O164" s="140">
        <f t="shared" si="16"/>
        <v>-9.592607515848306E-2</v>
      </c>
      <c r="P164" s="143">
        <v>135.32358335318099</v>
      </c>
      <c r="Q164" s="115">
        <f t="shared" si="13"/>
        <v>-1.380852611624539E-2</v>
      </c>
      <c r="R164" s="115">
        <f t="shared" si="15"/>
        <v>-5.1481148358380135E-2</v>
      </c>
      <c r="S164" s="115">
        <f t="shared" si="17"/>
        <v>-0.16824746569670923</v>
      </c>
    </row>
    <row r="165" spans="11:19" ht="15" x14ac:dyDescent="0.25">
      <c r="K165" s="41">
        <v>39918</v>
      </c>
      <c r="L165" s="139">
        <v>134.716073437966</v>
      </c>
      <c r="M165" s="140">
        <f t="shared" si="12"/>
        <v>-5.4707814539050714E-2</v>
      </c>
      <c r="N165" s="140">
        <f t="shared" si="14"/>
        <v>-0.10882165770097296</v>
      </c>
      <c r="O165" s="140">
        <f t="shared" si="16"/>
        <v>-0.11871417555403618</v>
      </c>
      <c r="P165" s="143">
        <v>132.486436853578</v>
      </c>
      <c r="Q165" s="115">
        <f t="shared" si="13"/>
        <v>-2.0965647149605249E-2</v>
      </c>
      <c r="R165" s="115">
        <f t="shared" si="15"/>
        <v>-3.562664544270866E-2</v>
      </c>
      <c r="S165" s="115">
        <f t="shared" si="17"/>
        <v>-0.17700965034076876</v>
      </c>
    </row>
    <row r="166" spans="11:19" ht="15" x14ac:dyDescent="0.25">
      <c r="K166" s="41">
        <v>39948</v>
      </c>
      <c r="L166" s="139">
        <v>124.551633707999</v>
      </c>
      <c r="M166" s="140">
        <f t="shared" si="12"/>
        <v>-7.5450831297035337E-2</v>
      </c>
      <c r="N166" s="140">
        <f t="shared" si="14"/>
        <v>-0.15882166995961855</v>
      </c>
      <c r="O166" s="140">
        <f t="shared" si="16"/>
        <v>-0.20176447237373973</v>
      </c>
      <c r="P166" s="143">
        <v>126.818702003103</v>
      </c>
      <c r="Q166" s="115">
        <f t="shared" si="13"/>
        <v>-4.2779736440031968E-2</v>
      </c>
      <c r="R166" s="115">
        <f t="shared" si="15"/>
        <v>-7.5789159986614396E-2</v>
      </c>
      <c r="S166" s="115">
        <f t="shared" si="17"/>
        <v>-0.20259043795037712</v>
      </c>
    </row>
    <row r="167" spans="11:19" ht="15" x14ac:dyDescent="0.25">
      <c r="K167" s="41">
        <v>39979</v>
      </c>
      <c r="L167" s="139">
        <v>117.029308898381</v>
      </c>
      <c r="M167" s="140">
        <f t="shared" si="12"/>
        <v>-6.0395231966635321E-2</v>
      </c>
      <c r="N167" s="140">
        <f t="shared" si="14"/>
        <v>-0.17881446253348143</v>
      </c>
      <c r="O167" s="140">
        <f t="shared" si="16"/>
        <v>-0.27022564497601353</v>
      </c>
      <c r="P167" s="143">
        <v>124.124218687661</v>
      </c>
      <c r="Q167" s="115">
        <f t="shared" si="13"/>
        <v>-2.1246734691986235E-2</v>
      </c>
      <c r="R167" s="115">
        <f t="shared" si="15"/>
        <v>-8.2759888468891485E-2</v>
      </c>
      <c r="S167" s="115">
        <f t="shared" si="17"/>
        <v>-0.20987822282770707</v>
      </c>
    </row>
    <row r="168" spans="11:19" ht="15" x14ac:dyDescent="0.25">
      <c r="K168" s="41">
        <v>40009</v>
      </c>
      <c r="L168" s="139">
        <v>111.380426790789</v>
      </c>
      <c r="M168" s="140">
        <f t="shared" si="12"/>
        <v>-4.8268952117772823E-2</v>
      </c>
      <c r="N168" s="140">
        <f t="shared" si="14"/>
        <v>-0.1732209531620782</v>
      </c>
      <c r="O168" s="140">
        <f t="shared" si="16"/>
        <v>-0.32117431766200666</v>
      </c>
      <c r="P168" s="143">
        <v>121.549676407194</v>
      </c>
      <c r="Q168" s="115">
        <f t="shared" si="13"/>
        <v>-2.0741659505993937E-2</v>
      </c>
      <c r="R168" s="115">
        <f t="shared" si="15"/>
        <v>-8.2550038374653689E-2</v>
      </c>
      <c r="S168" s="115">
        <f t="shared" si="17"/>
        <v>-0.22843129563130149</v>
      </c>
    </row>
    <row r="169" spans="11:19" ht="15" x14ac:dyDescent="0.25">
      <c r="K169" s="41">
        <v>40040</v>
      </c>
      <c r="L169" s="139">
        <v>112.536693535914</v>
      </c>
      <c r="M169" s="140">
        <f t="shared" si="12"/>
        <v>1.0381238234046908E-2</v>
      </c>
      <c r="N169" s="140">
        <f t="shared" si="14"/>
        <v>-9.6465536536060492E-2</v>
      </c>
      <c r="O169" s="140">
        <f t="shared" si="16"/>
        <v>-0.29746039819707115</v>
      </c>
      <c r="P169" s="143">
        <v>121.322055899356</v>
      </c>
      <c r="Q169" s="115">
        <f t="shared" si="13"/>
        <v>-1.8726541654908724E-3</v>
      </c>
      <c r="R169" s="115">
        <f t="shared" si="15"/>
        <v>-4.3342551350292968E-2</v>
      </c>
      <c r="S169" s="115">
        <f t="shared" si="17"/>
        <v>-0.23054380018637</v>
      </c>
    </row>
    <row r="170" spans="11:19" ht="15" x14ac:dyDescent="0.25">
      <c r="K170" s="41">
        <v>40071</v>
      </c>
      <c r="L170" s="139">
        <v>113.578715022854</v>
      </c>
      <c r="M170" s="140">
        <f t="shared" si="12"/>
        <v>9.2593931294726595E-3</v>
      </c>
      <c r="N170" s="140">
        <f t="shared" si="14"/>
        <v>-2.9484869286233506E-2</v>
      </c>
      <c r="O170" s="140">
        <f t="shared" si="16"/>
        <v>-0.27451782051718232</v>
      </c>
      <c r="P170" s="143">
        <v>120.061426682497</v>
      </c>
      <c r="Q170" s="115">
        <f t="shared" si="13"/>
        <v>-1.0390767016879243E-2</v>
      </c>
      <c r="R170" s="115">
        <f t="shared" si="15"/>
        <v>-3.2731662266389572E-2</v>
      </c>
      <c r="S170" s="115">
        <f t="shared" si="17"/>
        <v>-0.23623519421025241</v>
      </c>
    </row>
    <row r="171" spans="11:19" ht="15" x14ac:dyDescent="0.25">
      <c r="K171" s="41">
        <v>40101</v>
      </c>
      <c r="L171" s="139">
        <v>113.03840638490701</v>
      </c>
      <c r="M171" s="140">
        <f t="shared" si="12"/>
        <v>-4.757129342749411E-3</v>
      </c>
      <c r="N171" s="140">
        <f t="shared" si="14"/>
        <v>1.4885735688841217E-2</v>
      </c>
      <c r="O171" s="140">
        <f t="shared" si="16"/>
        <v>-0.26472752369273911</v>
      </c>
      <c r="P171" s="143">
        <v>119.934438846647</v>
      </c>
      <c r="Q171" s="115">
        <f t="shared" si="13"/>
        <v>-1.0576905452391872E-3</v>
      </c>
      <c r="R171" s="115">
        <f t="shared" si="15"/>
        <v>-1.3288703090709397E-2</v>
      </c>
      <c r="S171" s="115">
        <f t="shared" si="17"/>
        <v>-0.22395105977660346</v>
      </c>
    </row>
    <row r="172" spans="11:19" ht="15" x14ac:dyDescent="0.25">
      <c r="K172" s="41">
        <v>40132</v>
      </c>
      <c r="L172" s="139">
        <v>109.424623362681</v>
      </c>
      <c r="M172" s="140">
        <f t="shared" si="12"/>
        <v>-3.1969514944511057E-2</v>
      </c>
      <c r="N172" s="140">
        <f t="shared" si="14"/>
        <v>-2.7653826280579663E-2</v>
      </c>
      <c r="O172" s="140">
        <f t="shared" si="16"/>
        <v>-0.28595131034906518</v>
      </c>
      <c r="P172" s="143">
        <v>118.20239582497901</v>
      </c>
      <c r="Q172" s="115">
        <f t="shared" si="13"/>
        <v>-1.444158190361533E-2</v>
      </c>
      <c r="R172" s="115">
        <f t="shared" si="15"/>
        <v>-2.5713874128253655E-2</v>
      </c>
      <c r="S172" s="115">
        <f t="shared" si="17"/>
        <v>-0.2061965921466602</v>
      </c>
    </row>
    <row r="173" spans="11:19" ht="15" x14ac:dyDescent="0.25">
      <c r="K173" s="41">
        <v>40162</v>
      </c>
      <c r="L173" s="139">
        <v>105.706076291852</v>
      </c>
      <c r="M173" s="140">
        <f t="shared" si="12"/>
        <v>-3.3982726707718403E-2</v>
      </c>
      <c r="N173" s="140">
        <f t="shared" si="14"/>
        <v>-6.9314384560680176E-2</v>
      </c>
      <c r="O173" s="140">
        <f t="shared" si="16"/>
        <v>-0.30412640848848072</v>
      </c>
      <c r="P173" s="143">
        <v>117.66540044196999</v>
      </c>
      <c r="Q173" s="115">
        <f t="shared" si="13"/>
        <v>-4.5430160637702777E-3</v>
      </c>
      <c r="R173" s="115">
        <f t="shared" si="15"/>
        <v>-1.9956669737594468E-2</v>
      </c>
      <c r="S173" s="115">
        <f t="shared" si="17"/>
        <v>-0.17525203117121557</v>
      </c>
    </row>
    <row r="174" spans="11:19" ht="15" x14ac:dyDescent="0.25">
      <c r="K174" s="41">
        <v>40193</v>
      </c>
      <c r="L174" s="139">
        <v>104.52941342936001</v>
      </c>
      <c r="M174" s="140">
        <f t="shared" si="12"/>
        <v>-1.1131459077558192E-2</v>
      </c>
      <c r="N174" s="140">
        <f t="shared" si="14"/>
        <v>-7.5275238104233644E-2</v>
      </c>
      <c r="O174" s="140">
        <f t="shared" si="16"/>
        <v>-0.3085134757556427</v>
      </c>
      <c r="P174" s="143">
        <v>117.59430261682</v>
      </c>
      <c r="Q174" s="115">
        <f t="shared" si="13"/>
        <v>-6.0423731090819555E-4</v>
      </c>
      <c r="R174" s="115">
        <f t="shared" si="15"/>
        <v>-1.9511795380301011E-2</v>
      </c>
      <c r="S174" s="115">
        <f t="shared" si="17"/>
        <v>-0.1440270054455367</v>
      </c>
    </row>
    <row r="175" spans="11:19" ht="15" x14ac:dyDescent="0.25">
      <c r="K175" s="41">
        <v>40224</v>
      </c>
      <c r="L175" s="139">
        <v>105.880800991252</v>
      </c>
      <c r="M175" s="140">
        <f t="shared" si="12"/>
        <v>1.2928299485821304E-2</v>
      </c>
      <c r="N175" s="140">
        <f t="shared" si="14"/>
        <v>-3.2385968190022707E-2</v>
      </c>
      <c r="O175" s="140">
        <f t="shared" si="16"/>
        <v>-0.28491796767624911</v>
      </c>
      <c r="P175" s="143">
        <v>118.328476908364</v>
      </c>
      <c r="Q175" s="115">
        <f t="shared" si="13"/>
        <v>6.2432811386814446E-3</v>
      </c>
      <c r="R175" s="115">
        <f t="shared" si="15"/>
        <v>1.0666542120827405E-3</v>
      </c>
      <c r="S175" s="115">
        <f t="shared" si="17"/>
        <v>-0.13766298413693157</v>
      </c>
    </row>
    <row r="176" spans="11:19" ht="15" x14ac:dyDescent="0.25">
      <c r="K176" s="41">
        <v>40252</v>
      </c>
      <c r="L176" s="139">
        <v>109.405229287355</v>
      </c>
      <c r="M176" s="140">
        <f t="shared" si="12"/>
        <v>3.328675513508994E-2</v>
      </c>
      <c r="N176" s="140">
        <f t="shared" si="14"/>
        <v>3.4994705368589507E-2</v>
      </c>
      <c r="O176" s="140">
        <f t="shared" si="16"/>
        <v>-0.23231203482542995</v>
      </c>
      <c r="P176" s="143">
        <v>119.117366059703</v>
      </c>
      <c r="Q176" s="115">
        <f t="shared" si="13"/>
        <v>6.6669424972818359E-3</v>
      </c>
      <c r="R176" s="115">
        <f t="shared" si="15"/>
        <v>1.2339783932058257E-2</v>
      </c>
      <c r="S176" s="115">
        <f t="shared" si="17"/>
        <v>-0.11975900202983381</v>
      </c>
    </row>
    <row r="177" spans="11:19" ht="15" x14ac:dyDescent="0.25">
      <c r="K177" s="41">
        <v>40283</v>
      </c>
      <c r="L177" s="139">
        <v>114.101147646059</v>
      </c>
      <c r="M177" s="140">
        <f t="shared" si="12"/>
        <v>4.2922247769072275E-2</v>
      </c>
      <c r="N177" s="140">
        <f t="shared" si="14"/>
        <v>9.1569768763387183E-2</v>
      </c>
      <c r="O177" s="140">
        <f t="shared" si="16"/>
        <v>-0.15302499000907821</v>
      </c>
      <c r="P177" s="143">
        <v>120.108742014928</v>
      </c>
      <c r="Q177" s="115">
        <f t="shared" si="13"/>
        <v>8.3226819734085744E-3</v>
      </c>
      <c r="R177" s="115">
        <f t="shared" si="15"/>
        <v>2.1382323311200491E-2</v>
      </c>
      <c r="S177" s="115">
        <f t="shared" si="17"/>
        <v>-9.3426128233259353E-2</v>
      </c>
    </row>
    <row r="178" spans="11:19" ht="15" x14ac:dyDescent="0.25">
      <c r="K178" s="41">
        <v>40313</v>
      </c>
      <c r="L178" s="139">
        <v>117.260108770515</v>
      </c>
      <c r="M178" s="140">
        <f t="shared" si="12"/>
        <v>2.7685620956724E-2</v>
      </c>
      <c r="N178" s="140">
        <f t="shared" si="14"/>
        <v>0.10747281539930142</v>
      </c>
      <c r="O178" s="140">
        <f t="shared" si="16"/>
        <v>-5.85421862436456E-2</v>
      </c>
      <c r="P178" s="143">
        <v>120.97398551982</v>
      </c>
      <c r="Q178" s="115">
        <f t="shared" si="13"/>
        <v>7.2038345450697872E-3</v>
      </c>
      <c r="R178" s="115">
        <f t="shared" si="15"/>
        <v>2.2357328350509853E-2</v>
      </c>
      <c r="S178" s="115">
        <f t="shared" si="17"/>
        <v>-4.6087181077913764E-2</v>
      </c>
    </row>
    <row r="179" spans="11:19" ht="15" x14ac:dyDescent="0.25">
      <c r="K179" s="41">
        <v>40344</v>
      </c>
      <c r="L179" s="139">
        <v>117.82925650403401</v>
      </c>
      <c r="M179" s="140">
        <f t="shared" si="12"/>
        <v>4.8537199861622415E-3</v>
      </c>
      <c r="N179" s="140">
        <f t="shared" si="14"/>
        <v>7.6998396434535543E-2</v>
      </c>
      <c r="O179" s="140">
        <f t="shared" si="16"/>
        <v>6.8354467199973623E-3</v>
      </c>
      <c r="P179" s="143">
        <v>122.546740190408</v>
      </c>
      <c r="Q179" s="115">
        <f t="shared" si="13"/>
        <v>1.3000767593379203E-2</v>
      </c>
      <c r="R179" s="115">
        <f t="shared" si="15"/>
        <v>2.8789875432488676E-2</v>
      </c>
      <c r="S179" s="115">
        <f t="shared" si="17"/>
        <v>-1.2708869501305564E-2</v>
      </c>
    </row>
    <row r="180" spans="11:19" ht="15" x14ac:dyDescent="0.25">
      <c r="K180" s="41">
        <v>40374</v>
      </c>
      <c r="L180" s="139">
        <v>116.349054585535</v>
      </c>
      <c r="M180" s="140">
        <f t="shared" si="12"/>
        <v>-1.2562261380715145E-2</v>
      </c>
      <c r="N180" s="140">
        <f t="shared" si="14"/>
        <v>1.9701002013134739E-2</v>
      </c>
      <c r="O180" s="140">
        <f t="shared" si="16"/>
        <v>4.4609523754822744E-2</v>
      </c>
      <c r="P180" s="143">
        <v>124.152428561194</v>
      </c>
      <c r="Q180" s="115">
        <f t="shared" si="13"/>
        <v>1.3102660815711209E-2</v>
      </c>
      <c r="R180" s="115">
        <f t="shared" si="15"/>
        <v>3.3666879516258907E-2</v>
      </c>
      <c r="S180" s="115">
        <f t="shared" si="17"/>
        <v>2.1413073493348644E-2</v>
      </c>
    </row>
    <row r="181" spans="11:19" ht="15" x14ac:dyDescent="0.25">
      <c r="K181" s="41">
        <v>40405</v>
      </c>
      <c r="L181" s="139">
        <v>115.943993993777</v>
      </c>
      <c r="M181" s="140">
        <f t="shared" si="12"/>
        <v>-3.4814257253823477E-3</v>
      </c>
      <c r="N181" s="140">
        <f t="shared" si="14"/>
        <v>-1.1223891829349353E-2</v>
      </c>
      <c r="O181" s="140">
        <f t="shared" si="16"/>
        <v>3.0277239812236179E-2</v>
      </c>
      <c r="P181" s="143">
        <v>128.951881406176</v>
      </c>
      <c r="Q181" s="115">
        <f t="shared" si="13"/>
        <v>3.8657744359920976E-2</v>
      </c>
      <c r="R181" s="115">
        <f t="shared" si="15"/>
        <v>6.5947202219347467E-2</v>
      </c>
      <c r="S181" s="115">
        <f t="shared" si="17"/>
        <v>6.2889022529830862E-2</v>
      </c>
    </row>
    <row r="182" spans="11:19" ht="15" x14ac:dyDescent="0.25">
      <c r="K182" s="41">
        <v>40436</v>
      </c>
      <c r="L182" s="139">
        <v>116.704163275875</v>
      </c>
      <c r="M182" s="140">
        <f t="shared" si="12"/>
        <v>6.556348939806167E-3</v>
      </c>
      <c r="N182" s="140">
        <f t="shared" si="14"/>
        <v>-9.5485048581332999E-3</v>
      </c>
      <c r="O182" s="140">
        <f t="shared" si="16"/>
        <v>2.7517904674235094E-2</v>
      </c>
      <c r="P182" s="143">
        <v>133.912204534718</v>
      </c>
      <c r="Q182" s="115">
        <f t="shared" si="13"/>
        <v>3.846646574250312E-2</v>
      </c>
      <c r="R182" s="115">
        <f t="shared" si="15"/>
        <v>9.274391409066296E-2</v>
      </c>
      <c r="S182" s="115">
        <f t="shared" si="17"/>
        <v>0.11536409515480317</v>
      </c>
    </row>
    <row r="183" spans="11:19" ht="15" x14ac:dyDescent="0.25">
      <c r="K183" s="41">
        <v>40466</v>
      </c>
      <c r="L183" s="139">
        <v>118.126132970028</v>
      </c>
      <c r="M183" s="140">
        <f t="shared" si="12"/>
        <v>1.2184395605421727E-2</v>
      </c>
      <c r="N183" s="140">
        <f t="shared" si="14"/>
        <v>1.5273681344669221E-2</v>
      </c>
      <c r="O183" s="140">
        <f t="shared" si="16"/>
        <v>4.5008831492163504E-2</v>
      </c>
      <c r="P183" s="143">
        <v>138.38033925319201</v>
      </c>
      <c r="Q183" s="115">
        <f t="shared" si="13"/>
        <v>3.3366150113043558E-2</v>
      </c>
      <c r="R183" s="115">
        <f t="shared" si="15"/>
        <v>0.1146003413455996</v>
      </c>
      <c r="S183" s="115">
        <f t="shared" si="17"/>
        <v>0.1537998641918914</v>
      </c>
    </row>
    <row r="184" spans="11:19" ht="15" x14ac:dyDescent="0.25">
      <c r="K184" s="41">
        <v>40497</v>
      </c>
      <c r="L184" s="139">
        <v>117.430736255106</v>
      </c>
      <c r="M184" s="140">
        <f t="shared" si="12"/>
        <v>-5.8868998538912365E-3</v>
      </c>
      <c r="N184" s="140">
        <f t="shared" si="14"/>
        <v>1.2822934678348163E-2</v>
      </c>
      <c r="O184" s="140">
        <f t="shared" si="16"/>
        <v>7.3165551284460451E-2</v>
      </c>
      <c r="P184" s="143">
        <v>139.830351258756</v>
      </c>
      <c r="Q184" s="115">
        <f t="shared" si="13"/>
        <v>1.0478453900238938E-2</v>
      </c>
      <c r="R184" s="115">
        <f t="shared" si="15"/>
        <v>8.4360691243539954E-2</v>
      </c>
      <c r="S184" s="115">
        <f t="shared" si="17"/>
        <v>0.18297391759978598</v>
      </c>
    </row>
    <row r="185" spans="11:19" ht="15" x14ac:dyDescent="0.25">
      <c r="K185" s="41">
        <v>40527</v>
      </c>
      <c r="L185" s="139">
        <v>118.09473052673501</v>
      </c>
      <c r="M185" s="140">
        <f t="shared" si="12"/>
        <v>5.654348195403891E-3</v>
      </c>
      <c r="N185" s="140">
        <f t="shared" si="14"/>
        <v>1.191531828708503E-2</v>
      </c>
      <c r="O185" s="140">
        <f t="shared" si="16"/>
        <v>0.11719907378529704</v>
      </c>
      <c r="P185" s="143">
        <v>141.09818514128699</v>
      </c>
      <c r="Q185" s="115">
        <f t="shared" si="13"/>
        <v>9.0669434147732098E-3</v>
      </c>
      <c r="R185" s="115">
        <f t="shared" si="15"/>
        <v>5.3661879673603252E-2</v>
      </c>
      <c r="S185" s="115">
        <f t="shared" si="17"/>
        <v>0.19914762208176517</v>
      </c>
    </row>
    <row r="186" spans="11:19" ht="15" x14ac:dyDescent="0.25">
      <c r="K186" s="41">
        <v>40558</v>
      </c>
      <c r="L186" s="139">
        <v>119.283448088687</v>
      </c>
      <c r="M186" s="140">
        <f t="shared" si="12"/>
        <v>1.0065796811169925E-2</v>
      </c>
      <c r="N186" s="140">
        <f t="shared" si="14"/>
        <v>9.797282697408205E-3</v>
      </c>
      <c r="O186" s="140">
        <f t="shared" si="16"/>
        <v>0.14114720608565956</v>
      </c>
      <c r="P186" s="143">
        <v>142.71437828267599</v>
      </c>
      <c r="Q186" s="115">
        <f t="shared" si="13"/>
        <v>1.1454386459830435E-2</v>
      </c>
      <c r="R186" s="115">
        <f t="shared" si="15"/>
        <v>3.1319760110965378E-2</v>
      </c>
      <c r="S186" s="115">
        <f t="shared" si="17"/>
        <v>0.2136164346984526</v>
      </c>
    </row>
    <row r="187" spans="11:19" ht="15" x14ac:dyDescent="0.25">
      <c r="K187" s="41">
        <v>40589</v>
      </c>
      <c r="L187" s="139">
        <v>122.410338834258</v>
      </c>
      <c r="M187" s="140">
        <f t="shared" si="12"/>
        <v>2.6213953366322595E-2</v>
      </c>
      <c r="N187" s="140">
        <f t="shared" si="14"/>
        <v>4.2404593021833081E-2</v>
      </c>
      <c r="O187" s="140">
        <f t="shared" si="16"/>
        <v>0.15611459006974915</v>
      </c>
      <c r="P187" s="143">
        <v>141.75147857530001</v>
      </c>
      <c r="Q187" s="115">
        <f t="shared" si="13"/>
        <v>-6.7470406203133937E-3</v>
      </c>
      <c r="R187" s="115">
        <f t="shared" si="15"/>
        <v>1.3738986559427069E-2</v>
      </c>
      <c r="S187" s="115">
        <f t="shared" si="17"/>
        <v>0.19794898302523811</v>
      </c>
    </row>
    <row r="188" spans="11:19" ht="15" x14ac:dyDescent="0.25">
      <c r="K188" s="41">
        <v>40617</v>
      </c>
      <c r="L188" s="139">
        <v>122.613744759551</v>
      </c>
      <c r="M188" s="140">
        <f t="shared" si="12"/>
        <v>1.6616727576288515E-3</v>
      </c>
      <c r="N188" s="140">
        <f t="shared" si="14"/>
        <v>3.8266010792013638E-2</v>
      </c>
      <c r="O188" s="140">
        <f t="shared" si="16"/>
        <v>0.12073020236997611</v>
      </c>
      <c r="P188" s="143">
        <v>139.63502008852799</v>
      </c>
      <c r="Q188" s="115">
        <f t="shared" si="13"/>
        <v>-1.4930768328090038E-2</v>
      </c>
      <c r="R188" s="115">
        <f t="shared" si="15"/>
        <v>-1.0369836091753237E-2</v>
      </c>
      <c r="S188" s="115">
        <f t="shared" si="17"/>
        <v>0.17224737842625992</v>
      </c>
    </row>
    <row r="189" spans="11:19" ht="15" x14ac:dyDescent="0.25">
      <c r="K189" s="41">
        <v>40648</v>
      </c>
      <c r="L189" s="139">
        <v>121.587984075005</v>
      </c>
      <c r="M189" s="140">
        <f t="shared" si="12"/>
        <v>-8.365788734024493E-3</v>
      </c>
      <c r="N189" s="140">
        <f t="shared" si="14"/>
        <v>1.9319830397630522E-2</v>
      </c>
      <c r="O189" s="140">
        <f t="shared" si="16"/>
        <v>6.5615785497356249E-2</v>
      </c>
      <c r="P189" s="143">
        <v>137.81525473815799</v>
      </c>
      <c r="Q189" s="115">
        <f t="shared" si="13"/>
        <v>-1.3032299126797042E-2</v>
      </c>
      <c r="R189" s="115">
        <f t="shared" si="15"/>
        <v>-3.4328170738439967E-2</v>
      </c>
      <c r="S189" s="115">
        <f t="shared" si="17"/>
        <v>0.14742068250976526</v>
      </c>
    </row>
    <row r="190" spans="11:19" ht="15" x14ac:dyDescent="0.25">
      <c r="K190" s="41">
        <v>40678</v>
      </c>
      <c r="L190" s="139">
        <v>120.187280868074</v>
      </c>
      <c r="M190" s="140">
        <f t="shared" si="12"/>
        <v>-1.1520079205087685E-2</v>
      </c>
      <c r="N190" s="140">
        <f t="shared" si="14"/>
        <v>-1.8160704294708285E-2</v>
      </c>
      <c r="O190" s="140">
        <f t="shared" si="16"/>
        <v>2.4963068244185704E-2</v>
      </c>
      <c r="P190" s="143">
        <v>139.20271285881199</v>
      </c>
      <c r="Q190" s="115">
        <f t="shared" si="13"/>
        <v>1.0067522084475256E-2</v>
      </c>
      <c r="R190" s="115">
        <f t="shared" si="15"/>
        <v>-1.7980522969530011E-2</v>
      </c>
      <c r="S190" s="115">
        <f t="shared" si="17"/>
        <v>0.15068303537048844</v>
      </c>
    </row>
    <row r="191" spans="11:19" ht="15" x14ac:dyDescent="0.25">
      <c r="K191" s="41">
        <v>40709</v>
      </c>
      <c r="L191" s="139">
        <v>120.05719055018101</v>
      </c>
      <c r="M191" s="140">
        <f t="shared" si="12"/>
        <v>-1.0823967141397883E-3</v>
      </c>
      <c r="N191" s="140">
        <f t="shared" si="14"/>
        <v>-2.0850470021802736E-2</v>
      </c>
      <c r="O191" s="140">
        <f t="shared" si="16"/>
        <v>1.8908156702751588E-2</v>
      </c>
      <c r="P191" s="143">
        <v>141.18058928653301</v>
      </c>
      <c r="Q191" s="115">
        <f t="shared" si="13"/>
        <v>1.4208605472560754E-2</v>
      </c>
      <c r="R191" s="115">
        <f t="shared" si="15"/>
        <v>1.1068635912574898E-2</v>
      </c>
      <c r="S191" s="115">
        <f t="shared" si="17"/>
        <v>0.15205503685510124</v>
      </c>
    </row>
    <row r="192" spans="11:19" ht="15" x14ac:dyDescent="0.25">
      <c r="K192" s="41">
        <v>40739</v>
      </c>
      <c r="L192" s="139">
        <v>118.677493654584</v>
      </c>
      <c r="M192" s="140">
        <f t="shared" si="12"/>
        <v>-1.149199718296201E-2</v>
      </c>
      <c r="N192" s="140">
        <f t="shared" si="14"/>
        <v>-2.3937319485662134E-2</v>
      </c>
      <c r="O192" s="140">
        <f t="shared" si="16"/>
        <v>2.0012531063045458E-2</v>
      </c>
      <c r="P192" s="143">
        <v>143.53658353485</v>
      </c>
      <c r="Q192" s="115">
        <f t="shared" si="13"/>
        <v>1.668780574031592E-2</v>
      </c>
      <c r="R192" s="115">
        <f t="shared" si="15"/>
        <v>4.1514481162207018E-2</v>
      </c>
      <c r="S192" s="115">
        <f t="shared" si="17"/>
        <v>0.15613190332480409</v>
      </c>
    </row>
    <row r="193" spans="11:19" ht="15" x14ac:dyDescent="0.25">
      <c r="K193" s="41">
        <v>40770</v>
      </c>
      <c r="L193" s="139">
        <v>118.017253795128</v>
      </c>
      <c r="M193" s="140">
        <f t="shared" si="12"/>
        <v>-5.5633114512652071E-3</v>
      </c>
      <c r="N193" s="140">
        <f t="shared" si="14"/>
        <v>-1.8055380380291419E-2</v>
      </c>
      <c r="O193" s="140">
        <f t="shared" si="16"/>
        <v>1.7881562726416611E-2</v>
      </c>
      <c r="P193" s="143">
        <v>145.47188610550799</v>
      </c>
      <c r="Q193" s="115">
        <f t="shared" si="13"/>
        <v>1.3482991743273054E-2</v>
      </c>
      <c r="R193" s="115">
        <f t="shared" si="15"/>
        <v>4.5036286419608773E-2</v>
      </c>
      <c r="S193" s="115">
        <f t="shared" si="17"/>
        <v>0.12810983848538715</v>
      </c>
    </row>
    <row r="194" spans="11:19" ht="15" x14ac:dyDescent="0.25">
      <c r="K194" s="41">
        <v>40801</v>
      </c>
      <c r="L194" s="139">
        <v>118.41415098969</v>
      </c>
      <c r="M194" s="140">
        <f t="shared" si="12"/>
        <v>3.3630438075689106E-3</v>
      </c>
      <c r="N194" s="140">
        <f t="shared" si="14"/>
        <v>-1.3685474005859399E-2</v>
      </c>
      <c r="O194" s="140">
        <f t="shared" si="16"/>
        <v>1.4652328295887695E-2</v>
      </c>
      <c r="P194" s="143">
        <v>149.13315884348</v>
      </c>
      <c r="Q194" s="115">
        <f t="shared" si="13"/>
        <v>2.5168249590965974E-2</v>
      </c>
      <c r="R194" s="115">
        <f t="shared" si="15"/>
        <v>5.6329057678083938E-2</v>
      </c>
      <c r="S194" s="115">
        <f t="shared" si="17"/>
        <v>0.1136636825720827</v>
      </c>
    </row>
    <row r="195" spans="11:19" ht="15" x14ac:dyDescent="0.25">
      <c r="K195" s="41">
        <v>40831</v>
      </c>
      <c r="L195" s="139">
        <v>121.33151336095</v>
      </c>
      <c r="M195" s="140">
        <f t="shared" si="12"/>
        <v>2.4636940322394496E-2</v>
      </c>
      <c r="N195" s="140">
        <f t="shared" si="14"/>
        <v>2.2363294207161433E-2</v>
      </c>
      <c r="O195" s="140">
        <f t="shared" si="16"/>
        <v>2.7135235111228839E-2</v>
      </c>
      <c r="P195" s="143">
        <v>151.62250158911399</v>
      </c>
      <c r="Q195" s="115">
        <f t="shared" si="13"/>
        <v>1.6692080855382541E-2</v>
      </c>
      <c r="R195" s="115">
        <f t="shared" si="15"/>
        <v>5.6333499482386529E-2</v>
      </c>
      <c r="S195" s="115">
        <f t="shared" si="17"/>
        <v>9.5693957735520918E-2</v>
      </c>
    </row>
    <row r="196" spans="11:19" ht="15" x14ac:dyDescent="0.25">
      <c r="K196" s="41">
        <v>40862</v>
      </c>
      <c r="L196" s="139">
        <v>123.64446011911799</v>
      </c>
      <c r="M196" s="140">
        <f t="shared" si="12"/>
        <v>1.9063033948049313E-2</v>
      </c>
      <c r="N196" s="140">
        <f t="shared" si="14"/>
        <v>4.7681217305382662E-2</v>
      </c>
      <c r="O196" s="140">
        <f t="shared" si="16"/>
        <v>5.291394793364268E-2</v>
      </c>
      <c r="P196" s="143">
        <v>153.97446631079799</v>
      </c>
      <c r="Q196" s="115">
        <f t="shared" si="13"/>
        <v>1.5511976764884583E-2</v>
      </c>
      <c r="R196" s="115">
        <f t="shared" si="15"/>
        <v>5.844827088529847E-2</v>
      </c>
      <c r="S196" s="115">
        <f t="shared" si="17"/>
        <v>0.10115196682777627</v>
      </c>
    </row>
    <row r="197" spans="11:19" ht="15" x14ac:dyDescent="0.25">
      <c r="K197" s="41">
        <v>40892</v>
      </c>
      <c r="L197" s="139">
        <v>125.722326446468</v>
      </c>
      <c r="M197" s="140">
        <f t="shared" si="12"/>
        <v>1.6805171257557427E-2</v>
      </c>
      <c r="N197" s="140">
        <f t="shared" si="14"/>
        <v>6.1717078539154535E-2</v>
      </c>
      <c r="O197" s="140">
        <f t="shared" si="16"/>
        <v>6.4588791436432702E-2</v>
      </c>
      <c r="P197" s="143">
        <v>153.016942706018</v>
      </c>
      <c r="Q197" s="115">
        <f t="shared" si="13"/>
        <v>-6.2187168283294181E-3</v>
      </c>
      <c r="R197" s="115">
        <f t="shared" si="15"/>
        <v>2.6042389852508618E-2</v>
      </c>
      <c r="S197" s="115">
        <f t="shared" si="17"/>
        <v>8.4471373978313835E-2</v>
      </c>
    </row>
    <row r="198" spans="11:19" ht="15" x14ac:dyDescent="0.25">
      <c r="K198" s="41">
        <v>40923</v>
      </c>
      <c r="L198" s="139">
        <v>126.346222942257</v>
      </c>
      <c r="M198" s="140">
        <f t="shared" si="12"/>
        <v>4.9624956316303148E-3</v>
      </c>
      <c r="N198" s="140">
        <f t="shared" si="14"/>
        <v>4.1330643972013359E-2</v>
      </c>
      <c r="O198" s="140">
        <f t="shared" si="16"/>
        <v>5.9210015863381482E-2</v>
      </c>
      <c r="P198" s="143">
        <v>151.872481843054</v>
      </c>
      <c r="Q198" s="115">
        <f t="shared" si="13"/>
        <v>-7.4793081257856775E-3</v>
      </c>
      <c r="R198" s="115">
        <f t="shared" si="15"/>
        <v>1.6487015536614802E-3</v>
      </c>
      <c r="S198" s="115">
        <f t="shared" si="17"/>
        <v>6.4170854195492844E-2</v>
      </c>
    </row>
    <row r="199" spans="11:19" ht="15" x14ac:dyDescent="0.25">
      <c r="K199" s="41">
        <v>40954</v>
      </c>
      <c r="L199" s="139">
        <v>127.154002844058</v>
      </c>
      <c r="M199" s="140">
        <f t="shared" si="12"/>
        <v>6.3933838542222787E-3</v>
      </c>
      <c r="N199" s="140">
        <f t="shared" si="14"/>
        <v>2.8384148562409894E-2</v>
      </c>
      <c r="O199" s="140">
        <f t="shared" si="16"/>
        <v>3.8752151615419228E-2</v>
      </c>
      <c r="P199" s="143">
        <v>148.32885410227601</v>
      </c>
      <c r="Q199" s="115">
        <f t="shared" si="13"/>
        <v>-2.3332915204743898E-2</v>
      </c>
      <c r="R199" s="115">
        <f t="shared" si="15"/>
        <v>-3.6665898858362023E-2</v>
      </c>
      <c r="S199" s="115">
        <f t="shared" si="17"/>
        <v>4.6400754285480073E-2</v>
      </c>
    </row>
    <row r="200" spans="11:19" ht="15" x14ac:dyDescent="0.25">
      <c r="K200" s="41">
        <v>40983</v>
      </c>
      <c r="L200" s="139">
        <v>125.673966587303</v>
      </c>
      <c r="M200" s="140">
        <f t="shared" ref="M200:M263" si="18">L200/L199-1</f>
        <v>-1.1639714233535492E-2</v>
      </c>
      <c r="N200" s="140">
        <f t="shared" si="14"/>
        <v>-3.8465609515736521E-4</v>
      </c>
      <c r="O200" s="140">
        <f t="shared" si="16"/>
        <v>2.4958228245562486E-2</v>
      </c>
      <c r="P200" s="143">
        <v>147.18015466696201</v>
      </c>
      <c r="Q200" s="115">
        <f t="shared" ref="Q200:Q263" si="19">P200/P199-1</f>
        <v>-7.7442749913104736E-3</v>
      </c>
      <c r="R200" s="115">
        <f t="shared" si="15"/>
        <v>-3.814471741387393E-2</v>
      </c>
      <c r="S200" s="115">
        <f t="shared" si="17"/>
        <v>5.4034686811735622E-2</v>
      </c>
    </row>
    <row r="201" spans="11:19" ht="15" x14ac:dyDescent="0.25">
      <c r="K201" s="41">
        <v>41014</v>
      </c>
      <c r="L201" s="139">
        <v>125.144282654007</v>
      </c>
      <c r="M201" s="140">
        <f t="shared" si="18"/>
        <v>-4.214746678883885E-3</v>
      </c>
      <c r="N201" s="140">
        <f t="shared" si="14"/>
        <v>-9.513068616220588E-3</v>
      </c>
      <c r="O201" s="140">
        <f t="shared" si="16"/>
        <v>2.9248766693986905E-2</v>
      </c>
      <c r="P201" s="143">
        <v>147.02226485751601</v>
      </c>
      <c r="Q201" s="115">
        <f t="shared" si="19"/>
        <v>-1.072765617098792E-3</v>
      </c>
      <c r="R201" s="115">
        <f t="shared" si="15"/>
        <v>-3.1936114605345289E-2</v>
      </c>
      <c r="S201" s="115">
        <f t="shared" si="17"/>
        <v>6.6806901288619214E-2</v>
      </c>
    </row>
    <row r="202" spans="11:19" ht="15" x14ac:dyDescent="0.25">
      <c r="K202" s="41">
        <v>41044</v>
      </c>
      <c r="L202" s="139">
        <v>123.751126136737</v>
      </c>
      <c r="M202" s="140">
        <f t="shared" si="18"/>
        <v>-1.1132402437606603E-2</v>
      </c>
      <c r="N202" s="140">
        <f t="shared" ref="N202:N265" si="20">L202/L199-1</f>
        <v>-2.6761852802182684E-2</v>
      </c>
      <c r="O202" s="140">
        <f t="shared" si="16"/>
        <v>2.9652432794240013E-2</v>
      </c>
      <c r="P202" s="143">
        <v>149.200581621396</v>
      </c>
      <c r="Q202" s="115">
        <f t="shared" si="19"/>
        <v>1.4816237295698587E-2</v>
      </c>
      <c r="R202" s="115">
        <f t="shared" ref="R202:R265" si="21">P202/P199-1</f>
        <v>5.8769922035459832E-3</v>
      </c>
      <c r="S202" s="115">
        <f t="shared" si="17"/>
        <v>7.1822370105131927E-2</v>
      </c>
    </row>
    <row r="203" spans="11:19" ht="15" x14ac:dyDescent="0.25">
      <c r="K203" s="41">
        <v>41075</v>
      </c>
      <c r="L203" s="139">
        <v>124.97100669453501</v>
      </c>
      <c r="M203" s="140">
        <f t="shared" si="18"/>
        <v>9.8575309646080633E-3</v>
      </c>
      <c r="N203" s="140">
        <f t="shared" si="20"/>
        <v>-5.5935203754363672E-3</v>
      </c>
      <c r="O203" s="140">
        <f t="shared" si="16"/>
        <v>4.0928961621004678E-2</v>
      </c>
      <c r="P203" s="143">
        <v>149.85024886291001</v>
      </c>
      <c r="Q203" s="115">
        <f t="shared" si="19"/>
        <v>4.354321105547454E-3</v>
      </c>
      <c r="R203" s="115">
        <f t="shared" si="21"/>
        <v>1.8141672713891888E-2</v>
      </c>
      <c r="S203" s="115">
        <f t="shared" si="17"/>
        <v>6.1408297133407563E-2</v>
      </c>
    </row>
    <row r="204" spans="11:19" ht="15" x14ac:dyDescent="0.25">
      <c r="K204" s="41">
        <v>41105</v>
      </c>
      <c r="L204" s="139">
        <v>125.928605275872</v>
      </c>
      <c r="M204" s="140">
        <f t="shared" si="18"/>
        <v>7.6625659556190939E-3</v>
      </c>
      <c r="N204" s="140">
        <f t="shared" si="20"/>
        <v>6.267346819458508E-3</v>
      </c>
      <c r="O204" s="140">
        <f t="shared" si="16"/>
        <v>6.1099298594834428E-2</v>
      </c>
      <c r="P204" s="143">
        <v>152.48674907521399</v>
      </c>
      <c r="Q204" s="115">
        <f t="shared" si="19"/>
        <v>1.7594233124804237E-2</v>
      </c>
      <c r="R204" s="115">
        <f t="shared" si="21"/>
        <v>3.7167732540331899E-2</v>
      </c>
      <c r="S204" s="115">
        <f t="shared" si="17"/>
        <v>6.2354595044342487E-2</v>
      </c>
    </row>
    <row r="205" spans="11:19" ht="15" x14ac:dyDescent="0.25">
      <c r="K205" s="41">
        <v>41136</v>
      </c>
      <c r="L205" s="139">
        <v>127.42191573870301</v>
      </c>
      <c r="M205" s="140">
        <f t="shared" si="18"/>
        <v>1.1858389597499297E-2</v>
      </c>
      <c r="N205" s="140">
        <f t="shared" si="20"/>
        <v>2.966267634534514E-2</v>
      </c>
      <c r="O205" s="140">
        <f t="shared" si="16"/>
        <v>7.9688872949891021E-2</v>
      </c>
      <c r="P205" s="143">
        <v>155.32951788826199</v>
      </c>
      <c r="Q205" s="115">
        <f t="shared" si="19"/>
        <v>1.8642726861766823E-2</v>
      </c>
      <c r="R205" s="115">
        <f t="shared" si="21"/>
        <v>4.1078501171117887E-2</v>
      </c>
      <c r="S205" s="115">
        <f t="shared" si="17"/>
        <v>6.7763139989842847E-2</v>
      </c>
    </row>
    <row r="206" spans="11:19" ht="15" x14ac:dyDescent="0.25">
      <c r="K206" s="41">
        <v>41167</v>
      </c>
      <c r="L206" s="139">
        <v>127.33033399528399</v>
      </c>
      <c r="M206" s="140">
        <f t="shared" si="18"/>
        <v>-7.1872835130504242E-4</v>
      </c>
      <c r="N206" s="140">
        <f t="shared" si="20"/>
        <v>1.8878997322281821E-2</v>
      </c>
      <c r="O206" s="140">
        <f t="shared" si="16"/>
        <v>7.5296600373128575E-2</v>
      </c>
      <c r="P206" s="143">
        <v>160.38574630676399</v>
      </c>
      <c r="Q206" s="115">
        <f t="shared" si="19"/>
        <v>3.25516262925587E-2</v>
      </c>
      <c r="R206" s="115">
        <f t="shared" si="21"/>
        <v>7.0306839820415412E-2</v>
      </c>
      <c r="S206" s="115">
        <f t="shared" si="17"/>
        <v>7.5453289868914641E-2</v>
      </c>
    </row>
    <row r="207" spans="11:19" ht="15" x14ac:dyDescent="0.25">
      <c r="K207" s="41">
        <v>41197</v>
      </c>
      <c r="L207" s="139">
        <v>127.682016949013</v>
      </c>
      <c r="M207" s="140">
        <f t="shared" si="18"/>
        <v>2.761973071884416E-3</v>
      </c>
      <c r="N207" s="140">
        <f t="shared" si="20"/>
        <v>1.3923855261477769E-2</v>
      </c>
      <c r="O207" s="140">
        <f t="shared" si="16"/>
        <v>5.2340100375826148E-2</v>
      </c>
      <c r="P207" s="143">
        <v>162.786434700938</v>
      </c>
      <c r="Q207" s="115">
        <f t="shared" si="19"/>
        <v>1.4968215377333394E-2</v>
      </c>
      <c r="R207" s="115">
        <f t="shared" si="21"/>
        <v>6.754479119129031E-2</v>
      </c>
      <c r="S207" s="115">
        <f t="shared" si="17"/>
        <v>7.3629791058832827E-2</v>
      </c>
    </row>
    <row r="208" spans="11:19" ht="15" x14ac:dyDescent="0.25">
      <c r="K208" s="41">
        <v>41228</v>
      </c>
      <c r="L208" s="139">
        <v>127.94030454844901</v>
      </c>
      <c r="M208" s="140">
        <f t="shared" si="18"/>
        <v>2.0228972380593735E-3</v>
      </c>
      <c r="N208" s="140">
        <f t="shared" si="20"/>
        <v>4.0682861087180111E-3</v>
      </c>
      <c r="O208" s="140">
        <f t="shared" si="16"/>
        <v>3.4743525307906475E-2</v>
      </c>
      <c r="P208" s="143">
        <v>163.90890922471399</v>
      </c>
      <c r="Q208" s="115">
        <f t="shared" si="19"/>
        <v>6.8953812142771298E-3</v>
      </c>
      <c r="R208" s="115">
        <f t="shared" si="21"/>
        <v>5.5233489764795918E-2</v>
      </c>
      <c r="S208" s="115">
        <f t="shared" si="17"/>
        <v>6.4520067202982201E-2</v>
      </c>
    </row>
    <row r="209" spans="11:19" ht="15" x14ac:dyDescent="0.25">
      <c r="K209" s="41">
        <v>41258</v>
      </c>
      <c r="L209" s="139">
        <v>129.192945542736</v>
      </c>
      <c r="M209" s="140">
        <f t="shared" si="18"/>
        <v>9.7908239214221648E-3</v>
      </c>
      <c r="N209" s="140">
        <f t="shared" si="20"/>
        <v>1.4628183944926931E-2</v>
      </c>
      <c r="O209" s="140">
        <f t="shared" si="16"/>
        <v>2.7605431703061623E-2</v>
      </c>
      <c r="P209" s="143">
        <v>163.34025509247999</v>
      </c>
      <c r="Q209" s="115">
        <f t="shared" si="19"/>
        <v>-3.469330220814304E-3</v>
      </c>
      <c r="R209" s="115">
        <f t="shared" si="21"/>
        <v>1.8421267810575959E-2</v>
      </c>
      <c r="S209" s="115">
        <f t="shared" si="17"/>
        <v>6.7465159111795403E-2</v>
      </c>
    </row>
    <row r="210" spans="11:19" ht="15" x14ac:dyDescent="0.25">
      <c r="K210" s="41">
        <v>41289</v>
      </c>
      <c r="L210" s="139">
        <v>129.047695920998</v>
      </c>
      <c r="M210" s="140">
        <f t="shared" si="18"/>
        <v>-1.1242844655937612E-3</v>
      </c>
      <c r="N210" s="140">
        <f t="shared" si="20"/>
        <v>1.0695938273988403E-2</v>
      </c>
      <c r="O210" s="140">
        <f t="shared" si="16"/>
        <v>2.1381509599821102E-2</v>
      </c>
      <c r="P210" s="143">
        <v>162.41893541940499</v>
      </c>
      <c r="Q210" s="115">
        <f t="shared" si="19"/>
        <v>-5.6404936587944876E-3</v>
      </c>
      <c r="R210" s="115">
        <f t="shared" si="21"/>
        <v>-2.257554704777287E-3</v>
      </c>
      <c r="S210" s="115">
        <f t="shared" si="17"/>
        <v>6.9442821032251079E-2</v>
      </c>
    </row>
    <row r="211" spans="11:19" ht="15" x14ac:dyDescent="0.25">
      <c r="K211" s="41">
        <v>41320</v>
      </c>
      <c r="L211" s="139">
        <v>129.454027793607</v>
      </c>
      <c r="M211" s="140">
        <f t="shared" si="18"/>
        <v>3.1486952921480071E-3</v>
      </c>
      <c r="N211" s="140">
        <f t="shared" si="20"/>
        <v>1.1831480708917486E-2</v>
      </c>
      <c r="O211" s="140">
        <f t="shared" ref="O211:O274" si="22">L211/L199-1</f>
        <v>1.8088498184125168E-2</v>
      </c>
      <c r="P211" s="143">
        <v>163.071944161858</v>
      </c>
      <c r="Q211" s="115">
        <f t="shared" si="19"/>
        <v>4.0205210110926259E-3</v>
      </c>
      <c r="R211" s="115">
        <f t="shared" si="21"/>
        <v>-5.106281695209991E-3</v>
      </c>
      <c r="S211" s="115">
        <f t="shared" ref="S211:S274" si="23">P211/P199-1</f>
        <v>9.9394619804831219E-2</v>
      </c>
    </row>
    <row r="212" spans="11:19" ht="15" x14ac:dyDescent="0.25">
      <c r="K212" s="41">
        <v>41348</v>
      </c>
      <c r="L212" s="139">
        <v>130.56204125793101</v>
      </c>
      <c r="M212" s="140">
        <f t="shared" si="18"/>
        <v>8.5591269982774332E-3</v>
      </c>
      <c r="N212" s="140">
        <f t="shared" si="20"/>
        <v>1.0597294685429581E-2</v>
      </c>
      <c r="O212" s="140">
        <f t="shared" si="22"/>
        <v>3.8894886533499928E-2</v>
      </c>
      <c r="P212" s="143">
        <v>163.32221965237201</v>
      </c>
      <c r="Q212" s="115">
        <f t="shared" si="19"/>
        <v>1.5347550542821331E-3</v>
      </c>
      <c r="R212" s="115">
        <f t="shared" si="21"/>
        <v>-1.1041638264719378E-4</v>
      </c>
      <c r="S212" s="115">
        <f t="shared" si="23"/>
        <v>0.10967555389472272</v>
      </c>
    </row>
    <row r="213" spans="11:19" ht="15" x14ac:dyDescent="0.25">
      <c r="K213" s="41">
        <v>41379</v>
      </c>
      <c r="L213" s="139">
        <v>132.39638820949099</v>
      </c>
      <c r="M213" s="140">
        <f t="shared" si="18"/>
        <v>1.4049619122729062E-2</v>
      </c>
      <c r="N213" s="140">
        <f t="shared" si="20"/>
        <v>2.5949260578375988E-2</v>
      </c>
      <c r="O213" s="140">
        <f t="shared" si="22"/>
        <v>5.79499550573499E-2</v>
      </c>
      <c r="P213" s="143">
        <v>165.01955643721399</v>
      </c>
      <c r="Q213" s="115">
        <f t="shared" si="19"/>
        <v>1.0392565007105059E-2</v>
      </c>
      <c r="R213" s="115">
        <f t="shared" si="21"/>
        <v>1.6011809282541867E-2</v>
      </c>
      <c r="S213" s="115">
        <f t="shared" si="23"/>
        <v>0.12241201424246695</v>
      </c>
    </row>
    <row r="214" spans="11:19" ht="15" x14ac:dyDescent="0.25">
      <c r="K214" s="41">
        <v>41409</v>
      </c>
      <c r="L214" s="139">
        <v>135.499167089634</v>
      </c>
      <c r="M214" s="140">
        <f t="shared" si="18"/>
        <v>2.3435525108384869E-2</v>
      </c>
      <c r="N214" s="140">
        <f t="shared" si="20"/>
        <v>4.6697189721010224E-2</v>
      </c>
      <c r="O214" s="140">
        <f t="shared" si="22"/>
        <v>9.493280036834717E-2</v>
      </c>
      <c r="P214" s="143">
        <v>166.283621556409</v>
      </c>
      <c r="Q214" s="115">
        <f t="shared" si="19"/>
        <v>7.6600928186105754E-3</v>
      </c>
      <c r="R214" s="115">
        <f t="shared" si="21"/>
        <v>1.9694849479216625E-2</v>
      </c>
      <c r="S214" s="115">
        <f t="shared" si="23"/>
        <v>0.1144971403554047</v>
      </c>
    </row>
    <row r="215" spans="11:19" ht="15" x14ac:dyDescent="0.25">
      <c r="K215" s="41">
        <v>41440</v>
      </c>
      <c r="L215" s="139">
        <v>137.81274354468201</v>
      </c>
      <c r="M215" s="140">
        <f t="shared" si="18"/>
        <v>1.7074469937645942E-2</v>
      </c>
      <c r="N215" s="140">
        <f t="shared" si="20"/>
        <v>5.5534535282172115E-2</v>
      </c>
      <c r="O215" s="140">
        <f t="shared" si="22"/>
        <v>0.10275772909100334</v>
      </c>
      <c r="P215" s="143">
        <v>168.935394874449</v>
      </c>
      <c r="Q215" s="115">
        <f t="shared" si="19"/>
        <v>1.5947291099505101E-2</v>
      </c>
      <c r="R215" s="115">
        <f t="shared" si="21"/>
        <v>3.436871745941561E-2</v>
      </c>
      <c r="S215" s="115">
        <f t="shared" si="23"/>
        <v>0.12736145689687151</v>
      </c>
    </row>
    <row r="216" spans="11:19" ht="15" x14ac:dyDescent="0.25">
      <c r="K216" s="41">
        <v>41470</v>
      </c>
      <c r="L216" s="139">
        <v>142.05318158514399</v>
      </c>
      <c r="M216" s="140">
        <f t="shared" si="18"/>
        <v>3.0769564057674614E-2</v>
      </c>
      <c r="N216" s="140">
        <f t="shared" si="20"/>
        <v>7.2938495575672668E-2</v>
      </c>
      <c r="O216" s="140">
        <f t="shared" si="22"/>
        <v>0.12804538153938783</v>
      </c>
      <c r="P216" s="143">
        <v>170.037801067532</v>
      </c>
      <c r="Q216" s="115">
        <f t="shared" si="19"/>
        <v>6.5256081705216129E-3</v>
      </c>
      <c r="R216" s="115">
        <f t="shared" si="21"/>
        <v>3.0409999509526831E-2</v>
      </c>
      <c r="S216" s="115">
        <f t="shared" si="23"/>
        <v>0.11509886661470481</v>
      </c>
    </row>
    <row r="217" spans="11:19" ht="15" x14ac:dyDescent="0.25">
      <c r="K217" s="41">
        <v>41501</v>
      </c>
      <c r="L217" s="139">
        <v>143.761960275847</v>
      </c>
      <c r="M217" s="140">
        <f t="shared" si="18"/>
        <v>1.2029147616653635E-2</v>
      </c>
      <c r="N217" s="140">
        <f t="shared" si="20"/>
        <v>6.0980398357335153E-2</v>
      </c>
      <c r="O217" s="140">
        <f t="shared" si="22"/>
        <v>0.12823574690755413</v>
      </c>
      <c r="P217" s="143">
        <v>170.498236779537</v>
      </c>
      <c r="Q217" s="115">
        <f t="shared" si="19"/>
        <v>2.7078432508200745E-3</v>
      </c>
      <c r="R217" s="115">
        <f t="shared" si="21"/>
        <v>2.5345943176359409E-2</v>
      </c>
      <c r="S217" s="115">
        <f t="shared" si="23"/>
        <v>9.7655095422280125E-2</v>
      </c>
    </row>
    <row r="218" spans="11:19" ht="15" x14ac:dyDescent="0.25">
      <c r="K218" s="41">
        <v>41532</v>
      </c>
      <c r="L218" s="139">
        <v>146.77009456413001</v>
      </c>
      <c r="M218" s="140">
        <f t="shared" si="18"/>
        <v>2.0924410619548306E-2</v>
      </c>
      <c r="N218" s="140">
        <f t="shared" si="20"/>
        <v>6.4996536525258497E-2</v>
      </c>
      <c r="O218" s="140">
        <f t="shared" si="22"/>
        <v>0.15267187290631012</v>
      </c>
      <c r="P218" s="143">
        <v>171.70418207974799</v>
      </c>
      <c r="Q218" s="115">
        <f t="shared" si="19"/>
        <v>7.0730661090081526E-3</v>
      </c>
      <c r="R218" s="115">
        <f t="shared" si="21"/>
        <v>1.63896216500794E-2</v>
      </c>
      <c r="S218" s="115">
        <f t="shared" si="23"/>
        <v>7.0570085145444494E-2</v>
      </c>
    </row>
    <row r="219" spans="11:19" ht="15" x14ac:dyDescent="0.25">
      <c r="K219" s="41">
        <v>41562</v>
      </c>
      <c r="L219" s="139">
        <v>147.10563381225299</v>
      </c>
      <c r="M219" s="140">
        <f t="shared" si="18"/>
        <v>2.2861554264133055E-3</v>
      </c>
      <c r="N219" s="140">
        <f t="shared" si="20"/>
        <v>3.5567328874507975E-2</v>
      </c>
      <c r="O219" s="140">
        <f t="shared" si="22"/>
        <v>0.15212492195354632</v>
      </c>
      <c r="P219" s="143">
        <v>174.343294187091</v>
      </c>
      <c r="Q219" s="115">
        <f t="shared" si="19"/>
        <v>1.5370109658233488E-2</v>
      </c>
      <c r="R219" s="115">
        <f t="shared" si="21"/>
        <v>2.5320799801739513E-2</v>
      </c>
      <c r="S219" s="115">
        <f t="shared" si="23"/>
        <v>7.099399595171807E-2</v>
      </c>
    </row>
    <row r="220" spans="11:19" ht="15" x14ac:dyDescent="0.25">
      <c r="K220" s="41">
        <v>41593</v>
      </c>
      <c r="L220" s="139">
        <v>147.94163271127999</v>
      </c>
      <c r="M220" s="140">
        <f t="shared" si="18"/>
        <v>5.6829835633214199E-3</v>
      </c>
      <c r="N220" s="140">
        <f t="shared" si="20"/>
        <v>2.9073563183286799E-2</v>
      </c>
      <c r="O220" s="140">
        <f t="shared" si="22"/>
        <v>0.15633328553830972</v>
      </c>
      <c r="P220" s="143">
        <v>177.185205114106</v>
      </c>
      <c r="Q220" s="115">
        <f t="shared" si="19"/>
        <v>1.6300660947505596E-2</v>
      </c>
      <c r="R220" s="115">
        <f t="shared" si="21"/>
        <v>3.9220161222051741E-2</v>
      </c>
      <c r="S220" s="115">
        <f t="shared" si="23"/>
        <v>8.0998012568008759E-2</v>
      </c>
    </row>
    <row r="221" spans="11:19" ht="15" x14ac:dyDescent="0.25">
      <c r="K221" s="41">
        <v>41623</v>
      </c>
      <c r="L221" s="139">
        <v>145.935200960609</v>
      </c>
      <c r="M221" s="140">
        <f t="shared" si="18"/>
        <v>-1.3562319908870468E-2</v>
      </c>
      <c r="N221" s="140">
        <f t="shared" si="20"/>
        <v>-5.6884449519530866E-3</v>
      </c>
      <c r="O221" s="140">
        <f t="shared" si="22"/>
        <v>0.12959109607370012</v>
      </c>
      <c r="P221" s="143">
        <v>177.89123789248501</v>
      </c>
      <c r="Q221" s="115">
        <f t="shared" si="19"/>
        <v>3.9847163194259849E-3</v>
      </c>
      <c r="R221" s="115">
        <f t="shared" si="21"/>
        <v>3.6033227250477973E-2</v>
      </c>
      <c r="S221" s="115">
        <f t="shared" si="23"/>
        <v>8.9083874589068968E-2</v>
      </c>
    </row>
    <row r="222" spans="11:19" ht="15" x14ac:dyDescent="0.25">
      <c r="K222" s="41">
        <v>41654</v>
      </c>
      <c r="L222" s="139">
        <v>144.95007817740199</v>
      </c>
      <c r="M222" s="140">
        <f t="shared" si="18"/>
        <v>-6.7504123523488557E-3</v>
      </c>
      <c r="N222" s="140">
        <f t="shared" si="20"/>
        <v>-1.4653114085365848E-2</v>
      </c>
      <c r="O222" s="140">
        <f t="shared" si="22"/>
        <v>0.12322871898572529</v>
      </c>
      <c r="P222" s="143">
        <v>178.750974731236</v>
      </c>
      <c r="Q222" s="115">
        <f t="shared" si="19"/>
        <v>4.8329352751517174E-3</v>
      </c>
      <c r="R222" s="115">
        <f t="shared" si="21"/>
        <v>2.5281617883249563E-2</v>
      </c>
      <c r="S222" s="115">
        <f t="shared" si="23"/>
        <v>0.10055502007606276</v>
      </c>
    </row>
    <row r="223" spans="11:19" ht="15" x14ac:dyDescent="0.25">
      <c r="K223" s="41">
        <v>41685</v>
      </c>
      <c r="L223" s="139">
        <v>143.13970189034501</v>
      </c>
      <c r="M223" s="140">
        <f t="shared" si="18"/>
        <v>-1.2489653747142504E-2</v>
      </c>
      <c r="N223" s="140">
        <f t="shared" si="20"/>
        <v>-3.2458279207356999E-2</v>
      </c>
      <c r="O223" s="140">
        <f t="shared" si="22"/>
        <v>0.10571841085205591</v>
      </c>
      <c r="P223" s="143">
        <v>179.40180493205301</v>
      </c>
      <c r="Q223" s="115">
        <f t="shared" si="19"/>
        <v>3.6409882619974354E-3</v>
      </c>
      <c r="R223" s="115">
        <f t="shared" si="21"/>
        <v>1.2510072816291462E-2</v>
      </c>
      <c r="S223" s="115">
        <f t="shared" si="23"/>
        <v>0.10013899603715215</v>
      </c>
    </row>
    <row r="224" spans="11:19" ht="15" x14ac:dyDescent="0.25">
      <c r="K224" s="41">
        <v>41713</v>
      </c>
      <c r="L224" s="139">
        <v>143.45008604927401</v>
      </c>
      <c r="M224" s="140">
        <f t="shared" si="18"/>
        <v>2.1684002050441631E-3</v>
      </c>
      <c r="N224" s="140">
        <f t="shared" si="20"/>
        <v>-1.7028892926291173E-2</v>
      </c>
      <c r="O224" s="140">
        <f t="shared" si="22"/>
        <v>9.871203503843895E-2</v>
      </c>
      <c r="P224" s="143">
        <v>180.73479866636399</v>
      </c>
      <c r="Q224" s="115">
        <f t="shared" si="19"/>
        <v>7.4302136191763957E-3</v>
      </c>
      <c r="R224" s="115">
        <f t="shared" si="21"/>
        <v>1.5984827625954212E-2</v>
      </c>
      <c r="S224" s="115">
        <f t="shared" si="23"/>
        <v>0.10661488100672578</v>
      </c>
    </row>
    <row r="225" spans="11:19" ht="15" x14ac:dyDescent="0.25">
      <c r="K225" s="41">
        <v>41744</v>
      </c>
      <c r="L225" s="139">
        <v>144.54931376249399</v>
      </c>
      <c r="M225" s="140">
        <f t="shared" si="18"/>
        <v>7.6627888033640179E-3</v>
      </c>
      <c r="N225" s="140">
        <f t="shared" si="20"/>
        <v>-2.764844420556356E-3</v>
      </c>
      <c r="O225" s="140">
        <f t="shared" si="22"/>
        <v>9.1791971951481033E-2</v>
      </c>
      <c r="P225" s="143">
        <v>179.96458276047201</v>
      </c>
      <c r="Q225" s="115">
        <f t="shared" si="19"/>
        <v>-4.2615805676348151E-3</v>
      </c>
      <c r="R225" s="115">
        <f t="shared" si="21"/>
        <v>6.789378525408063E-3</v>
      </c>
      <c r="S225" s="115">
        <f t="shared" si="23"/>
        <v>9.0565182975414382E-2</v>
      </c>
    </row>
    <row r="226" spans="11:19" ht="15" x14ac:dyDescent="0.25">
      <c r="K226" s="41">
        <v>41774</v>
      </c>
      <c r="L226" s="139">
        <v>147.75900616633299</v>
      </c>
      <c r="M226" s="140">
        <f t="shared" si="18"/>
        <v>2.2204826299713654E-2</v>
      </c>
      <c r="N226" s="140">
        <f t="shared" si="20"/>
        <v>3.2271300100420008E-2</v>
      </c>
      <c r="O226" s="140">
        <f t="shared" si="22"/>
        <v>9.0479073340642646E-2</v>
      </c>
      <c r="P226" s="143">
        <v>176.66706415188</v>
      </c>
      <c r="Q226" s="115">
        <f t="shared" si="19"/>
        <v>-1.8323153133863679E-2</v>
      </c>
      <c r="R226" s="115">
        <f t="shared" si="21"/>
        <v>-1.5243663692284359E-2</v>
      </c>
      <c r="S226" s="115">
        <f t="shared" si="23"/>
        <v>6.2444169174824982E-2</v>
      </c>
    </row>
    <row r="227" spans="11:19" ht="15" x14ac:dyDescent="0.25">
      <c r="K227" s="41">
        <v>41805</v>
      </c>
      <c r="L227" s="139">
        <v>150.55366075877899</v>
      </c>
      <c r="M227" s="140">
        <f t="shared" si="18"/>
        <v>1.891359900796874E-2</v>
      </c>
      <c r="N227" s="140">
        <f t="shared" si="20"/>
        <v>4.9519487266567186E-2</v>
      </c>
      <c r="O227" s="140">
        <f t="shared" si="22"/>
        <v>9.2450936585309895E-2</v>
      </c>
      <c r="P227" s="143">
        <v>174.17827079543699</v>
      </c>
      <c r="Q227" s="115">
        <f t="shared" si="19"/>
        <v>-1.4087477869125675E-2</v>
      </c>
      <c r="R227" s="115">
        <f t="shared" si="21"/>
        <v>-3.6277064070159182E-2</v>
      </c>
      <c r="S227" s="115">
        <f t="shared" si="23"/>
        <v>3.1034798390736418E-2</v>
      </c>
    </row>
    <row r="228" spans="11:19" ht="15" x14ac:dyDescent="0.25">
      <c r="K228" s="41">
        <v>41835</v>
      </c>
      <c r="L228" s="139">
        <v>152.108988382435</v>
      </c>
      <c r="M228" s="140">
        <f t="shared" si="18"/>
        <v>1.0330719398102151E-2</v>
      </c>
      <c r="N228" s="140">
        <f t="shared" si="20"/>
        <v>5.2298239425488724E-2</v>
      </c>
      <c r="O228" s="140">
        <f t="shared" si="22"/>
        <v>7.0789029045884133E-2</v>
      </c>
      <c r="P228" s="143">
        <v>173.73782044352899</v>
      </c>
      <c r="Q228" s="115">
        <f t="shared" si="19"/>
        <v>-2.5287330612282499E-3</v>
      </c>
      <c r="R228" s="115">
        <f t="shared" si="21"/>
        <v>-3.4599931950114238E-2</v>
      </c>
      <c r="S228" s="115">
        <f t="shared" si="23"/>
        <v>2.1759981326314071E-2</v>
      </c>
    </row>
    <row r="229" spans="11:19" ht="15" x14ac:dyDescent="0.25">
      <c r="K229" s="41">
        <v>41866</v>
      </c>
      <c r="L229" s="139">
        <v>153.04877001566101</v>
      </c>
      <c r="M229" s="140">
        <f t="shared" si="18"/>
        <v>6.1783438521278988E-3</v>
      </c>
      <c r="N229" s="140">
        <f t="shared" si="20"/>
        <v>3.5799941990495743E-2</v>
      </c>
      <c r="O229" s="140">
        <f t="shared" si="22"/>
        <v>6.4598519121433107E-2</v>
      </c>
      <c r="P229" s="143">
        <v>179.78026591598501</v>
      </c>
      <c r="Q229" s="115">
        <f t="shared" si="19"/>
        <v>3.4779102541004026E-2</v>
      </c>
      <c r="R229" s="115">
        <f t="shared" si="21"/>
        <v>1.762185713024933E-2</v>
      </c>
      <c r="S229" s="115">
        <f t="shared" si="23"/>
        <v>5.44406165821536E-2</v>
      </c>
    </row>
    <row r="230" spans="11:19" ht="15" x14ac:dyDescent="0.25">
      <c r="K230" s="41">
        <v>41897</v>
      </c>
      <c r="L230" s="139">
        <v>153.482359490422</v>
      </c>
      <c r="M230" s="140">
        <f t="shared" si="18"/>
        <v>2.8330150886977101E-3</v>
      </c>
      <c r="N230" s="140">
        <f t="shared" si="20"/>
        <v>1.9452856323005419E-2</v>
      </c>
      <c r="O230" s="140">
        <f t="shared" si="22"/>
        <v>4.5733192079937757E-2</v>
      </c>
      <c r="P230" s="143">
        <v>184.899314535446</v>
      </c>
      <c r="Q230" s="115">
        <f t="shared" si="19"/>
        <v>2.8473918387979413E-2</v>
      </c>
      <c r="R230" s="115">
        <f t="shared" si="21"/>
        <v>6.1552130992276854E-2</v>
      </c>
      <c r="S230" s="115">
        <f t="shared" si="23"/>
        <v>7.6848055160179563E-2</v>
      </c>
    </row>
    <row r="231" spans="11:19" ht="15" x14ac:dyDescent="0.25">
      <c r="K231" s="41">
        <v>41927</v>
      </c>
      <c r="L231" s="139">
        <v>154.578074653383</v>
      </c>
      <c r="M231" s="140">
        <f t="shared" si="18"/>
        <v>7.1390299614815245E-3</v>
      </c>
      <c r="N231" s="140">
        <f t="shared" si="20"/>
        <v>1.6232349562013804E-2</v>
      </c>
      <c r="O231" s="140">
        <f t="shared" si="22"/>
        <v>5.0796428712355679E-2</v>
      </c>
      <c r="P231" s="143">
        <v>189.464906189808</v>
      </c>
      <c r="Q231" s="115">
        <f t="shared" si="19"/>
        <v>2.469231249360182E-2</v>
      </c>
      <c r="R231" s="115">
        <f t="shared" si="21"/>
        <v>9.0521946839956291E-2</v>
      </c>
      <c r="S231" s="115">
        <f t="shared" si="23"/>
        <v>8.6734692453899198E-2</v>
      </c>
    </row>
    <row r="232" spans="11:19" ht="15" x14ac:dyDescent="0.25">
      <c r="K232" s="41">
        <v>41958</v>
      </c>
      <c r="L232" s="139">
        <v>155.156784534672</v>
      </c>
      <c r="M232" s="140">
        <f t="shared" si="18"/>
        <v>3.743803140171531E-3</v>
      </c>
      <c r="N232" s="140">
        <f t="shared" si="20"/>
        <v>1.3773482261865144E-2</v>
      </c>
      <c r="O232" s="140">
        <f t="shared" si="22"/>
        <v>4.877025953521108E-2</v>
      </c>
      <c r="P232" s="143">
        <v>191.32430595333599</v>
      </c>
      <c r="Q232" s="115">
        <f t="shared" si="19"/>
        <v>9.8139534171315379E-3</v>
      </c>
      <c r="R232" s="115">
        <f t="shared" si="21"/>
        <v>6.4211942164696501E-2</v>
      </c>
      <c r="S232" s="115">
        <f t="shared" si="23"/>
        <v>7.9798428035368518E-2</v>
      </c>
    </row>
    <row r="233" spans="11:19" ht="15" x14ac:dyDescent="0.25">
      <c r="K233" s="41">
        <v>41988</v>
      </c>
      <c r="L233" s="139">
        <v>158.126902448149</v>
      </c>
      <c r="M233" s="140">
        <f t="shared" si="18"/>
        <v>1.9142687974519568E-2</v>
      </c>
      <c r="N233" s="140">
        <f t="shared" si="20"/>
        <v>3.0261086506276014E-2</v>
      </c>
      <c r="O233" s="140">
        <f t="shared" si="22"/>
        <v>8.3541883022662855E-2</v>
      </c>
      <c r="P233" s="143">
        <v>194.14012738953099</v>
      </c>
      <c r="Q233" s="115">
        <f t="shared" si="19"/>
        <v>1.4717531168683573E-2</v>
      </c>
      <c r="R233" s="115">
        <f t="shared" si="21"/>
        <v>4.9977539815668104E-2</v>
      </c>
      <c r="S233" s="115">
        <f t="shared" si="23"/>
        <v>9.1341707942167449E-2</v>
      </c>
    </row>
    <row r="234" spans="11:19" ht="15" x14ac:dyDescent="0.25">
      <c r="K234" s="41">
        <v>42019</v>
      </c>
      <c r="L234" s="139">
        <v>161.15132224241299</v>
      </c>
      <c r="M234" s="140">
        <f t="shared" si="18"/>
        <v>1.9126535380377341E-2</v>
      </c>
      <c r="N234" s="140">
        <f t="shared" si="20"/>
        <v>4.2523802963450485E-2</v>
      </c>
      <c r="O234" s="140">
        <f t="shared" si="22"/>
        <v>0.11177119922062118</v>
      </c>
      <c r="P234" s="143">
        <v>197.04172153855001</v>
      </c>
      <c r="Q234" s="115">
        <f t="shared" si="19"/>
        <v>1.4945875373807427E-2</v>
      </c>
      <c r="R234" s="115">
        <f t="shared" si="21"/>
        <v>3.9990600376153429E-2</v>
      </c>
      <c r="S234" s="115">
        <f t="shared" si="23"/>
        <v>0.10232529828055692</v>
      </c>
    </row>
    <row r="235" spans="11:19" ht="15" x14ac:dyDescent="0.25">
      <c r="K235" s="41">
        <v>42050</v>
      </c>
      <c r="L235" s="139">
        <v>165.73657350446501</v>
      </c>
      <c r="M235" s="140">
        <f t="shared" si="18"/>
        <v>2.8453078747654459E-2</v>
      </c>
      <c r="N235" s="140">
        <f t="shared" si="20"/>
        <v>6.8187730246683564E-2</v>
      </c>
      <c r="O235" s="140">
        <f t="shared" si="22"/>
        <v>0.15786585633265315</v>
      </c>
      <c r="P235" s="143">
        <v>198.12344664641799</v>
      </c>
      <c r="Q235" s="115">
        <f t="shared" si="19"/>
        <v>5.4898277350685643E-3</v>
      </c>
      <c r="R235" s="115">
        <f t="shared" si="21"/>
        <v>3.5537255233740739E-2</v>
      </c>
      <c r="S235" s="115">
        <f t="shared" si="23"/>
        <v>0.10435592730773058</v>
      </c>
    </row>
    <row r="236" spans="11:19" ht="15" x14ac:dyDescent="0.25">
      <c r="K236" s="41">
        <v>42078</v>
      </c>
      <c r="L236" s="139">
        <v>165.333084612758</v>
      </c>
      <c r="M236" s="140">
        <f t="shared" si="18"/>
        <v>-2.4345193289285749E-3</v>
      </c>
      <c r="N236" s="140">
        <f t="shared" si="20"/>
        <v>4.5572145239308526E-2</v>
      </c>
      <c r="O236" s="140">
        <f t="shared" si="22"/>
        <v>0.15254782458594929</v>
      </c>
      <c r="P236" s="143">
        <v>199.795544453622</v>
      </c>
      <c r="Q236" s="115">
        <f t="shared" si="19"/>
        <v>8.4396765527108286E-3</v>
      </c>
      <c r="R236" s="115">
        <f t="shared" si="21"/>
        <v>2.9130593144938821E-2</v>
      </c>
      <c r="S236" s="115">
        <f t="shared" si="23"/>
        <v>0.10546251152465724</v>
      </c>
    </row>
    <row r="237" spans="11:19" ht="15" x14ac:dyDescent="0.25">
      <c r="K237" s="41">
        <v>42109</v>
      </c>
      <c r="L237" s="139">
        <v>166.50336215922101</v>
      </c>
      <c r="M237" s="140">
        <f t="shared" si="18"/>
        <v>7.0783022599743006E-3</v>
      </c>
      <c r="N237" s="140">
        <f t="shared" si="20"/>
        <v>3.3211269025501311E-2</v>
      </c>
      <c r="O237" s="140">
        <f t="shared" si="22"/>
        <v>0.15187929866480898</v>
      </c>
      <c r="P237" s="143">
        <v>201.66318212501699</v>
      </c>
      <c r="Q237" s="115">
        <f t="shared" si="19"/>
        <v>9.3477443478651168E-3</v>
      </c>
      <c r="R237" s="115">
        <f t="shared" si="21"/>
        <v>2.3454223554186804E-2</v>
      </c>
      <c r="S237" s="115">
        <f t="shared" si="23"/>
        <v>0.12057149818987001</v>
      </c>
    </row>
    <row r="238" spans="11:19" ht="15" x14ac:dyDescent="0.25">
      <c r="K238" s="41">
        <v>42139</v>
      </c>
      <c r="L238" s="139">
        <v>166.497915868913</v>
      </c>
      <c r="M238" s="140">
        <f t="shared" si="18"/>
        <v>-3.2709791786711406E-5</v>
      </c>
      <c r="N238" s="140">
        <f t="shared" si="20"/>
        <v>4.5936895420821688E-3</v>
      </c>
      <c r="O238" s="140">
        <f t="shared" si="22"/>
        <v>0.12682076164944922</v>
      </c>
      <c r="P238" s="143">
        <v>204.36014917876699</v>
      </c>
      <c r="Q238" s="115">
        <f t="shared" si="19"/>
        <v>1.3373621428219185E-2</v>
      </c>
      <c r="R238" s="115">
        <f t="shared" si="21"/>
        <v>3.1478871571820388E-2</v>
      </c>
      <c r="S238" s="115">
        <f t="shared" si="23"/>
        <v>0.15675295879190787</v>
      </c>
    </row>
    <row r="239" spans="11:19" ht="15" x14ac:dyDescent="0.25">
      <c r="K239" s="41">
        <v>42170</v>
      </c>
      <c r="L239" s="139">
        <v>169.069105219579</v>
      </c>
      <c r="M239" s="140">
        <f t="shared" si="18"/>
        <v>1.5442771984547576E-2</v>
      </c>
      <c r="N239" s="140">
        <f t="shared" si="20"/>
        <v>2.259693282546249E-2</v>
      </c>
      <c r="O239" s="140">
        <f t="shared" si="22"/>
        <v>0.12298235969476656</v>
      </c>
      <c r="P239" s="143">
        <v>205.23092103877599</v>
      </c>
      <c r="Q239" s="115">
        <f t="shared" si="19"/>
        <v>4.2609670403366273E-3</v>
      </c>
      <c r="R239" s="115">
        <f t="shared" si="21"/>
        <v>2.7204693678320124E-2</v>
      </c>
      <c r="S239" s="115">
        <f t="shared" si="23"/>
        <v>0.17828085042713893</v>
      </c>
    </row>
    <row r="240" spans="11:19" ht="15" x14ac:dyDescent="0.25">
      <c r="K240" s="41">
        <v>42200</v>
      </c>
      <c r="L240" s="139">
        <v>169.01513977410499</v>
      </c>
      <c r="M240" s="140">
        <f t="shared" si="18"/>
        <v>-3.1919164299065717E-4</v>
      </c>
      <c r="N240" s="140">
        <f t="shared" si="20"/>
        <v>1.5085446818077219E-2</v>
      </c>
      <c r="O240" s="140">
        <f t="shared" si="22"/>
        <v>0.11114498604884715</v>
      </c>
      <c r="P240" s="143">
        <v>205.94645649514499</v>
      </c>
      <c r="Q240" s="115">
        <f t="shared" si="19"/>
        <v>3.4864895248110095E-3</v>
      </c>
      <c r="R240" s="115">
        <f t="shared" si="21"/>
        <v>2.1239744037524266E-2</v>
      </c>
      <c r="S240" s="115">
        <f t="shared" si="23"/>
        <v>0.18538644015097994</v>
      </c>
    </row>
    <row r="241" spans="11:19" ht="15" x14ac:dyDescent="0.25">
      <c r="K241" s="41">
        <v>42231</v>
      </c>
      <c r="L241" s="139">
        <v>168.40327026063801</v>
      </c>
      <c r="M241" s="140">
        <f t="shared" si="18"/>
        <v>-3.6202053513357813E-3</v>
      </c>
      <c r="N241" s="140">
        <f t="shared" si="20"/>
        <v>1.1443713164704938E-2</v>
      </c>
      <c r="O241" s="140">
        <f t="shared" si="22"/>
        <v>0.10032423157275838</v>
      </c>
      <c r="P241" s="143">
        <v>206.25111093614899</v>
      </c>
      <c r="Q241" s="115">
        <f t="shared" si="19"/>
        <v>1.4792895502486747E-3</v>
      </c>
      <c r="R241" s="115">
        <f t="shared" si="21"/>
        <v>9.2530846399405675E-3</v>
      </c>
      <c r="S241" s="115">
        <f t="shared" si="23"/>
        <v>0.14723999258369291</v>
      </c>
    </row>
    <row r="242" spans="11:19" ht="15" x14ac:dyDescent="0.25">
      <c r="K242" s="41">
        <v>42262</v>
      </c>
      <c r="L242" s="139">
        <v>168.84176524676101</v>
      </c>
      <c r="M242" s="140">
        <f t="shared" si="18"/>
        <v>2.6038389007787544E-3</v>
      </c>
      <c r="N242" s="140">
        <f t="shared" si="20"/>
        <v>-1.3446571005549801E-3</v>
      </c>
      <c r="O242" s="140">
        <f t="shared" si="22"/>
        <v>0.10007277583778285</v>
      </c>
      <c r="P242" s="143">
        <v>207.05770234449801</v>
      </c>
      <c r="Q242" s="115">
        <f t="shared" si="19"/>
        <v>3.9107251577361613E-3</v>
      </c>
      <c r="R242" s="115">
        <f t="shared" si="21"/>
        <v>8.9011017271460879E-3</v>
      </c>
      <c r="S242" s="115">
        <f t="shared" si="23"/>
        <v>0.11984029180813516</v>
      </c>
    </row>
    <row r="243" spans="11:19" ht="15" x14ac:dyDescent="0.25">
      <c r="K243" s="41">
        <v>42292</v>
      </c>
      <c r="L243" s="139">
        <v>168.565177476645</v>
      </c>
      <c r="M243" s="140">
        <f t="shared" si="18"/>
        <v>-1.6381478226774604E-3</v>
      </c>
      <c r="N243" s="140">
        <f t="shared" si="20"/>
        <v>-2.6622603043808812E-3</v>
      </c>
      <c r="O243" s="140">
        <f t="shared" si="22"/>
        <v>9.0485684044298464E-2</v>
      </c>
      <c r="P243" s="143">
        <v>206.253664242339</v>
      </c>
      <c r="Q243" s="115">
        <f t="shared" si="19"/>
        <v>-3.8831595881483327E-3</v>
      </c>
      <c r="R243" s="115">
        <f t="shared" si="21"/>
        <v>1.4916874629560262E-3</v>
      </c>
      <c r="S243" s="115">
        <f t="shared" si="23"/>
        <v>8.861143939612659E-2</v>
      </c>
    </row>
    <row r="244" spans="11:19" ht="15" x14ac:dyDescent="0.25">
      <c r="K244" s="41">
        <v>42323</v>
      </c>
      <c r="L244" s="139">
        <v>168.868038738904</v>
      </c>
      <c r="M244" s="140">
        <f t="shared" si="18"/>
        <v>1.7967012332720245E-3</v>
      </c>
      <c r="N244" s="140">
        <f t="shared" si="20"/>
        <v>2.7598542329176912E-3</v>
      </c>
      <c r="O244" s="140">
        <f t="shared" si="22"/>
        <v>8.8370316807951266E-2</v>
      </c>
      <c r="P244" s="143">
        <v>207.05791400339101</v>
      </c>
      <c r="Q244" s="115">
        <f t="shared" si="19"/>
        <v>3.8993235053852437E-3</v>
      </c>
      <c r="R244" s="115">
        <f t="shared" si="21"/>
        <v>3.9117513771442791E-3</v>
      </c>
      <c r="S244" s="115">
        <f t="shared" si="23"/>
        <v>8.2235280936508115E-2</v>
      </c>
    </row>
    <row r="245" spans="11:19" ht="15" x14ac:dyDescent="0.25">
      <c r="K245" s="41">
        <v>42353</v>
      </c>
      <c r="L245" s="139">
        <v>167.425174542815</v>
      </c>
      <c r="M245" s="140">
        <f t="shared" si="18"/>
        <v>-8.5443296840789218E-3</v>
      </c>
      <c r="N245" s="140">
        <f t="shared" si="20"/>
        <v>-8.3900491201076566E-3</v>
      </c>
      <c r="O245" s="140">
        <f t="shared" si="22"/>
        <v>5.8802594313228651E-2</v>
      </c>
      <c r="P245" s="143">
        <v>208.58934039803299</v>
      </c>
      <c r="Q245" s="115">
        <f t="shared" si="19"/>
        <v>7.3961258714163591E-3</v>
      </c>
      <c r="R245" s="115">
        <f t="shared" si="21"/>
        <v>7.3971556536769345E-3</v>
      </c>
      <c r="S245" s="115">
        <f t="shared" si="23"/>
        <v>7.4426720548660619E-2</v>
      </c>
    </row>
    <row r="246" spans="11:19" ht="15" x14ac:dyDescent="0.25">
      <c r="K246" s="41">
        <v>42384</v>
      </c>
      <c r="L246" s="139">
        <v>166.70926760706601</v>
      </c>
      <c r="M246" s="140">
        <f t="shared" si="18"/>
        <v>-4.2759814209775149E-3</v>
      </c>
      <c r="N246" s="140">
        <f t="shared" si="20"/>
        <v>-1.1010043102384737E-2</v>
      </c>
      <c r="O246" s="140">
        <f t="shared" si="22"/>
        <v>3.4488983939532591E-2</v>
      </c>
      <c r="P246" s="143">
        <v>212.61286781259099</v>
      </c>
      <c r="Q246" s="115">
        <f t="shared" si="19"/>
        <v>1.9289228331995645E-2</v>
      </c>
      <c r="R246" s="115">
        <f t="shared" si="21"/>
        <v>3.0831954397572359E-2</v>
      </c>
      <c r="S246" s="115">
        <f t="shared" si="23"/>
        <v>7.9024615459394321E-2</v>
      </c>
    </row>
    <row r="247" spans="11:19" ht="15" x14ac:dyDescent="0.25">
      <c r="K247" s="41">
        <v>42415</v>
      </c>
      <c r="L247" s="139">
        <v>164.84066689430099</v>
      </c>
      <c r="M247" s="140">
        <f t="shared" si="18"/>
        <v>-1.1208739259591205E-2</v>
      </c>
      <c r="N247" s="140">
        <f t="shared" si="20"/>
        <v>-2.3849224960976412E-2</v>
      </c>
      <c r="O247" s="140">
        <f t="shared" si="22"/>
        <v>-5.4056059638513121E-3</v>
      </c>
      <c r="P247" s="143">
        <v>214.678317415104</v>
      </c>
      <c r="Q247" s="115">
        <f t="shared" si="19"/>
        <v>9.714602995401167E-3</v>
      </c>
      <c r="R247" s="115">
        <f t="shared" si="21"/>
        <v>3.6803246320680216E-2</v>
      </c>
      <c r="S247" s="115">
        <f t="shared" si="23"/>
        <v>8.3558362469994485E-2</v>
      </c>
    </row>
    <row r="248" spans="11:19" ht="15" x14ac:dyDescent="0.25">
      <c r="K248" s="41">
        <v>42444</v>
      </c>
      <c r="L248" s="139">
        <v>163.88370052142099</v>
      </c>
      <c r="M248" s="140">
        <f t="shared" si="18"/>
        <v>-5.8054022160297647E-3</v>
      </c>
      <c r="N248" s="140">
        <f t="shared" si="20"/>
        <v>-2.1152577747430512E-2</v>
      </c>
      <c r="O248" s="140">
        <f t="shared" si="22"/>
        <v>-8.7664492241933401E-3</v>
      </c>
      <c r="P248" s="143">
        <v>217.12989395705301</v>
      </c>
      <c r="Q248" s="115">
        <f t="shared" si="19"/>
        <v>1.1419767825032068E-2</v>
      </c>
      <c r="R248" s="115">
        <f t="shared" si="21"/>
        <v>4.0944343285820972E-2</v>
      </c>
      <c r="S248" s="115">
        <f t="shared" si="23"/>
        <v>8.6760440783777204E-2</v>
      </c>
    </row>
    <row r="249" spans="11:19" ht="15" x14ac:dyDescent="0.25">
      <c r="K249" s="41">
        <v>42475</v>
      </c>
      <c r="L249" s="139">
        <v>163.71633862115399</v>
      </c>
      <c r="M249" s="140">
        <f t="shared" si="18"/>
        <v>-1.0212235855946439E-3</v>
      </c>
      <c r="N249" s="140">
        <f t="shared" si="20"/>
        <v>-1.7952985031200241E-2</v>
      </c>
      <c r="O249" s="140">
        <f t="shared" si="22"/>
        <v>-1.6738542104644649E-2</v>
      </c>
      <c r="P249" s="143">
        <v>218.11242282943499</v>
      </c>
      <c r="Q249" s="115">
        <f t="shared" si="19"/>
        <v>4.5250741594167199E-3</v>
      </c>
      <c r="R249" s="115">
        <f t="shared" si="21"/>
        <v>2.5866520090833012E-2</v>
      </c>
      <c r="S249" s="115">
        <f t="shared" si="23"/>
        <v>8.1567892220507643E-2</v>
      </c>
    </row>
    <row r="250" spans="11:19" ht="15" x14ac:dyDescent="0.25">
      <c r="K250" s="41">
        <v>42505</v>
      </c>
      <c r="L250" s="139">
        <v>166.633887382994</v>
      </c>
      <c r="M250" s="140">
        <f t="shared" si="18"/>
        <v>1.7820755010844236E-2</v>
      </c>
      <c r="N250" s="140">
        <f t="shared" si="20"/>
        <v>1.0878507849297003E-2</v>
      </c>
      <c r="O250" s="140">
        <f t="shared" si="22"/>
        <v>8.1665595254687418E-4</v>
      </c>
      <c r="P250" s="143">
        <v>219.787030909886</v>
      </c>
      <c r="Q250" s="115">
        <f t="shared" si="19"/>
        <v>7.6777290294949285E-3</v>
      </c>
      <c r="R250" s="115">
        <f t="shared" si="21"/>
        <v>2.3797063235332372E-2</v>
      </c>
      <c r="S250" s="115">
        <f t="shared" si="23"/>
        <v>7.5488698717009362E-2</v>
      </c>
    </row>
    <row r="251" spans="11:19" ht="15" x14ac:dyDescent="0.25">
      <c r="K251" s="41">
        <v>42536</v>
      </c>
      <c r="L251" s="139">
        <v>170.169071915579</v>
      </c>
      <c r="M251" s="140">
        <f t="shared" si="18"/>
        <v>2.1215279725543823E-2</v>
      </c>
      <c r="N251" s="140">
        <f t="shared" si="20"/>
        <v>3.8352632837555856E-2</v>
      </c>
      <c r="O251" s="140">
        <f t="shared" si="22"/>
        <v>6.5060183205642996E-3</v>
      </c>
      <c r="P251" s="143">
        <v>220.61140901765199</v>
      </c>
      <c r="Q251" s="115">
        <f t="shared" si="19"/>
        <v>3.7508041505140977E-3</v>
      </c>
      <c r="R251" s="115">
        <f t="shared" si="21"/>
        <v>1.6034250269046701E-2</v>
      </c>
      <c r="S251" s="115">
        <f t="shared" si="23"/>
        <v>7.4942352258751788E-2</v>
      </c>
    </row>
    <row r="252" spans="11:19" ht="15" x14ac:dyDescent="0.25">
      <c r="K252" s="41">
        <v>42566</v>
      </c>
      <c r="L252" s="139">
        <v>174.023079669993</v>
      </c>
      <c r="M252" s="140">
        <f t="shared" si="18"/>
        <v>2.2648109383390125E-2</v>
      </c>
      <c r="N252" s="140">
        <f t="shared" si="20"/>
        <v>6.2954871429718562E-2</v>
      </c>
      <c r="O252" s="140">
        <f t="shared" si="22"/>
        <v>2.9630126050135486E-2</v>
      </c>
      <c r="P252" s="143">
        <v>222.197946891622</v>
      </c>
      <c r="Q252" s="115">
        <f t="shared" si="19"/>
        <v>7.1915495260856943E-3</v>
      </c>
      <c r="R252" s="115">
        <f t="shared" si="21"/>
        <v>1.8731276326162893E-2</v>
      </c>
      <c r="S252" s="115">
        <f t="shared" si="23"/>
        <v>7.8911240683862571E-2</v>
      </c>
    </row>
    <row r="253" spans="11:19" ht="15" x14ac:dyDescent="0.25">
      <c r="K253" s="41">
        <v>42597</v>
      </c>
      <c r="L253" s="139">
        <v>175.65247814334501</v>
      </c>
      <c r="M253" s="140">
        <f t="shared" si="18"/>
        <v>9.3631171017194426E-3</v>
      </c>
      <c r="N253" s="140">
        <f t="shared" si="20"/>
        <v>5.412218908163946E-2</v>
      </c>
      <c r="O253" s="140">
        <f t="shared" si="22"/>
        <v>4.3046716797645157E-2</v>
      </c>
      <c r="P253" s="143">
        <v>223.65992991018899</v>
      </c>
      <c r="Q253" s="115">
        <f t="shared" si="19"/>
        <v>6.5796423370199086E-3</v>
      </c>
      <c r="R253" s="115">
        <f t="shared" si="21"/>
        <v>1.7621144360837615E-2</v>
      </c>
      <c r="S253" s="115">
        <f t="shared" si="23"/>
        <v>8.4405940385113398E-2</v>
      </c>
    </row>
    <row r="254" spans="11:19" ht="15" x14ac:dyDescent="0.25">
      <c r="K254" s="41">
        <v>42628</v>
      </c>
      <c r="L254" s="139">
        <v>175.980783982807</v>
      </c>
      <c r="M254" s="140">
        <f t="shared" si="18"/>
        <v>1.8690646606993599E-3</v>
      </c>
      <c r="N254" s="140">
        <f t="shared" si="20"/>
        <v>3.4152575446325439E-2</v>
      </c>
      <c r="O254" s="140">
        <f t="shared" si="22"/>
        <v>4.2282303348418315E-2</v>
      </c>
      <c r="P254" s="143">
        <v>225.04679380440501</v>
      </c>
      <c r="Q254" s="115">
        <f t="shared" si="19"/>
        <v>6.2007704946205333E-3</v>
      </c>
      <c r="R254" s="115">
        <f t="shared" si="21"/>
        <v>2.010496558860253E-2</v>
      </c>
      <c r="S254" s="115">
        <f t="shared" si="23"/>
        <v>8.68796053284564E-2</v>
      </c>
    </row>
    <row r="255" spans="11:19" ht="15" x14ac:dyDescent="0.25">
      <c r="K255" s="41">
        <v>42658</v>
      </c>
      <c r="L255" s="139">
        <v>177.329923735449</v>
      </c>
      <c r="M255" s="140">
        <f t="shared" si="18"/>
        <v>7.6664038090306086E-3</v>
      </c>
      <c r="N255" s="140">
        <f t="shared" si="20"/>
        <v>1.9002330447932092E-2</v>
      </c>
      <c r="O255" s="140">
        <f t="shared" si="22"/>
        <v>5.1996185629848535E-2</v>
      </c>
      <c r="P255" s="143">
        <v>226.36387429795599</v>
      </c>
      <c r="Q255" s="115">
        <f t="shared" si="19"/>
        <v>5.8524739290251038E-3</v>
      </c>
      <c r="R255" s="115">
        <f t="shared" si="21"/>
        <v>1.8748721419851622E-2</v>
      </c>
      <c r="S255" s="115">
        <f t="shared" si="23"/>
        <v>9.7502316526063559E-2</v>
      </c>
    </row>
    <row r="256" spans="11:19" ht="15" x14ac:dyDescent="0.25">
      <c r="K256" s="41">
        <v>42689</v>
      </c>
      <c r="L256" s="139">
        <v>177.37725549283601</v>
      </c>
      <c r="M256" s="140">
        <f t="shared" si="18"/>
        <v>2.6691353827912323E-4</v>
      </c>
      <c r="N256" s="140">
        <f t="shared" si="20"/>
        <v>9.8192599826769644E-3</v>
      </c>
      <c r="O256" s="140">
        <f t="shared" si="22"/>
        <v>5.0389741110741237E-2</v>
      </c>
      <c r="P256" s="143">
        <v>227.845199596561</v>
      </c>
      <c r="Q256" s="115">
        <f t="shared" si="19"/>
        <v>6.5440004647348005E-3</v>
      </c>
      <c r="R256" s="115">
        <f t="shared" si="21"/>
        <v>1.8712648653930186E-2</v>
      </c>
      <c r="S256" s="115">
        <f t="shared" si="23"/>
        <v>0.10039358163740397</v>
      </c>
    </row>
    <row r="257" spans="11:19" ht="15" x14ac:dyDescent="0.25">
      <c r="K257" s="41">
        <v>42719</v>
      </c>
      <c r="L257" s="139">
        <v>176.88681185914299</v>
      </c>
      <c r="M257" s="140">
        <f t="shared" si="18"/>
        <v>-2.7649747558126103E-3</v>
      </c>
      <c r="N257" s="140">
        <f t="shared" si="20"/>
        <v>5.1484477783920735E-3</v>
      </c>
      <c r="O257" s="140">
        <f t="shared" si="22"/>
        <v>5.6512632238041371E-2</v>
      </c>
      <c r="P257" s="143">
        <v>228.812251802774</v>
      </c>
      <c r="Q257" s="115">
        <f t="shared" si="19"/>
        <v>4.2443387349189177E-3</v>
      </c>
      <c r="R257" s="115">
        <f t="shared" si="21"/>
        <v>1.6731889109434128E-2</v>
      </c>
      <c r="S257" s="115">
        <f t="shared" si="23"/>
        <v>9.6950838265039696E-2</v>
      </c>
    </row>
    <row r="258" spans="11:19" ht="15" x14ac:dyDescent="0.25">
      <c r="K258" s="41">
        <v>42750</v>
      </c>
      <c r="L258" s="139">
        <v>173.652080045693</v>
      </c>
      <c r="M258" s="140">
        <f t="shared" si="18"/>
        <v>-1.82870151790957E-2</v>
      </c>
      <c r="N258" s="140">
        <f t="shared" si="20"/>
        <v>-2.0740118826435783E-2</v>
      </c>
      <c r="O258" s="140">
        <f t="shared" si="22"/>
        <v>4.1646229620486475E-2</v>
      </c>
      <c r="P258" s="143">
        <v>227.979719900166</v>
      </c>
      <c r="Q258" s="115">
        <f t="shared" si="19"/>
        <v>-3.638493551147759E-3</v>
      </c>
      <c r="R258" s="115">
        <f t="shared" si="21"/>
        <v>7.1382662415608866E-3</v>
      </c>
      <c r="S258" s="115">
        <f t="shared" si="23"/>
        <v>7.227620908213428E-2</v>
      </c>
    </row>
    <row r="259" spans="11:19" ht="15" x14ac:dyDescent="0.25">
      <c r="K259" s="41">
        <v>42781</v>
      </c>
      <c r="L259" s="139">
        <v>172.02317503372899</v>
      </c>
      <c r="M259" s="140">
        <f t="shared" si="18"/>
        <v>-9.3802793006302343E-3</v>
      </c>
      <c r="N259" s="140">
        <f t="shared" si="20"/>
        <v>-3.0184706851117515E-2</v>
      </c>
      <c r="O259" s="140">
        <f t="shared" si="22"/>
        <v>4.3572428301527966E-2</v>
      </c>
      <c r="P259" s="143">
        <v>226.51814182246599</v>
      </c>
      <c r="Q259" s="115">
        <f t="shared" si="19"/>
        <v>-6.4110004097734929E-3</v>
      </c>
      <c r="R259" s="115">
        <f t="shared" si="21"/>
        <v>-5.8243832937661111E-3</v>
      </c>
      <c r="S259" s="115">
        <f t="shared" si="23"/>
        <v>5.5151468252233382E-2</v>
      </c>
    </row>
    <row r="260" spans="11:19" ht="15" x14ac:dyDescent="0.25">
      <c r="K260" s="41">
        <v>42809</v>
      </c>
      <c r="L260" s="139">
        <v>173.54318706158</v>
      </c>
      <c r="M260" s="140">
        <f t="shared" si="18"/>
        <v>8.8360886697560481E-3</v>
      </c>
      <c r="N260" s="140">
        <f t="shared" si="20"/>
        <v>-1.8902623448409317E-2</v>
      </c>
      <c r="O260" s="140">
        <f t="shared" si="22"/>
        <v>5.8941105853882236E-2</v>
      </c>
      <c r="P260" s="143">
        <v>225.233267281633</v>
      </c>
      <c r="Q260" s="115">
        <f t="shared" si="19"/>
        <v>-5.6722809506357663E-3</v>
      </c>
      <c r="R260" s="115">
        <f t="shared" si="21"/>
        <v>-1.5641577288553199E-2</v>
      </c>
      <c r="S260" s="115">
        <f t="shared" si="23"/>
        <v>3.7320394612189167E-2</v>
      </c>
    </row>
    <row r="261" spans="11:19" ht="15" x14ac:dyDescent="0.25">
      <c r="K261" s="41">
        <v>42840</v>
      </c>
      <c r="L261" s="139">
        <v>178.57587356952999</v>
      </c>
      <c r="M261" s="140">
        <f t="shared" si="18"/>
        <v>2.8999620170420126E-2</v>
      </c>
      <c r="N261" s="140">
        <f t="shared" si="20"/>
        <v>2.8354359605375246E-2</v>
      </c>
      <c r="O261" s="140">
        <f t="shared" si="22"/>
        <v>9.0763909537224352E-2</v>
      </c>
      <c r="P261" s="143">
        <v>226.22125821041601</v>
      </c>
      <c r="Q261" s="115">
        <f t="shared" si="19"/>
        <v>4.3865230953987755E-3</v>
      </c>
      <c r="R261" s="115">
        <f t="shared" si="21"/>
        <v>-7.7132373463746351E-3</v>
      </c>
      <c r="S261" s="115">
        <f t="shared" si="23"/>
        <v>3.7177320190157959E-2</v>
      </c>
    </row>
    <row r="262" spans="11:19" ht="15" x14ac:dyDescent="0.25">
      <c r="K262" s="41">
        <v>42870</v>
      </c>
      <c r="L262" s="139">
        <v>183.75881113130399</v>
      </c>
      <c r="M262" s="140">
        <f t="shared" si="18"/>
        <v>2.902372788760843E-2</v>
      </c>
      <c r="N262" s="140">
        <f t="shared" si="20"/>
        <v>6.8221250394163269E-2</v>
      </c>
      <c r="O262" s="140">
        <f t="shared" si="22"/>
        <v>0.10276975480353401</v>
      </c>
      <c r="P262" s="143">
        <v>229.27508112868199</v>
      </c>
      <c r="Q262" s="115">
        <f t="shared" si="19"/>
        <v>1.3499274747316159E-2</v>
      </c>
      <c r="R262" s="115">
        <f t="shared" si="21"/>
        <v>1.2170942618700886E-2</v>
      </c>
      <c r="S262" s="115">
        <f t="shared" si="23"/>
        <v>4.3169290651576819E-2</v>
      </c>
    </row>
    <row r="263" spans="11:19" ht="15" x14ac:dyDescent="0.25">
      <c r="K263" s="41">
        <v>42901</v>
      </c>
      <c r="L263" s="139">
        <v>186.97808337090501</v>
      </c>
      <c r="M263" s="140">
        <f t="shared" si="18"/>
        <v>1.7519008856128782E-2</v>
      </c>
      <c r="N263" s="140">
        <f t="shared" si="20"/>
        <v>7.7415290895618938E-2</v>
      </c>
      <c r="O263" s="140">
        <f t="shared" si="22"/>
        <v>9.8778298935925157E-2</v>
      </c>
      <c r="P263" s="143">
        <v>232.938876950798</v>
      </c>
      <c r="Q263" s="115">
        <f t="shared" si="19"/>
        <v>1.5979912880544012E-2</v>
      </c>
      <c r="R263" s="115">
        <f t="shared" si="21"/>
        <v>3.421168534366581E-2</v>
      </c>
      <c r="S263" s="115">
        <f t="shared" si="23"/>
        <v>5.5878651009203528E-2</v>
      </c>
    </row>
    <row r="264" spans="11:19" ht="15" x14ac:dyDescent="0.25">
      <c r="K264" s="41">
        <v>42931</v>
      </c>
      <c r="L264" s="139">
        <v>184.754018087692</v>
      </c>
      <c r="M264" s="140">
        <f t="shared" ref="M264:M327" si="24">L264/L263-1</f>
        <v>-1.1894791320548381E-2</v>
      </c>
      <c r="N264" s="140">
        <f t="shared" si="20"/>
        <v>3.459674811982083E-2</v>
      </c>
      <c r="O264" s="140">
        <f t="shared" si="22"/>
        <v>6.1663880664843518E-2</v>
      </c>
      <c r="P264" s="143">
        <v>235.844351005737</v>
      </c>
      <c r="Q264" s="115">
        <f t="shared" ref="Q264:Q327" si="25">P264/P263-1</f>
        <v>1.2473117810869683E-2</v>
      </c>
      <c r="R264" s="115">
        <f t="shared" si="21"/>
        <v>4.2538410719872521E-2</v>
      </c>
      <c r="S264" s="115">
        <f t="shared" si="23"/>
        <v>6.1415527483568821E-2</v>
      </c>
    </row>
    <row r="265" spans="11:19" ht="15" x14ac:dyDescent="0.25">
      <c r="K265" s="41">
        <v>42962</v>
      </c>
      <c r="L265" s="139">
        <v>183.37817566540599</v>
      </c>
      <c r="M265" s="140">
        <f t="shared" si="24"/>
        <v>-7.4468876862693323E-3</v>
      </c>
      <c r="N265" s="140">
        <f t="shared" si="20"/>
        <v>-2.0713862021343177E-3</v>
      </c>
      <c r="O265" s="140">
        <f t="shared" si="22"/>
        <v>4.3982855258986264E-2</v>
      </c>
      <c r="P265" s="143">
        <v>237.06400324434699</v>
      </c>
      <c r="Q265" s="115">
        <f t="shared" si="25"/>
        <v>5.1714286706843193E-3</v>
      </c>
      <c r="R265" s="115">
        <f t="shared" si="21"/>
        <v>3.3971952282478624E-2</v>
      </c>
      <c r="S265" s="115">
        <f t="shared" si="23"/>
        <v>5.9930597937415175E-2</v>
      </c>
    </row>
    <row r="266" spans="11:19" ht="15" x14ac:dyDescent="0.25">
      <c r="K266" s="41">
        <v>42993</v>
      </c>
      <c r="L266" s="139">
        <v>183.15758019255301</v>
      </c>
      <c r="M266" s="140">
        <f t="shared" si="24"/>
        <v>-1.2029537978144322E-3</v>
      </c>
      <c r="N266" s="140">
        <f t="shared" ref="N266:N329" si="26">L266/L263-1</f>
        <v>-2.0432893040054023E-2</v>
      </c>
      <c r="O266" s="140">
        <f t="shared" si="22"/>
        <v>4.0781703816293868E-2</v>
      </c>
      <c r="P266" s="143">
        <v>238.364528038294</v>
      </c>
      <c r="Q266" s="115">
        <f t="shared" si="25"/>
        <v>5.4859648708729392E-3</v>
      </c>
      <c r="R266" s="115">
        <f t="shared" ref="R266:R329" si="27">P266/P263-1</f>
        <v>2.3292166419442317E-2</v>
      </c>
      <c r="S266" s="115">
        <f t="shared" si="23"/>
        <v>5.9177622612405889E-2</v>
      </c>
    </row>
    <row r="267" spans="11:19" ht="15" x14ac:dyDescent="0.25">
      <c r="K267" s="41">
        <v>43023</v>
      </c>
      <c r="L267" s="139">
        <v>187.04804263701399</v>
      </c>
      <c r="M267" s="140">
        <f t="shared" si="24"/>
        <v>2.1241067065697949E-2</v>
      </c>
      <c r="N267" s="140">
        <f t="shared" si="26"/>
        <v>1.2416642263407551E-2</v>
      </c>
      <c r="O267" s="140">
        <f t="shared" si="22"/>
        <v>5.4802476067508099E-2</v>
      </c>
      <c r="P267" s="143">
        <v>239.965565079941</v>
      </c>
      <c r="Q267" s="115">
        <f t="shared" si="25"/>
        <v>6.7167588014178659E-3</v>
      </c>
      <c r="R267" s="115">
        <f t="shared" si="27"/>
        <v>1.7474296317166127E-2</v>
      </c>
      <c r="S267" s="115">
        <f t="shared" si="23"/>
        <v>6.0087727444006811E-2</v>
      </c>
    </row>
    <row r="268" spans="11:19" ht="15" x14ac:dyDescent="0.25">
      <c r="K268" s="41">
        <v>43054</v>
      </c>
      <c r="L268" s="139">
        <v>188.14375131070599</v>
      </c>
      <c r="M268" s="140">
        <f t="shared" si="24"/>
        <v>5.8578997045071191E-3</v>
      </c>
      <c r="N268" s="140">
        <f t="shared" si="26"/>
        <v>2.59876925267013E-2</v>
      </c>
      <c r="O268" s="140">
        <f t="shared" si="22"/>
        <v>6.0698288447161186E-2</v>
      </c>
      <c r="P268" s="143">
        <v>242.266888584415</v>
      </c>
      <c r="Q268" s="115">
        <f t="shared" si="25"/>
        <v>9.5902239294514136E-3</v>
      </c>
      <c r="R268" s="115">
        <f t="shared" si="27"/>
        <v>2.1947175736778846E-2</v>
      </c>
      <c r="S268" s="115">
        <f t="shared" si="23"/>
        <v>6.3295996638902619E-2</v>
      </c>
    </row>
    <row r="269" spans="11:19" ht="15" x14ac:dyDescent="0.25">
      <c r="K269" s="41">
        <v>43084</v>
      </c>
      <c r="L269" s="139">
        <v>186.212795374086</v>
      </c>
      <c r="M269" s="140">
        <f t="shared" si="24"/>
        <v>-1.026319462202685E-2</v>
      </c>
      <c r="N269" s="140">
        <f t="shared" si="26"/>
        <v>1.6680801189451477E-2</v>
      </c>
      <c r="O269" s="140">
        <f t="shared" si="22"/>
        <v>5.2722887686897701E-2</v>
      </c>
      <c r="P269" s="143">
        <v>244.52745009916799</v>
      </c>
      <c r="Q269" s="115">
        <f t="shared" si="25"/>
        <v>9.3308727740784025E-3</v>
      </c>
      <c r="R269" s="115">
        <f t="shared" si="27"/>
        <v>2.5855030157355907E-2</v>
      </c>
      <c r="S269" s="115">
        <f t="shared" si="23"/>
        <v>6.8681629469473426E-2</v>
      </c>
    </row>
    <row r="270" spans="11:19" ht="15" x14ac:dyDescent="0.25">
      <c r="K270" s="41">
        <v>43115</v>
      </c>
      <c r="L270" s="139">
        <v>182.59434801625201</v>
      </c>
      <c r="M270" s="140">
        <f t="shared" si="24"/>
        <v>-1.9431786900383607E-2</v>
      </c>
      <c r="N270" s="140">
        <f t="shared" si="26"/>
        <v>-2.3810431576687718E-2</v>
      </c>
      <c r="O270" s="140">
        <f t="shared" si="22"/>
        <v>5.1495311592041126E-2</v>
      </c>
      <c r="P270" s="143">
        <v>246.88035008131399</v>
      </c>
      <c r="Q270" s="115">
        <f t="shared" si="25"/>
        <v>9.6222325190558067E-3</v>
      </c>
      <c r="R270" s="115">
        <f t="shared" si="27"/>
        <v>2.8815738620953546E-2</v>
      </c>
      <c r="S270" s="115">
        <f t="shared" si="23"/>
        <v>8.2904875001270861E-2</v>
      </c>
    </row>
    <row r="271" spans="11:19" ht="15" x14ac:dyDescent="0.25">
      <c r="K271" s="41">
        <v>43146</v>
      </c>
      <c r="L271" s="139">
        <v>183.565574666006</v>
      </c>
      <c r="M271" s="140">
        <f t="shared" si="24"/>
        <v>5.3190400486413658E-3</v>
      </c>
      <c r="N271" s="140">
        <f t="shared" si="26"/>
        <v>-2.4333397271001922E-2</v>
      </c>
      <c r="O271" s="140">
        <f t="shared" si="22"/>
        <v>6.7097933926715703E-2</v>
      </c>
      <c r="P271" s="143">
        <v>248.67947411113099</v>
      </c>
      <c r="Q271" s="115">
        <f t="shared" si="25"/>
        <v>7.2874330793213371E-3</v>
      </c>
      <c r="R271" s="115">
        <f t="shared" si="27"/>
        <v>2.6469095979996471E-2</v>
      </c>
      <c r="S271" s="115">
        <f t="shared" si="23"/>
        <v>9.7834690459512874E-2</v>
      </c>
    </row>
    <row r="272" spans="11:19" ht="15" x14ac:dyDescent="0.25">
      <c r="K272" s="41">
        <v>43174</v>
      </c>
      <c r="L272" s="139">
        <v>187.92554434809099</v>
      </c>
      <c r="M272" s="140">
        <f t="shared" si="24"/>
        <v>2.3751565019845655E-2</v>
      </c>
      <c r="N272" s="140">
        <f t="shared" si="26"/>
        <v>9.1978049658951733E-3</v>
      </c>
      <c r="O272" s="140">
        <f t="shared" si="22"/>
        <v>8.2874802117167246E-2</v>
      </c>
      <c r="P272" s="143">
        <v>251.04014425111299</v>
      </c>
      <c r="Q272" s="115">
        <f t="shared" si="25"/>
        <v>9.4928226321044917E-3</v>
      </c>
      <c r="R272" s="115">
        <f t="shared" si="27"/>
        <v>2.6633795712112329E-2</v>
      </c>
      <c r="S272" s="115">
        <f t="shared" si="23"/>
        <v>0.11457844252292859</v>
      </c>
    </row>
    <row r="273" spans="11:19" ht="15" x14ac:dyDescent="0.25">
      <c r="K273" s="41">
        <v>43205</v>
      </c>
      <c r="L273" s="139">
        <v>193.23896887562699</v>
      </c>
      <c r="M273" s="140">
        <f t="shared" si="24"/>
        <v>2.8274094115135595E-2</v>
      </c>
      <c r="N273" s="140">
        <f t="shared" si="26"/>
        <v>5.8296551755411041E-2</v>
      </c>
      <c r="O273" s="140">
        <f t="shared" si="22"/>
        <v>8.2111289800790521E-2</v>
      </c>
      <c r="P273" s="143">
        <v>252.036997786359</v>
      </c>
      <c r="Q273" s="115">
        <f t="shared" si="25"/>
        <v>3.9708929351509603E-3</v>
      </c>
      <c r="R273" s="115">
        <f t="shared" si="27"/>
        <v>2.0887234254757692E-2</v>
      </c>
      <c r="S273" s="115">
        <f t="shared" si="23"/>
        <v>0.11411721329889746</v>
      </c>
    </row>
    <row r="274" spans="11:19" ht="15" x14ac:dyDescent="0.25">
      <c r="K274" s="41">
        <v>43235</v>
      </c>
      <c r="L274" s="139">
        <v>192.099026478822</v>
      </c>
      <c r="M274" s="140">
        <f t="shared" si="24"/>
        <v>-5.8991330963822364E-3</v>
      </c>
      <c r="N274" s="140">
        <f t="shared" si="26"/>
        <v>4.6487212149350254E-2</v>
      </c>
      <c r="O274" s="140">
        <f t="shared" si="22"/>
        <v>4.5386750687881561E-2</v>
      </c>
      <c r="P274" s="143">
        <v>252.084819447288</v>
      </c>
      <c r="Q274" s="115">
        <f t="shared" si="25"/>
        <v>1.8974063867216451E-4</v>
      </c>
      <c r="R274" s="115">
        <f t="shared" si="27"/>
        <v>1.3693712954512716E-2</v>
      </c>
      <c r="S274" s="115">
        <f t="shared" si="23"/>
        <v>9.9486338446889144E-2</v>
      </c>
    </row>
    <row r="275" spans="11:19" ht="15" x14ac:dyDescent="0.25">
      <c r="K275" s="41">
        <v>43266</v>
      </c>
      <c r="L275" s="139">
        <v>188.56282134013699</v>
      </c>
      <c r="M275" s="140">
        <f t="shared" si="24"/>
        <v>-1.840824080946013E-2</v>
      </c>
      <c r="N275" s="140">
        <f t="shared" si="26"/>
        <v>3.3911142535556493E-3</v>
      </c>
      <c r="O275" s="140">
        <f t="shared" ref="O275:O338" si="28">L275/L263-1</f>
        <v>8.4755279370811731E-3</v>
      </c>
      <c r="P275" s="143">
        <v>251.07703259760899</v>
      </c>
      <c r="Q275" s="115">
        <f t="shared" si="25"/>
        <v>-3.9978085625649307E-3</v>
      </c>
      <c r="R275" s="115">
        <f t="shared" si="27"/>
        <v>1.4694202238474396E-4</v>
      </c>
      <c r="S275" s="115">
        <f t="shared" ref="S275:S338" si="29">P275/P263-1</f>
        <v>7.786658836962701E-2</v>
      </c>
    </row>
    <row r="276" spans="11:19" ht="15" x14ac:dyDescent="0.25">
      <c r="K276" s="41">
        <v>43296</v>
      </c>
      <c r="L276" s="139">
        <v>185.921765951504</v>
      </c>
      <c r="M276" s="140">
        <f t="shared" si="24"/>
        <v>-1.4006236064260769E-2</v>
      </c>
      <c r="N276" s="140">
        <f t="shared" si="26"/>
        <v>-3.7866083464937694E-2</v>
      </c>
      <c r="O276" s="140">
        <f t="shared" si="28"/>
        <v>6.3205546266265067E-3</v>
      </c>
      <c r="P276" s="143">
        <v>252.80692252413499</v>
      </c>
      <c r="Q276" s="115">
        <f t="shared" si="25"/>
        <v>6.8898772166805511E-3</v>
      </c>
      <c r="R276" s="115">
        <f t="shared" si="27"/>
        <v>3.0548083993153785E-3</v>
      </c>
      <c r="S276" s="115">
        <f t="shared" si="29"/>
        <v>7.1922738221469551E-2</v>
      </c>
    </row>
    <row r="277" spans="11:19" ht="15" x14ac:dyDescent="0.25">
      <c r="K277" s="41">
        <v>43327</v>
      </c>
      <c r="L277" s="139">
        <v>187.416189743264</v>
      </c>
      <c r="M277" s="140">
        <f t="shared" si="24"/>
        <v>8.037917368694858E-3</v>
      </c>
      <c r="N277" s="140">
        <f t="shared" si="26"/>
        <v>-2.4377201807809556E-2</v>
      </c>
      <c r="O277" s="140">
        <f t="shared" si="28"/>
        <v>2.2020145326485441E-2</v>
      </c>
      <c r="P277" s="143">
        <v>255.99691254346399</v>
      </c>
      <c r="Q277" s="115">
        <f t="shared" si="25"/>
        <v>1.2618285873973401E-2</v>
      </c>
      <c r="R277" s="115">
        <f t="shared" si="27"/>
        <v>1.5518955503760701E-2</v>
      </c>
      <c r="S277" s="115">
        <f t="shared" si="29"/>
        <v>7.9864125468270375E-2</v>
      </c>
    </row>
    <row r="278" spans="11:19" ht="15" x14ac:dyDescent="0.25">
      <c r="K278" s="41">
        <v>43358</v>
      </c>
      <c r="L278" s="139">
        <v>189.01362829051399</v>
      </c>
      <c r="M278" s="140">
        <f t="shared" si="24"/>
        <v>8.5234821465438593E-3</v>
      </c>
      <c r="N278" s="140">
        <f t="shared" si="26"/>
        <v>2.3907520431285523E-3</v>
      </c>
      <c r="O278" s="140">
        <f t="shared" si="28"/>
        <v>3.1972731304948043E-2</v>
      </c>
      <c r="P278" s="143">
        <v>259.28674300746201</v>
      </c>
      <c r="Q278" s="115">
        <f t="shared" si="25"/>
        <v>1.2851055238564557E-2</v>
      </c>
      <c r="R278" s="115">
        <f t="shared" si="27"/>
        <v>3.2697974501755267E-2</v>
      </c>
      <c r="S278" s="115">
        <f t="shared" si="29"/>
        <v>8.7774028884896715E-2</v>
      </c>
    </row>
    <row r="279" spans="11:19" ht="15" x14ac:dyDescent="0.25">
      <c r="K279" s="41">
        <v>43388</v>
      </c>
      <c r="L279" s="139">
        <v>188.355605027168</v>
      </c>
      <c r="M279" s="140">
        <f t="shared" si="24"/>
        <v>-3.4813535367651527E-3</v>
      </c>
      <c r="N279" s="140">
        <f t="shared" si="26"/>
        <v>1.3090662425715438E-2</v>
      </c>
      <c r="O279" s="140">
        <f t="shared" si="28"/>
        <v>6.9905162958132649E-3</v>
      </c>
      <c r="P279" s="143">
        <v>259.97611495835798</v>
      </c>
      <c r="Q279" s="115">
        <f t="shared" si="25"/>
        <v>2.6587242482973839E-3</v>
      </c>
      <c r="R279" s="115">
        <f t="shared" si="27"/>
        <v>2.835837073859615E-2</v>
      </c>
      <c r="S279" s="115">
        <f t="shared" si="29"/>
        <v>8.3389255753219205E-2</v>
      </c>
    </row>
    <row r="280" spans="11:19" ht="15" x14ac:dyDescent="0.25">
      <c r="K280" s="41">
        <v>43419</v>
      </c>
      <c r="L280" s="139">
        <v>186.847280508127</v>
      </c>
      <c r="M280" s="140">
        <f t="shared" si="24"/>
        <v>-8.0078557727201183E-3</v>
      </c>
      <c r="N280" s="140">
        <f t="shared" si="26"/>
        <v>-3.0355394372083566E-3</v>
      </c>
      <c r="O280" s="140">
        <f t="shared" si="28"/>
        <v>-6.8908523060006166E-3</v>
      </c>
      <c r="P280" s="143">
        <v>259.326840148369</v>
      </c>
      <c r="Q280" s="115">
        <f t="shared" si="25"/>
        <v>-2.4974402363577841E-3</v>
      </c>
      <c r="R280" s="115">
        <f t="shared" si="27"/>
        <v>1.3007686584265432E-2</v>
      </c>
      <c r="S280" s="115">
        <f t="shared" si="29"/>
        <v>7.0418007444751129E-2</v>
      </c>
    </row>
    <row r="281" spans="11:19" ht="15" x14ac:dyDescent="0.25">
      <c r="K281" s="41">
        <v>43449</v>
      </c>
      <c r="L281" s="139">
        <v>186.669516759347</v>
      </c>
      <c r="M281" s="140">
        <f t="shared" si="24"/>
        <v>-9.5138526124960432E-4</v>
      </c>
      <c r="N281" s="140">
        <f t="shared" si="26"/>
        <v>-1.2401812252204825E-2</v>
      </c>
      <c r="O281" s="140">
        <f t="shared" si="28"/>
        <v>2.4526852966439971E-3</v>
      </c>
      <c r="P281" s="143">
        <v>259.07963664665402</v>
      </c>
      <c r="Q281" s="115">
        <f t="shared" si="25"/>
        <v>-9.532507378470223E-4</v>
      </c>
      <c r="R281" s="115">
        <f t="shared" si="27"/>
        <v>-7.9875414533636668E-4</v>
      </c>
      <c r="S281" s="115">
        <f t="shared" si="29"/>
        <v>5.9511464015939319E-2</v>
      </c>
    </row>
    <row r="282" spans="11:19" ht="15" x14ac:dyDescent="0.25">
      <c r="K282" s="41">
        <v>43480</v>
      </c>
      <c r="L282" s="139">
        <v>189.26647089120399</v>
      </c>
      <c r="M282" s="140">
        <f t="shared" si="24"/>
        <v>1.3912041863830105E-2</v>
      </c>
      <c r="N282" s="140">
        <f t="shared" si="26"/>
        <v>4.8358840391535818E-3</v>
      </c>
      <c r="O282" s="140">
        <f t="shared" si="28"/>
        <v>3.6540686759691576E-2</v>
      </c>
      <c r="P282" s="143">
        <v>258.83887653726799</v>
      </c>
      <c r="Q282" s="115">
        <f t="shared" si="25"/>
        <v>-9.2928997624919241E-4</v>
      </c>
      <c r="R282" s="115">
        <f t="shared" si="27"/>
        <v>-4.3743957835209457E-3</v>
      </c>
      <c r="S282" s="115">
        <f t="shared" si="29"/>
        <v>4.8438551111966932E-2</v>
      </c>
    </row>
    <row r="283" spans="11:19" ht="15" x14ac:dyDescent="0.25">
      <c r="K283" s="41">
        <v>43511</v>
      </c>
      <c r="L283" s="139">
        <v>192.98378536718499</v>
      </c>
      <c r="M283" s="140">
        <f t="shared" si="24"/>
        <v>1.9640639245172009E-2</v>
      </c>
      <c r="N283" s="140">
        <f t="shared" si="26"/>
        <v>3.284235575904515E-2</v>
      </c>
      <c r="O283" s="140">
        <f t="shared" si="28"/>
        <v>5.1307064074052278E-2</v>
      </c>
      <c r="P283" s="143">
        <v>260.49321290777999</v>
      </c>
      <c r="Q283" s="115">
        <f t="shared" si="25"/>
        <v>6.3913751776534244E-3</v>
      </c>
      <c r="R283" s="115">
        <f t="shared" si="27"/>
        <v>4.497693947698167E-3</v>
      </c>
      <c r="S283" s="115">
        <f t="shared" si="29"/>
        <v>4.7505886196983038E-2</v>
      </c>
    </row>
    <row r="284" spans="11:19" ht="15" x14ac:dyDescent="0.25">
      <c r="K284" s="41">
        <v>43539</v>
      </c>
      <c r="L284" s="139">
        <v>195.141905445606</v>
      </c>
      <c r="M284" s="140">
        <f t="shared" si="24"/>
        <v>1.1182908835137617E-2</v>
      </c>
      <c r="N284" s="140">
        <f t="shared" si="26"/>
        <v>4.538710354718245E-2</v>
      </c>
      <c r="O284" s="140">
        <f t="shared" si="28"/>
        <v>3.8400107460368815E-2</v>
      </c>
      <c r="P284" s="143">
        <v>262.13967055104001</v>
      </c>
      <c r="Q284" s="115">
        <f t="shared" si="25"/>
        <v>6.3205395061209924E-3</v>
      </c>
      <c r="R284" s="115">
        <f t="shared" si="27"/>
        <v>1.1811171051468783E-2</v>
      </c>
      <c r="S284" s="115">
        <f t="shared" si="29"/>
        <v>4.4214148828819466E-2</v>
      </c>
    </row>
    <row r="285" spans="11:19" ht="15" x14ac:dyDescent="0.25">
      <c r="K285" s="41">
        <v>43570</v>
      </c>
      <c r="L285" s="139">
        <v>197.34284038308601</v>
      </c>
      <c r="M285" s="140">
        <f t="shared" si="24"/>
        <v>1.1278638140045816E-2</v>
      </c>
      <c r="N285" s="140">
        <f t="shared" si="26"/>
        <v>4.267195057768336E-2</v>
      </c>
      <c r="O285" s="140">
        <f t="shared" si="28"/>
        <v>2.1237287340838407E-2</v>
      </c>
      <c r="P285" s="143">
        <v>266.87900179182702</v>
      </c>
      <c r="Q285" s="115">
        <f t="shared" si="25"/>
        <v>1.8079412516329718E-2</v>
      </c>
      <c r="R285" s="115">
        <f t="shared" si="27"/>
        <v>3.1062278441783553E-2</v>
      </c>
      <c r="S285" s="115">
        <f t="shared" si="29"/>
        <v>5.8888195526154208E-2</v>
      </c>
    </row>
    <row r="286" spans="11:19" ht="15" x14ac:dyDescent="0.25">
      <c r="K286" s="41">
        <v>43600</v>
      </c>
      <c r="L286" s="139">
        <v>199.46524232290301</v>
      </c>
      <c r="M286" s="140">
        <f t="shared" si="24"/>
        <v>1.075489709024624E-2</v>
      </c>
      <c r="N286" s="140">
        <f t="shared" si="26"/>
        <v>3.3585500167207849E-2</v>
      </c>
      <c r="O286" s="140">
        <f t="shared" si="28"/>
        <v>3.8345930112733351E-2</v>
      </c>
      <c r="P286" s="143">
        <v>270.00339791965598</v>
      </c>
      <c r="Q286" s="115">
        <f t="shared" si="25"/>
        <v>1.1707163571700097E-2</v>
      </c>
      <c r="R286" s="115">
        <f t="shared" si="27"/>
        <v>3.6508379261469548E-2</v>
      </c>
      <c r="S286" s="115">
        <f t="shared" si="29"/>
        <v>7.1081545138876656E-2</v>
      </c>
    </row>
    <row r="287" spans="11:19" ht="15" x14ac:dyDescent="0.25">
      <c r="K287" s="41">
        <v>43631</v>
      </c>
      <c r="L287" s="139">
        <v>203.72626775291801</v>
      </c>
      <c r="M287" s="140">
        <f t="shared" si="24"/>
        <v>2.1362245273374825E-2</v>
      </c>
      <c r="N287" s="140">
        <f t="shared" si="26"/>
        <v>4.3990358133019436E-2</v>
      </c>
      <c r="O287" s="140">
        <f t="shared" si="28"/>
        <v>8.0415886360909905E-2</v>
      </c>
      <c r="P287" s="143">
        <v>272.77205154083703</v>
      </c>
      <c r="Q287" s="115">
        <f t="shared" si="25"/>
        <v>1.0254143623795731E-2</v>
      </c>
      <c r="R287" s="115">
        <f t="shared" si="27"/>
        <v>4.0559984558792062E-2</v>
      </c>
      <c r="S287" s="115">
        <f t="shared" si="29"/>
        <v>8.6407819619239268E-2</v>
      </c>
    </row>
    <row r="288" spans="11:19" ht="15" x14ac:dyDescent="0.25">
      <c r="K288" s="41">
        <v>43661</v>
      </c>
      <c r="L288" s="139">
        <v>205.301838996735</v>
      </c>
      <c r="M288" s="140">
        <f t="shared" si="24"/>
        <v>7.7337658083829197E-3</v>
      </c>
      <c r="N288" s="140">
        <f t="shared" si="26"/>
        <v>4.0330820202034268E-2</v>
      </c>
      <c r="O288" s="140">
        <f t="shared" si="28"/>
        <v>0.10423778488789814</v>
      </c>
      <c r="P288" s="143">
        <v>272.41879541915</v>
      </c>
      <c r="Q288" s="115">
        <f t="shared" si="25"/>
        <v>-1.2950598116322487E-3</v>
      </c>
      <c r="R288" s="115">
        <f t="shared" si="27"/>
        <v>2.0757697646232032E-2</v>
      </c>
      <c r="S288" s="115">
        <f t="shared" si="29"/>
        <v>7.7576486827185986E-2</v>
      </c>
    </row>
    <row r="289" spans="11:19" ht="15" x14ac:dyDescent="0.25">
      <c r="K289" s="41">
        <v>43692</v>
      </c>
      <c r="L289" s="139">
        <v>204.78331562036499</v>
      </c>
      <c r="M289" s="140">
        <f t="shared" si="24"/>
        <v>-2.525663573711423E-3</v>
      </c>
      <c r="N289" s="140">
        <f t="shared" si="26"/>
        <v>2.6661654108402821E-2</v>
      </c>
      <c r="O289" s="140">
        <f t="shared" si="28"/>
        <v>9.2666091978989229E-2</v>
      </c>
      <c r="P289" s="143">
        <v>272.72232108374698</v>
      </c>
      <c r="Q289" s="115">
        <f t="shared" si="25"/>
        <v>1.1141876761109337E-3</v>
      </c>
      <c r="R289" s="115">
        <f t="shared" si="27"/>
        <v>1.0069959063626621E-2</v>
      </c>
      <c r="S289" s="115">
        <f t="shared" si="29"/>
        <v>6.5334415068163398E-2</v>
      </c>
    </row>
    <row r="290" spans="11:19" ht="15" x14ac:dyDescent="0.25">
      <c r="K290" s="41">
        <v>43723</v>
      </c>
      <c r="L290" s="139">
        <v>202.104907508286</v>
      </c>
      <c r="M290" s="140">
        <f t="shared" si="24"/>
        <v>-1.3079230131444519E-2</v>
      </c>
      <c r="N290" s="140">
        <f t="shared" si="26"/>
        <v>-7.9585232798669026E-3</v>
      </c>
      <c r="O290" s="140">
        <f t="shared" si="28"/>
        <v>6.9261033377184367E-2</v>
      </c>
      <c r="P290" s="143">
        <v>273.69796947760699</v>
      </c>
      <c r="Q290" s="115">
        <f t="shared" si="25"/>
        <v>3.5774423962915414E-3</v>
      </c>
      <c r="R290" s="115">
        <f t="shared" si="27"/>
        <v>3.3944750994086004E-3</v>
      </c>
      <c r="S290" s="115">
        <f t="shared" si="29"/>
        <v>5.5580267247717474E-2</v>
      </c>
    </row>
    <row r="291" spans="11:19" ht="15" x14ac:dyDescent="0.25">
      <c r="K291" s="41">
        <v>43753</v>
      </c>
      <c r="L291" s="139">
        <v>200.094691230048</v>
      </c>
      <c r="M291" s="140">
        <f t="shared" si="24"/>
        <v>-9.946400129623667E-3</v>
      </c>
      <c r="N291" s="140">
        <f t="shared" si="26"/>
        <v>-2.5363376149639905E-2</v>
      </c>
      <c r="O291" s="140">
        <f t="shared" si="28"/>
        <v>6.2324060922884561E-2</v>
      </c>
      <c r="P291" s="143">
        <v>275.46867072130902</v>
      </c>
      <c r="Q291" s="115">
        <f t="shared" si="25"/>
        <v>6.4695446849010185E-3</v>
      </c>
      <c r="R291" s="115">
        <f t="shared" si="27"/>
        <v>1.1195539197162985E-2</v>
      </c>
      <c r="S291" s="115">
        <f t="shared" si="29"/>
        <v>5.9592227406862319E-2</v>
      </c>
    </row>
    <row r="292" spans="11:19" ht="15" x14ac:dyDescent="0.25">
      <c r="K292" s="41">
        <v>43784</v>
      </c>
      <c r="L292" s="139">
        <v>199.50390588160499</v>
      </c>
      <c r="M292" s="140">
        <f t="shared" si="24"/>
        <v>-2.952528849272551E-3</v>
      </c>
      <c r="N292" s="140">
        <f t="shared" si="26"/>
        <v>-2.5780468114634747E-2</v>
      </c>
      <c r="O292" s="140">
        <f t="shared" si="28"/>
        <v>6.7737808862181836E-2</v>
      </c>
      <c r="P292" s="143">
        <v>278.52992361353398</v>
      </c>
      <c r="Q292" s="115">
        <f t="shared" si="25"/>
        <v>1.1112889477446375E-2</v>
      </c>
      <c r="R292" s="115">
        <f t="shared" si="27"/>
        <v>2.1294929240513572E-2</v>
      </c>
      <c r="S292" s="115">
        <f t="shared" si="29"/>
        <v>7.4049733742092672E-2</v>
      </c>
    </row>
    <row r="293" spans="11:19" ht="15" x14ac:dyDescent="0.25">
      <c r="K293" s="41">
        <v>43814</v>
      </c>
      <c r="L293" s="139">
        <v>200.39732779968401</v>
      </c>
      <c r="M293" s="140">
        <f t="shared" si="24"/>
        <v>4.478217677648999E-3</v>
      </c>
      <c r="N293" s="140">
        <f t="shared" si="26"/>
        <v>-8.448976967726507E-3</v>
      </c>
      <c r="O293" s="140">
        <f t="shared" si="28"/>
        <v>7.3540722013197168E-2</v>
      </c>
      <c r="P293" s="143">
        <v>281.36412134926599</v>
      </c>
      <c r="Q293" s="115">
        <f t="shared" si="25"/>
        <v>1.0175559232423748E-2</v>
      </c>
      <c r="R293" s="115">
        <f t="shared" si="27"/>
        <v>2.8009531405333243E-2</v>
      </c>
      <c r="S293" s="115">
        <f t="shared" si="29"/>
        <v>8.6014034105678094E-2</v>
      </c>
    </row>
    <row r="294" spans="11:19" ht="15" x14ac:dyDescent="0.25">
      <c r="K294" s="41">
        <v>43845</v>
      </c>
      <c r="L294" s="139">
        <v>201.498760571839</v>
      </c>
      <c r="M294" s="140">
        <f t="shared" si="24"/>
        <v>5.4962448064974634E-3</v>
      </c>
      <c r="N294" s="140">
        <f t="shared" si="26"/>
        <v>7.0170244555700645E-3</v>
      </c>
      <c r="O294" s="140">
        <f t="shared" si="28"/>
        <v>6.462998767312822E-2</v>
      </c>
      <c r="P294" s="143">
        <v>283.25646023826801</v>
      </c>
      <c r="Q294" s="115">
        <f t="shared" si="25"/>
        <v>6.7255870433209353E-3</v>
      </c>
      <c r="R294" s="115">
        <f t="shared" si="27"/>
        <v>2.8271053461603524E-2</v>
      </c>
      <c r="S294" s="115">
        <f t="shared" si="29"/>
        <v>9.4335070634122165E-2</v>
      </c>
    </row>
    <row r="295" spans="11:19" ht="15" x14ac:dyDescent="0.25">
      <c r="K295" s="41">
        <v>43876</v>
      </c>
      <c r="L295" s="139">
        <v>202.547333385596</v>
      </c>
      <c r="M295" s="140">
        <f t="shared" si="24"/>
        <v>5.2038673130356816E-3</v>
      </c>
      <c r="N295" s="140">
        <f t="shared" si="26"/>
        <v>1.5254977041888829E-2</v>
      </c>
      <c r="O295" s="140">
        <f t="shared" si="28"/>
        <v>4.9556225670538634E-2</v>
      </c>
      <c r="P295" s="143">
        <v>283.91567772028901</v>
      </c>
      <c r="Q295" s="115">
        <f t="shared" si="25"/>
        <v>2.3272813670922599E-3</v>
      </c>
      <c r="R295" s="115">
        <f t="shared" si="27"/>
        <v>1.9336357246224845E-2</v>
      </c>
      <c r="S295" s="115">
        <f t="shared" si="29"/>
        <v>8.9915835238291164E-2</v>
      </c>
    </row>
    <row r="296" spans="11:19" ht="15" x14ac:dyDescent="0.25">
      <c r="K296" s="41">
        <v>43905</v>
      </c>
      <c r="L296" s="139">
        <v>203.27902263275701</v>
      </c>
      <c r="M296" s="140">
        <f t="shared" si="24"/>
        <v>3.6124358436655513E-3</v>
      </c>
      <c r="N296" s="140">
        <f t="shared" si="26"/>
        <v>1.4379906482353544E-2</v>
      </c>
      <c r="O296" s="140">
        <f t="shared" si="28"/>
        <v>4.1698461273963261E-2</v>
      </c>
      <c r="P296" s="143">
        <v>284.15523100208998</v>
      </c>
      <c r="Q296" s="115">
        <f t="shared" si="25"/>
        <v>8.4374798786912564E-4</v>
      </c>
      <c r="R296" s="115">
        <f t="shared" si="27"/>
        <v>9.9199202778215145E-3</v>
      </c>
      <c r="S296" s="115">
        <f t="shared" si="29"/>
        <v>8.3984085296099575E-2</v>
      </c>
    </row>
    <row r="297" spans="11:19" ht="15" x14ac:dyDescent="0.25">
      <c r="K297" s="41">
        <v>43936</v>
      </c>
      <c r="L297" s="139">
        <v>202.847176581014</v>
      </c>
      <c r="M297" s="140">
        <f t="shared" si="24"/>
        <v>-2.1244004725622379E-3</v>
      </c>
      <c r="N297" s="140">
        <f t="shared" si="26"/>
        <v>6.6919320265210747E-3</v>
      </c>
      <c r="O297" s="140">
        <f t="shared" si="28"/>
        <v>2.7892251815383018E-2</v>
      </c>
      <c r="P297" s="143">
        <v>288.54047092037501</v>
      </c>
      <c r="Q297" s="115">
        <f t="shared" si="25"/>
        <v>1.5432550380368726E-2</v>
      </c>
      <c r="R297" s="115">
        <f t="shared" si="27"/>
        <v>1.8654510748535857E-2</v>
      </c>
      <c r="S297" s="115">
        <f t="shared" si="29"/>
        <v>8.1165880354440612E-2</v>
      </c>
    </row>
    <row r="298" spans="11:19" ht="15" x14ac:dyDescent="0.25">
      <c r="K298" s="41">
        <v>43966</v>
      </c>
      <c r="L298" s="139">
        <v>200.67494434186199</v>
      </c>
      <c r="M298" s="140">
        <f t="shared" si="24"/>
        <v>-1.0708713208460452E-2</v>
      </c>
      <c r="N298" s="140">
        <f t="shared" si="26"/>
        <v>-9.244204860349825E-3</v>
      </c>
      <c r="O298" s="140">
        <f t="shared" si="28"/>
        <v>6.0647258884365396E-3</v>
      </c>
      <c r="P298" s="143">
        <v>289.45621228034599</v>
      </c>
      <c r="Q298" s="115">
        <f t="shared" si="25"/>
        <v>3.1737016199149259E-3</v>
      </c>
      <c r="R298" s="115">
        <f t="shared" si="27"/>
        <v>1.9514718611331805E-2</v>
      </c>
      <c r="S298" s="115">
        <f t="shared" si="29"/>
        <v>7.2046553897364474E-2</v>
      </c>
    </row>
    <row r="299" spans="11:19" ht="15" x14ac:dyDescent="0.25">
      <c r="K299" s="41">
        <v>43997</v>
      </c>
      <c r="L299" s="139">
        <v>198.10539525782599</v>
      </c>
      <c r="M299" s="140">
        <f t="shared" si="24"/>
        <v>-1.2804533682384434E-2</v>
      </c>
      <c r="N299" s="140">
        <f t="shared" si="26"/>
        <v>-2.5450867029588542E-2</v>
      </c>
      <c r="O299" s="140">
        <f t="shared" si="28"/>
        <v>-2.7590317915749063E-2</v>
      </c>
      <c r="P299" s="143">
        <v>291.32627637734402</v>
      </c>
      <c r="Q299" s="115">
        <f t="shared" si="25"/>
        <v>6.4606113728413739E-3</v>
      </c>
      <c r="R299" s="115">
        <f t="shared" si="27"/>
        <v>2.5236365876373013E-2</v>
      </c>
      <c r="S299" s="115">
        <f t="shared" si="29"/>
        <v>6.8020989436776036E-2</v>
      </c>
    </row>
    <row r="300" spans="11:19" ht="15" x14ac:dyDescent="0.25">
      <c r="K300" s="41">
        <v>44027</v>
      </c>
      <c r="L300" s="139">
        <v>198.18763833111601</v>
      </c>
      <c r="M300" s="140">
        <f t="shared" si="24"/>
        <v>4.1514807399867237E-4</v>
      </c>
      <c r="N300" s="140">
        <f t="shared" si="26"/>
        <v>-2.2970683291897109E-2</v>
      </c>
      <c r="O300" s="140">
        <f t="shared" si="28"/>
        <v>-3.4652396200562707E-2</v>
      </c>
      <c r="P300" s="143">
        <v>289.60382299723102</v>
      </c>
      <c r="Q300" s="115">
        <f t="shared" si="25"/>
        <v>-5.9124545905429038E-3</v>
      </c>
      <c r="R300" s="115">
        <f t="shared" si="27"/>
        <v>3.6852787876313631E-3</v>
      </c>
      <c r="S300" s="115">
        <f t="shared" si="29"/>
        <v>6.3083120060198894E-2</v>
      </c>
    </row>
    <row r="301" spans="11:19" ht="15" x14ac:dyDescent="0.25">
      <c r="K301" s="41">
        <v>44058</v>
      </c>
      <c r="L301" s="139">
        <v>199.83777730117001</v>
      </c>
      <c r="M301" s="140">
        <f t="shared" si="24"/>
        <v>8.3261447785005771E-3</v>
      </c>
      <c r="N301" s="140">
        <f t="shared" si="26"/>
        <v>-4.1717566856069865E-3</v>
      </c>
      <c r="O301" s="140">
        <f t="shared" si="28"/>
        <v>-2.4150103753389773E-2</v>
      </c>
      <c r="P301" s="143">
        <v>293.63647289555598</v>
      </c>
      <c r="Q301" s="115">
        <f t="shared" si="25"/>
        <v>1.3924712238220449E-2</v>
      </c>
      <c r="R301" s="115">
        <f t="shared" si="27"/>
        <v>1.4441771977453E-2</v>
      </c>
      <c r="S301" s="115">
        <f t="shared" si="29"/>
        <v>7.6686615634173672E-2</v>
      </c>
    </row>
    <row r="302" spans="11:19" ht="15" x14ac:dyDescent="0.25">
      <c r="K302" s="41">
        <v>44089</v>
      </c>
      <c r="L302" s="139">
        <v>202.38200408052001</v>
      </c>
      <c r="M302" s="140">
        <f t="shared" si="24"/>
        <v>1.2731460556207441E-2</v>
      </c>
      <c r="N302" s="140">
        <f t="shared" si="26"/>
        <v>2.1587543424186784E-2</v>
      </c>
      <c r="O302" s="140">
        <f t="shared" si="28"/>
        <v>1.3710531607087351E-3</v>
      </c>
      <c r="P302" s="143">
        <v>296.92093201867402</v>
      </c>
      <c r="Q302" s="115">
        <f t="shared" si="25"/>
        <v>1.1185460343975384E-2</v>
      </c>
      <c r="R302" s="115">
        <f t="shared" si="27"/>
        <v>1.9204088662718055E-2</v>
      </c>
      <c r="S302" s="115">
        <f t="shared" si="29"/>
        <v>8.4848866746770168E-2</v>
      </c>
    </row>
    <row r="303" spans="11:19" ht="15" x14ac:dyDescent="0.25">
      <c r="K303" s="41">
        <v>44119</v>
      </c>
      <c r="L303" s="139">
        <v>204.829128147235</v>
      </c>
      <c r="M303" s="140">
        <f t="shared" si="24"/>
        <v>1.2091609023406003E-2</v>
      </c>
      <c r="N303" s="140">
        <f t="shared" si="26"/>
        <v>3.3511120431350738E-2</v>
      </c>
      <c r="O303" s="140">
        <f t="shared" si="28"/>
        <v>2.3660982148416165E-2</v>
      </c>
      <c r="P303" s="143">
        <v>301.42619769564999</v>
      </c>
      <c r="Q303" s="115">
        <f t="shared" si="25"/>
        <v>1.5173284168098489E-2</v>
      </c>
      <c r="R303" s="115">
        <f t="shared" si="27"/>
        <v>4.0822578155440992E-2</v>
      </c>
      <c r="S303" s="115">
        <f t="shared" si="29"/>
        <v>9.4230414320335187E-2</v>
      </c>
    </row>
    <row r="304" spans="11:19" ht="15" x14ac:dyDescent="0.25">
      <c r="K304" s="41">
        <v>44150</v>
      </c>
      <c r="L304" s="139">
        <v>208.61740120299999</v>
      </c>
      <c r="M304" s="140">
        <f t="shared" si="24"/>
        <v>1.8494796565466487E-2</v>
      </c>
      <c r="N304" s="140">
        <f t="shared" si="26"/>
        <v>4.3933754770492994E-2</v>
      </c>
      <c r="O304" s="140">
        <f t="shared" si="28"/>
        <v>4.568078645439333E-2</v>
      </c>
      <c r="P304" s="143">
        <v>303.08714404557099</v>
      </c>
      <c r="Q304" s="115">
        <f t="shared" si="25"/>
        <v>5.5102919474772083E-3</v>
      </c>
      <c r="R304" s="115">
        <f t="shared" si="27"/>
        <v>3.2184936213208504E-2</v>
      </c>
      <c r="S304" s="115">
        <f t="shared" si="29"/>
        <v>8.8167260858157182E-2</v>
      </c>
    </row>
    <row r="305" spans="11:19" ht="15" x14ac:dyDescent="0.25">
      <c r="K305" s="41">
        <v>44180</v>
      </c>
      <c r="L305" s="139">
        <v>209.088250964563</v>
      </c>
      <c r="M305" s="140">
        <f t="shared" si="24"/>
        <v>2.2570013759535268E-3</v>
      </c>
      <c r="N305" s="140">
        <f t="shared" si="26"/>
        <v>3.3136577110753684E-2</v>
      </c>
      <c r="O305" s="140">
        <f t="shared" si="28"/>
        <v>4.3368458353728156E-2</v>
      </c>
      <c r="P305" s="143">
        <v>304.769454712033</v>
      </c>
      <c r="Q305" s="115">
        <f t="shared" si="25"/>
        <v>5.5505840465772671E-3</v>
      </c>
      <c r="R305" s="115">
        <f t="shared" si="27"/>
        <v>2.6433039395368008E-2</v>
      </c>
      <c r="S305" s="115">
        <f t="shared" si="29"/>
        <v>8.3185209437962593E-2</v>
      </c>
    </row>
    <row r="306" spans="11:19" ht="15" x14ac:dyDescent="0.25">
      <c r="K306" s="41">
        <v>44211</v>
      </c>
      <c r="L306" s="139">
        <v>208.63669615204199</v>
      </c>
      <c r="M306" s="140">
        <f t="shared" si="24"/>
        <v>-2.1596374279181374E-3</v>
      </c>
      <c r="N306" s="140">
        <f t="shared" si="26"/>
        <v>1.858899678599446E-2</v>
      </c>
      <c r="O306" s="140">
        <f t="shared" si="28"/>
        <v>3.5424215811283633E-2</v>
      </c>
      <c r="P306" s="143">
        <v>305.09457239952002</v>
      </c>
      <c r="Q306" s="115">
        <f t="shared" si="25"/>
        <v>1.0667659847809485E-3</v>
      </c>
      <c r="R306" s="115">
        <f t="shared" si="27"/>
        <v>1.217005931108206E-2</v>
      </c>
      <c r="S306" s="115">
        <f t="shared" si="29"/>
        <v>7.7096607586221833E-2</v>
      </c>
    </row>
    <row r="307" spans="11:19" ht="15" x14ac:dyDescent="0.25">
      <c r="K307" s="41">
        <v>44242</v>
      </c>
      <c r="L307" s="139">
        <v>206.83336696741301</v>
      </c>
      <c r="M307" s="140">
        <f t="shared" si="24"/>
        <v>-8.6433940811391219E-3</v>
      </c>
      <c r="N307" s="140">
        <f t="shared" si="26"/>
        <v>-8.5517038621862884E-3</v>
      </c>
      <c r="O307" s="140">
        <f t="shared" si="28"/>
        <v>2.1160651735945279E-2</v>
      </c>
      <c r="P307" s="143">
        <v>307.10198083082901</v>
      </c>
      <c r="Q307" s="115">
        <f t="shared" si="25"/>
        <v>6.5796268203692776E-3</v>
      </c>
      <c r="R307" s="115">
        <f t="shared" si="27"/>
        <v>1.3246476678847152E-2</v>
      </c>
      <c r="S307" s="115">
        <f t="shared" si="29"/>
        <v>8.1666159814474559E-2</v>
      </c>
    </row>
    <row r="308" spans="11:19" ht="15" x14ac:dyDescent="0.25">
      <c r="K308" s="41">
        <v>44270</v>
      </c>
      <c r="L308" s="139">
        <v>211.390651025219</v>
      </c>
      <c r="M308" s="140">
        <f t="shared" si="24"/>
        <v>2.2033601853631346E-2</v>
      </c>
      <c r="N308" s="140">
        <f t="shared" si="26"/>
        <v>1.1011618539227275E-2</v>
      </c>
      <c r="O308" s="140">
        <f t="shared" si="28"/>
        <v>3.9903912796336316E-2</v>
      </c>
      <c r="P308" s="143">
        <v>310.22551364155601</v>
      </c>
      <c r="Q308" s="115">
        <f t="shared" si="25"/>
        <v>1.017099532304111E-2</v>
      </c>
      <c r="R308" s="115">
        <f t="shared" si="27"/>
        <v>1.790224986515887E-2</v>
      </c>
      <c r="S308" s="115">
        <f t="shared" si="29"/>
        <v>9.1746622251252186E-2</v>
      </c>
    </row>
    <row r="309" spans="11:19" ht="15" x14ac:dyDescent="0.25">
      <c r="K309" s="41">
        <v>44301</v>
      </c>
      <c r="L309" s="139">
        <v>214.65438487985</v>
      </c>
      <c r="M309" s="140">
        <f t="shared" si="24"/>
        <v>1.5439348139580922E-2</v>
      </c>
      <c r="N309" s="140">
        <f t="shared" si="26"/>
        <v>2.8842906539426227E-2</v>
      </c>
      <c r="O309" s="140">
        <f t="shared" si="28"/>
        <v>5.8207407654601528E-2</v>
      </c>
      <c r="P309" s="143">
        <v>314.85106297443099</v>
      </c>
      <c r="Q309" s="115">
        <f t="shared" si="25"/>
        <v>1.4910280197712789E-2</v>
      </c>
      <c r="R309" s="115">
        <f t="shared" si="27"/>
        <v>3.1978577980518397E-2</v>
      </c>
      <c r="S309" s="115">
        <f t="shared" si="29"/>
        <v>9.118510124465895E-2</v>
      </c>
    </row>
    <row r="310" spans="11:19" ht="15" x14ac:dyDescent="0.25">
      <c r="K310" s="41">
        <v>44331</v>
      </c>
      <c r="L310" s="139">
        <v>217.209250553901</v>
      </c>
      <c r="M310" s="140">
        <f t="shared" si="24"/>
        <v>1.190222913676342E-2</v>
      </c>
      <c r="N310" s="140">
        <f t="shared" si="26"/>
        <v>5.0165424170282469E-2</v>
      </c>
      <c r="O310" s="140">
        <f t="shared" si="28"/>
        <v>8.2393476008005395E-2</v>
      </c>
      <c r="P310" s="143">
        <v>321.72333752238097</v>
      </c>
      <c r="Q310" s="115">
        <f t="shared" si="25"/>
        <v>2.182706478112828E-2</v>
      </c>
      <c r="R310" s="115">
        <f t="shared" si="27"/>
        <v>4.7610753444167209E-2</v>
      </c>
      <c r="S310" s="115">
        <f t="shared" si="29"/>
        <v>0.11147497919575966</v>
      </c>
    </row>
    <row r="311" spans="11:19" ht="15" x14ac:dyDescent="0.25">
      <c r="K311" s="41">
        <v>44362</v>
      </c>
      <c r="L311" s="139">
        <v>217.19253791567601</v>
      </c>
      <c r="M311" s="140">
        <f t="shared" si="24"/>
        <v>-7.6942571195171006E-5</v>
      </c>
      <c r="N311" s="140">
        <f t="shared" si="26"/>
        <v>2.7446279494001136E-2</v>
      </c>
      <c r="O311" s="140">
        <f t="shared" si="28"/>
        <v>9.6348424196165405E-2</v>
      </c>
      <c r="P311" s="143">
        <v>331.32652848697398</v>
      </c>
      <c r="Q311" s="115">
        <f t="shared" si="25"/>
        <v>2.9849220881978944E-2</v>
      </c>
      <c r="R311" s="115">
        <f t="shared" si="27"/>
        <v>6.8018308996334653E-2</v>
      </c>
      <c r="S311" s="115">
        <f t="shared" si="29"/>
        <v>0.1373039624404464</v>
      </c>
    </row>
    <row r="312" spans="11:19" ht="15" x14ac:dyDescent="0.25">
      <c r="K312" s="41">
        <v>44392</v>
      </c>
      <c r="L312" s="139">
        <v>221.24282716469</v>
      </c>
      <c r="M312" s="140">
        <f t="shared" si="24"/>
        <v>1.8648381237602596E-2</v>
      </c>
      <c r="N312" s="140">
        <f t="shared" si="26"/>
        <v>3.0693257389210915E-2</v>
      </c>
      <c r="O312" s="140">
        <f t="shared" si="28"/>
        <v>0.11633010528666388</v>
      </c>
      <c r="P312" s="143">
        <v>341.84051946722599</v>
      </c>
      <c r="Q312" s="115">
        <f t="shared" si="25"/>
        <v>3.1733018868923324E-2</v>
      </c>
      <c r="R312" s="115">
        <f t="shared" si="27"/>
        <v>8.5721344682221368E-2</v>
      </c>
      <c r="S312" s="115">
        <f t="shared" si="29"/>
        <v>0.18037295201898784</v>
      </c>
    </row>
    <row r="313" spans="11:19" ht="15" x14ac:dyDescent="0.25">
      <c r="K313" s="41">
        <v>44423</v>
      </c>
      <c r="L313" s="139">
        <v>227.68282427157001</v>
      </c>
      <c r="M313" s="140">
        <f t="shared" si="24"/>
        <v>2.9108275235003145E-2</v>
      </c>
      <c r="N313" s="140">
        <f t="shared" si="26"/>
        <v>4.8218819829084492E-2</v>
      </c>
      <c r="O313" s="140">
        <f t="shared" si="28"/>
        <v>0.13933825399006272</v>
      </c>
      <c r="P313" s="143">
        <v>350.07294764498101</v>
      </c>
      <c r="Q313" s="115">
        <f t="shared" si="25"/>
        <v>2.4082657581335321E-2</v>
      </c>
      <c r="R313" s="115">
        <f t="shared" si="27"/>
        <v>8.8117978449816059E-2</v>
      </c>
      <c r="S313" s="115">
        <f t="shared" si="29"/>
        <v>0.19219844930332952</v>
      </c>
    </row>
    <row r="314" spans="11:19" ht="15" x14ac:dyDescent="0.25">
      <c r="K314" s="41">
        <v>44454</v>
      </c>
      <c r="L314" s="139">
        <v>233.13718842811099</v>
      </c>
      <c r="M314" s="140">
        <f t="shared" si="24"/>
        <v>2.3955975484717618E-2</v>
      </c>
      <c r="N314" s="140">
        <f t="shared" si="26"/>
        <v>7.3412515298409531E-2</v>
      </c>
      <c r="O314" s="140">
        <f t="shared" si="28"/>
        <v>0.15196600353534739</v>
      </c>
      <c r="P314" s="143">
        <v>356.16601344589202</v>
      </c>
      <c r="Q314" s="115">
        <f t="shared" si="25"/>
        <v>1.740513182152581E-2</v>
      </c>
      <c r="R314" s="115">
        <f t="shared" si="27"/>
        <v>7.496980417580601E-2</v>
      </c>
      <c r="S314" s="115">
        <f t="shared" si="29"/>
        <v>0.19953150835284306</v>
      </c>
    </row>
    <row r="315" spans="11:19" ht="15" x14ac:dyDescent="0.25">
      <c r="K315" s="41">
        <v>44484</v>
      </c>
      <c r="L315" s="139">
        <v>235.37443008667</v>
      </c>
      <c r="M315" s="140">
        <f t="shared" si="24"/>
        <v>9.5962453422520078E-3</v>
      </c>
      <c r="N315" s="140">
        <f t="shared" si="26"/>
        <v>6.3873722384955034E-2</v>
      </c>
      <c r="O315" s="140">
        <f t="shared" si="28"/>
        <v>0.1491257723729531</v>
      </c>
      <c r="P315" s="143">
        <v>363.03415737553399</v>
      </c>
      <c r="Q315" s="115">
        <f t="shared" si="25"/>
        <v>1.9283546633753534E-2</v>
      </c>
      <c r="R315" s="115">
        <f t="shared" si="27"/>
        <v>6.199861251480443E-2</v>
      </c>
      <c r="S315" s="115">
        <f t="shared" si="29"/>
        <v>0.20438820563994087</v>
      </c>
    </row>
    <row r="316" spans="11:19" ht="15" x14ac:dyDescent="0.25">
      <c r="K316" s="41">
        <v>44515</v>
      </c>
      <c r="L316" s="139">
        <v>238.709285918604</v>
      </c>
      <c r="M316" s="140">
        <f t="shared" si="24"/>
        <v>1.4168301249655846E-2</v>
      </c>
      <c r="N316" s="140">
        <f t="shared" si="26"/>
        <v>4.8429044581255409E-2</v>
      </c>
      <c r="O316" s="140">
        <f t="shared" si="28"/>
        <v>0.14424436572442212</v>
      </c>
      <c r="P316" s="143">
        <v>372.22671761940501</v>
      </c>
      <c r="Q316" s="115">
        <f t="shared" si="25"/>
        <v>2.5321474734846916E-2</v>
      </c>
      <c r="R316" s="115">
        <f t="shared" si="27"/>
        <v>6.3283296020036239E-2</v>
      </c>
      <c r="S316" s="115">
        <f t="shared" si="29"/>
        <v>0.22811780351672861</v>
      </c>
    </row>
    <row r="317" spans="11:19" ht="15" x14ac:dyDescent="0.25">
      <c r="K317" s="41">
        <v>44545</v>
      </c>
      <c r="L317" s="139">
        <v>242.32855923221001</v>
      </c>
      <c r="M317" s="140">
        <f t="shared" si="24"/>
        <v>1.5161845504578109E-2</v>
      </c>
      <c r="N317" s="140">
        <f t="shared" si="26"/>
        <v>3.9424730417615184E-2</v>
      </c>
      <c r="O317" s="140">
        <f t="shared" si="28"/>
        <v>0.15897740841153563</v>
      </c>
      <c r="P317" s="143">
        <v>380.07510653335498</v>
      </c>
      <c r="Q317" s="115">
        <f t="shared" si="25"/>
        <v>2.1084969300819489E-2</v>
      </c>
      <c r="R317" s="115">
        <f t="shared" si="27"/>
        <v>6.7129069548617082E-2</v>
      </c>
      <c r="S317" s="115">
        <f t="shared" si="29"/>
        <v>0.24709054879687953</v>
      </c>
    </row>
    <row r="318" spans="11:19" ht="15" x14ac:dyDescent="0.25">
      <c r="K318" s="41">
        <v>44576</v>
      </c>
      <c r="L318" s="139">
        <v>245.424430267514</v>
      </c>
      <c r="M318" s="140">
        <f t="shared" si="24"/>
        <v>1.2775510427301295E-2</v>
      </c>
      <c r="N318" s="140">
        <f t="shared" si="26"/>
        <v>4.26979267762575E-2</v>
      </c>
      <c r="O318" s="140">
        <f t="shared" si="28"/>
        <v>0.17632437051564165</v>
      </c>
      <c r="P318" s="143">
        <v>386.317679915871</v>
      </c>
      <c r="Q318" s="115">
        <f t="shared" si="25"/>
        <v>1.6424578393081868E-2</v>
      </c>
      <c r="R318" s="115">
        <f t="shared" si="27"/>
        <v>6.4135900347943808E-2</v>
      </c>
      <c r="S318" s="115">
        <f t="shared" si="29"/>
        <v>0.26622272194993246</v>
      </c>
    </row>
    <row r="319" spans="11:19" ht="15" x14ac:dyDescent="0.25">
      <c r="K319" s="41">
        <v>44607</v>
      </c>
      <c r="L319" s="139">
        <v>241.655256365518</v>
      </c>
      <c r="M319" s="140">
        <f t="shared" si="24"/>
        <v>-1.5357777943652895E-2</v>
      </c>
      <c r="N319" s="140">
        <f t="shared" si="26"/>
        <v>1.2341247788401954E-2</v>
      </c>
      <c r="O319" s="140">
        <f t="shared" si="28"/>
        <v>0.16835721387058045</v>
      </c>
      <c r="P319" s="143">
        <v>387.41022105285299</v>
      </c>
      <c r="Q319" s="115">
        <f t="shared" si="25"/>
        <v>2.8280899212791422E-3</v>
      </c>
      <c r="R319" s="115">
        <f t="shared" si="27"/>
        <v>4.0791009120878963E-2</v>
      </c>
      <c r="S319" s="115">
        <f t="shared" si="29"/>
        <v>0.26150349146156371</v>
      </c>
    </row>
    <row r="320" spans="11:19" ht="15" x14ac:dyDescent="0.25">
      <c r="K320" s="41">
        <v>44635</v>
      </c>
      <c r="L320" s="139">
        <v>237.29705865226299</v>
      </c>
      <c r="M320" s="140">
        <f t="shared" si="24"/>
        <v>-1.8034773084608546E-2</v>
      </c>
      <c r="N320" s="140">
        <f t="shared" si="26"/>
        <v>-2.0763134959778329E-2</v>
      </c>
      <c r="O320" s="140">
        <f t="shared" si="28"/>
        <v>0.12255228649612016</v>
      </c>
      <c r="P320" s="143">
        <v>391.88542738609198</v>
      </c>
      <c r="Q320" s="115">
        <f t="shared" si="25"/>
        <v>1.1551595931250436E-2</v>
      </c>
      <c r="R320" s="115">
        <f t="shared" si="27"/>
        <v>3.1073650048955681E-2</v>
      </c>
      <c r="S320" s="115">
        <f t="shared" si="29"/>
        <v>0.26322758816958025</v>
      </c>
    </row>
    <row r="321" spans="11:19" ht="15" x14ac:dyDescent="0.25">
      <c r="K321" s="41">
        <v>44666</v>
      </c>
      <c r="L321" s="139">
        <v>234.83505624622899</v>
      </c>
      <c r="M321" s="140">
        <f t="shared" si="24"/>
        <v>-1.0375191416265417E-2</v>
      </c>
      <c r="N321" s="140">
        <f t="shared" si="26"/>
        <v>-4.3147187954119093E-2</v>
      </c>
      <c r="O321" s="140">
        <f t="shared" si="28"/>
        <v>9.4014717554802507E-2</v>
      </c>
      <c r="P321" s="143">
        <v>399.30557592546103</v>
      </c>
      <c r="Q321" s="115">
        <f t="shared" si="25"/>
        <v>1.8934484471295754E-2</v>
      </c>
      <c r="R321" s="115">
        <f t="shared" si="27"/>
        <v>3.3619729784094776E-2</v>
      </c>
      <c r="S321" s="115">
        <f t="shared" si="29"/>
        <v>0.26823639136923783</v>
      </c>
    </row>
    <row r="322" spans="11:19" ht="15" x14ac:dyDescent="0.25">
      <c r="K322" s="41">
        <v>44696</v>
      </c>
      <c r="L322" s="139">
        <v>236.215355339513</v>
      </c>
      <c r="M322" s="140">
        <f t="shared" si="24"/>
        <v>5.8777386790016539E-3</v>
      </c>
      <c r="N322" s="140">
        <f t="shared" si="26"/>
        <v>-2.2510998137680982E-2</v>
      </c>
      <c r="O322" s="140">
        <f t="shared" si="28"/>
        <v>8.7501359804635026E-2</v>
      </c>
      <c r="P322" s="143">
        <v>410.39772462320201</v>
      </c>
      <c r="Q322" s="115">
        <f t="shared" si="25"/>
        <v>2.7778597060742261E-2</v>
      </c>
      <c r="R322" s="115">
        <f t="shared" si="27"/>
        <v>5.9336337352888124E-2</v>
      </c>
      <c r="S322" s="115">
        <f t="shared" si="29"/>
        <v>0.27562311078739299</v>
      </c>
    </row>
    <row r="323" spans="11:19" ht="15" x14ac:dyDescent="0.25">
      <c r="K323" s="41">
        <v>44727</v>
      </c>
      <c r="L323" s="139">
        <v>236.52200477883801</v>
      </c>
      <c r="M323" s="140">
        <f t="shared" si="24"/>
        <v>1.2981774147757807E-3</v>
      </c>
      <c r="N323" s="140">
        <f t="shared" si="26"/>
        <v>-3.2661756442617929E-3</v>
      </c>
      <c r="O323" s="140">
        <f t="shared" si="28"/>
        <v>8.8996919731499036E-2</v>
      </c>
      <c r="P323" s="143">
        <v>417.35093103363101</v>
      </c>
      <c r="Q323" s="115">
        <f t="shared" si="25"/>
        <v>1.6942604681380535E-2</v>
      </c>
      <c r="R323" s="115">
        <f t="shared" si="27"/>
        <v>6.4982012261583844E-2</v>
      </c>
      <c r="S323" s="115">
        <f t="shared" si="29"/>
        <v>0.25963632595160302</v>
      </c>
    </row>
    <row r="324" spans="11:19" ht="15" x14ac:dyDescent="0.25">
      <c r="K324" s="41">
        <v>44757</v>
      </c>
      <c r="L324" s="139">
        <v>239.002043998847</v>
      </c>
      <c r="M324" s="140">
        <f t="shared" si="24"/>
        <v>1.048544816085073E-2</v>
      </c>
      <c r="N324" s="140">
        <f t="shared" si="26"/>
        <v>1.7744317306053414E-2</v>
      </c>
      <c r="O324" s="140">
        <f t="shared" si="28"/>
        <v>8.0270249036988206E-2</v>
      </c>
      <c r="P324" s="143">
        <v>417.554175816054</v>
      </c>
      <c r="Q324" s="115">
        <f t="shared" si="25"/>
        <v>4.8698772977373572E-4</v>
      </c>
      <c r="R324" s="115">
        <f t="shared" si="27"/>
        <v>4.5700839133785198E-2</v>
      </c>
      <c r="S324" s="115">
        <f t="shared" si="29"/>
        <v>0.22148824389464195</v>
      </c>
    </row>
    <row r="325" spans="11:19" ht="15" x14ac:dyDescent="0.25">
      <c r="K325" s="41">
        <v>44788</v>
      </c>
      <c r="L325" s="139">
        <v>238.626289479175</v>
      </c>
      <c r="M325" s="140">
        <f t="shared" si="24"/>
        <v>-1.5721811972194688E-3</v>
      </c>
      <c r="N325" s="140">
        <f t="shared" si="26"/>
        <v>1.0206508955341809E-2</v>
      </c>
      <c r="O325" s="140">
        <f t="shared" si="28"/>
        <v>4.8064518009281576E-2</v>
      </c>
      <c r="P325" s="143">
        <v>415.31563840334201</v>
      </c>
      <c r="Q325" s="115">
        <f t="shared" si="25"/>
        <v>-5.3610705924256319E-3</v>
      </c>
      <c r="R325" s="115">
        <f t="shared" si="27"/>
        <v>1.1983287150666433E-2</v>
      </c>
      <c r="S325" s="115">
        <f t="shared" si="29"/>
        <v>0.18636884454301073</v>
      </c>
    </row>
    <row r="326" spans="11:19" ht="15" x14ac:dyDescent="0.25">
      <c r="K326" s="41">
        <v>44819</v>
      </c>
      <c r="L326" s="139">
        <v>240.40825038301699</v>
      </c>
      <c r="M326" s="140">
        <f t="shared" si="24"/>
        <v>7.4675799876504634E-3</v>
      </c>
      <c r="N326" s="140">
        <f t="shared" si="26"/>
        <v>1.6430799357602499E-2</v>
      </c>
      <c r="O326" s="140">
        <f t="shared" si="28"/>
        <v>3.1187911306342686E-2</v>
      </c>
      <c r="P326" s="143">
        <v>408.47755034487301</v>
      </c>
      <c r="Q326" s="115">
        <f t="shared" si="25"/>
        <v>-1.6464797917934537E-2</v>
      </c>
      <c r="R326" s="115">
        <f t="shared" si="27"/>
        <v>-2.1261197780922059E-2</v>
      </c>
      <c r="S326" s="115">
        <f t="shared" si="29"/>
        <v>0.14687402762792812</v>
      </c>
    </row>
    <row r="327" spans="11:19" ht="15" x14ac:dyDescent="0.25">
      <c r="K327" s="41">
        <v>44849</v>
      </c>
      <c r="L327" s="139">
        <v>235.60458564144801</v>
      </c>
      <c r="M327" s="140">
        <f t="shared" si="24"/>
        <v>-1.9981280733568085E-2</v>
      </c>
      <c r="N327" s="140">
        <f t="shared" si="26"/>
        <v>-1.4215185362244753E-2</v>
      </c>
      <c r="O327" s="140">
        <f t="shared" si="28"/>
        <v>9.778273480822719E-4</v>
      </c>
      <c r="P327" s="143">
        <v>400.680817495876</v>
      </c>
      <c r="Q327" s="115">
        <f t="shared" si="25"/>
        <v>-1.9087298291948551E-2</v>
      </c>
      <c r="R327" s="115">
        <f t="shared" si="27"/>
        <v>-4.0409985811305282E-2</v>
      </c>
      <c r="S327" s="115">
        <f t="shared" si="29"/>
        <v>0.10370004958348611</v>
      </c>
    </row>
    <row r="328" spans="11:19" ht="15" x14ac:dyDescent="0.25">
      <c r="K328" s="41">
        <v>44880</v>
      </c>
      <c r="L328" s="139">
        <v>237.997981821129</v>
      </c>
      <c r="M328" s="140">
        <f t="shared" ref="M328:M331" si="30">L328/L327-1</f>
        <v>1.015852969569675E-2</v>
      </c>
      <c r="N328" s="140">
        <f t="shared" si="26"/>
        <v>-2.6330194356093406E-3</v>
      </c>
      <c r="O328" s="140">
        <f t="shared" si="28"/>
        <v>-2.9797923224383904E-3</v>
      </c>
      <c r="P328" s="143">
        <v>385.01130579601403</v>
      </c>
      <c r="Q328" s="115">
        <f t="shared" ref="Q328:Q331" si="31">P328/P327-1</f>
        <v>-3.9107217055688648E-2</v>
      </c>
      <c r="R328" s="115">
        <f t="shared" si="27"/>
        <v>-7.29669913799329E-2</v>
      </c>
      <c r="S328" s="115">
        <f t="shared" si="29"/>
        <v>3.4346239996885464E-2</v>
      </c>
    </row>
    <row r="329" spans="11:19" ht="15" x14ac:dyDescent="0.25">
      <c r="K329" s="41">
        <v>44910</v>
      </c>
      <c r="L329" s="139">
        <v>240.16004499582999</v>
      </c>
      <c r="M329" s="140">
        <f t="shared" si="30"/>
        <v>9.0843760865413348E-3</v>
      </c>
      <c r="N329" s="140">
        <f t="shared" si="26"/>
        <v>-1.0324329002501242E-3</v>
      </c>
      <c r="O329" s="140">
        <f t="shared" si="28"/>
        <v>-8.9486531973396177E-3</v>
      </c>
      <c r="P329" s="143">
        <v>372.31884803634</v>
      </c>
      <c r="Q329" s="115">
        <f t="shared" si="31"/>
        <v>-3.2966454669252521E-2</v>
      </c>
      <c r="R329" s="115">
        <f t="shared" si="27"/>
        <v>-8.8520659894294362E-2</v>
      </c>
      <c r="S329" s="115">
        <f t="shared" si="29"/>
        <v>-2.0407173118385469E-2</v>
      </c>
    </row>
    <row r="330" spans="11:19" ht="15" x14ac:dyDescent="0.25">
      <c r="K330" s="41">
        <v>44941</v>
      </c>
      <c r="L330" s="139">
        <v>246.21481157803501</v>
      </c>
      <c r="M330" s="140">
        <f t="shared" si="30"/>
        <v>2.5211381777972885E-2</v>
      </c>
      <c r="N330" s="140">
        <f t="shared" ref="N330:N340" si="32">L330/L327-1</f>
        <v>4.503403831338848E-2</v>
      </c>
      <c r="O330" s="140">
        <f t="shared" si="28"/>
        <v>3.2204671297779708E-3</v>
      </c>
      <c r="P330" s="143">
        <v>358.959805452995</v>
      </c>
      <c r="Q330" s="115">
        <f t="shared" si="31"/>
        <v>-3.5880650828724936E-2</v>
      </c>
      <c r="R330" s="115">
        <f t="shared" ref="R330:R340" si="33">P330/P327-1</f>
        <v>-0.10412530428490108</v>
      </c>
      <c r="S330" s="115">
        <f t="shared" si="29"/>
        <v>-7.081703966754449E-2</v>
      </c>
    </row>
    <row r="331" spans="11:19" ht="15" x14ac:dyDescent="0.25">
      <c r="K331" s="41">
        <v>44972</v>
      </c>
      <c r="L331" s="139">
        <v>243.985969452494</v>
      </c>
      <c r="M331" s="140">
        <f t="shared" si="30"/>
        <v>-9.0524291014661973E-3</v>
      </c>
      <c r="N331" s="140">
        <f t="shared" si="32"/>
        <v>2.5159825245347545E-2</v>
      </c>
      <c r="O331" s="140">
        <f t="shared" si="28"/>
        <v>9.6447853939938266E-3</v>
      </c>
      <c r="P331" s="143">
        <v>355.67082760909301</v>
      </c>
      <c r="Q331" s="115">
        <f t="shared" si="31"/>
        <v>-9.1625240317684264E-3</v>
      </c>
      <c r="R331" s="115">
        <f t="shared" si="33"/>
        <v>-7.6206796385522635E-2</v>
      </c>
      <c r="S331" s="115">
        <f t="shared" si="29"/>
        <v>-8.1927093605075219E-2</v>
      </c>
    </row>
    <row r="332" spans="11:19" ht="15" x14ac:dyDescent="0.25">
      <c r="K332" s="41">
        <v>45000</v>
      </c>
      <c r="L332" s="139">
        <v>238.133660969121</v>
      </c>
      <c r="M332" s="140">
        <f>L332/L331-1</f>
        <v>-2.3986250096698636E-2</v>
      </c>
      <c r="N332" s="140">
        <f t="shared" si="32"/>
        <v>-8.4376401026414749E-3</v>
      </c>
      <c r="O332" s="140">
        <f t="shared" si="28"/>
        <v>3.525548616613694E-3</v>
      </c>
      <c r="P332" s="143">
        <v>348.547820984993</v>
      </c>
      <c r="Q332" s="115">
        <f>P332/P331-1</f>
        <v>-2.0026963335684878E-2</v>
      </c>
      <c r="R332" s="115">
        <f t="shared" si="33"/>
        <v>-6.3845886870134594E-2</v>
      </c>
      <c r="S332" s="115">
        <f t="shared" si="29"/>
        <v>-0.11058744054394776</v>
      </c>
    </row>
    <row r="333" spans="11:19" ht="15" x14ac:dyDescent="0.25">
      <c r="K333" s="41">
        <v>45031</v>
      </c>
      <c r="L333" s="139">
        <v>234.436196529401</v>
      </c>
      <c r="M333" s="140">
        <f t="shared" ref="M333:M335" si="34">L333/L332-1</f>
        <v>-1.5526844985595867E-2</v>
      </c>
      <c r="N333" s="140">
        <f t="shared" si="32"/>
        <v>-4.783877530820646E-2</v>
      </c>
      <c r="O333" s="140">
        <f t="shared" si="28"/>
        <v>-1.6984675252649239E-3</v>
      </c>
      <c r="P333" s="143">
        <v>346.81914584548099</v>
      </c>
      <c r="Q333" s="115">
        <f t="shared" ref="Q333:Q337" si="35">P333/P332-1</f>
        <v>-4.9596498254580457E-3</v>
      </c>
      <c r="R333" s="115">
        <f t="shared" si="33"/>
        <v>-3.3821780107644361E-2</v>
      </c>
      <c r="S333" s="115">
        <f t="shared" si="29"/>
        <v>-0.13144427036445328</v>
      </c>
    </row>
    <row r="334" spans="11:19" ht="15" x14ac:dyDescent="0.25">
      <c r="K334" s="41">
        <v>45061</v>
      </c>
      <c r="L334" s="139">
        <v>236.18852063533001</v>
      </c>
      <c r="M334" s="140">
        <f t="shared" si="34"/>
        <v>7.4746311869517967E-3</v>
      </c>
      <c r="N334" s="140">
        <f t="shared" si="32"/>
        <v>-3.1958595138324997E-2</v>
      </c>
      <c r="O334" s="140">
        <f t="shared" si="28"/>
        <v>-1.1360270861482391E-4</v>
      </c>
      <c r="P334" s="143">
        <v>337.41890626656698</v>
      </c>
      <c r="Q334" s="115">
        <f t="shared" si="35"/>
        <v>-2.710415411466971E-2</v>
      </c>
      <c r="R334" s="115">
        <f t="shared" si="33"/>
        <v>-5.131689170354492E-2</v>
      </c>
      <c r="S334" s="115">
        <f t="shared" si="29"/>
        <v>-0.17782461738460897</v>
      </c>
    </row>
    <row r="335" spans="11:19" ht="15" x14ac:dyDescent="0.25">
      <c r="K335" s="41">
        <v>45092</v>
      </c>
      <c r="L335" s="139">
        <v>243.21372572253</v>
      </c>
      <c r="M335" s="140">
        <f t="shared" si="34"/>
        <v>2.9744058129085538E-2</v>
      </c>
      <c r="N335" s="140">
        <f t="shared" si="32"/>
        <v>2.1332829356147665E-2</v>
      </c>
      <c r="O335" s="140">
        <f t="shared" si="28"/>
        <v>2.8292170743052569E-2</v>
      </c>
      <c r="P335" s="143">
        <v>338.13071762175502</v>
      </c>
      <c r="Q335" s="115">
        <f t="shared" si="35"/>
        <v>2.1095775665449512E-3</v>
      </c>
      <c r="R335" s="115">
        <f t="shared" si="33"/>
        <v>-2.9887156757426703E-2</v>
      </c>
      <c r="S335" s="115">
        <f t="shared" si="29"/>
        <v>-0.18981678851338724</v>
      </c>
    </row>
    <row r="336" spans="11:19" ht="15" x14ac:dyDescent="0.25">
      <c r="K336" s="41">
        <v>45122</v>
      </c>
      <c r="L336" s="139">
        <v>244.85193351052601</v>
      </c>
      <c r="M336" s="140">
        <f>L336/L335-1</f>
        <v>6.7356716119917337E-3</v>
      </c>
      <c r="N336" s="140">
        <f t="shared" si="32"/>
        <v>4.442887717562316E-2</v>
      </c>
      <c r="O336" s="140">
        <f t="shared" si="28"/>
        <v>2.4476315824760286E-2</v>
      </c>
      <c r="P336" s="143">
        <v>336.21681235320602</v>
      </c>
      <c r="Q336" s="115">
        <f t="shared" si="35"/>
        <v>-5.6602525851849883E-3</v>
      </c>
      <c r="R336" s="115">
        <f t="shared" si="33"/>
        <v>-3.0570208188560155E-2</v>
      </c>
      <c r="S336" s="115">
        <f t="shared" si="29"/>
        <v>-0.19479475520484246</v>
      </c>
    </row>
    <row r="337" spans="11:19" ht="15" x14ac:dyDescent="0.25">
      <c r="K337" s="41">
        <v>45153</v>
      </c>
      <c r="L337" s="139">
        <v>244.270861791371</v>
      </c>
      <c r="M337" s="140">
        <f t="shared" ref="M337:M340" si="36">L337/L336-1</f>
        <v>-2.373155526378623E-3</v>
      </c>
      <c r="N337" s="140">
        <f t="shared" si="32"/>
        <v>3.4219872897717885E-2</v>
      </c>
      <c r="O337" s="140">
        <f t="shared" si="28"/>
        <v>2.3654444464253466E-2</v>
      </c>
      <c r="P337" s="143">
        <v>339.65438670541801</v>
      </c>
      <c r="Q337" s="115">
        <f t="shared" si="35"/>
        <v>1.0224278578314205E-2</v>
      </c>
      <c r="R337" s="115">
        <f t="shared" si="33"/>
        <v>6.6252376417963443E-3</v>
      </c>
      <c r="S337" s="115">
        <f t="shared" si="29"/>
        <v>-0.18217770943757261</v>
      </c>
    </row>
    <row r="338" spans="11:19" ht="15" x14ac:dyDescent="0.25">
      <c r="K338" s="41">
        <v>45184</v>
      </c>
      <c r="L338" s="139">
        <v>236.800901677441</v>
      </c>
      <c r="M338" s="140">
        <f t="shared" si="36"/>
        <v>-3.0580643385579087E-2</v>
      </c>
      <c r="N338" s="140">
        <f t="shared" si="32"/>
        <v>-2.6367031819598319E-2</v>
      </c>
      <c r="O338" s="140">
        <f t="shared" si="28"/>
        <v>-1.5005095290318793E-2</v>
      </c>
      <c r="P338" s="143">
        <v>337.451109542636</v>
      </c>
      <c r="Q338" s="115">
        <f>P338/P337-1</f>
        <v>-6.4868208656256865E-3</v>
      </c>
      <c r="R338" s="115">
        <f t="shared" si="33"/>
        <v>-2.0098974855021767E-3</v>
      </c>
      <c r="S338" s="115">
        <f t="shared" si="29"/>
        <v>-0.17388089196644996</v>
      </c>
    </row>
    <row r="339" spans="11:19" ht="15" x14ac:dyDescent="0.25">
      <c r="K339" s="41">
        <v>45214</v>
      </c>
      <c r="L339" s="139">
        <v>231.04082156993499</v>
      </c>
      <c r="M339" s="140">
        <f t="shared" si="36"/>
        <v>-2.4324569994045531E-2</v>
      </c>
      <c r="N339" s="140">
        <f t="shared" si="32"/>
        <v>-5.6405974592793173E-2</v>
      </c>
      <c r="O339" s="140">
        <f t="shared" ref="O339:O341" si="37">L339/L327-1</f>
        <v>-1.9370438224230235E-2</v>
      </c>
      <c r="P339" s="143">
        <v>335.53831530941102</v>
      </c>
      <c r="Q339" s="115">
        <f t="shared" ref="Q339:Q342" si="38">P339/P338-1</f>
        <v>-5.6683595908678663E-3</v>
      </c>
      <c r="R339" s="115">
        <f t="shared" si="33"/>
        <v>-2.0180342530944362E-3</v>
      </c>
      <c r="S339" s="115">
        <f t="shared" ref="S339:S342" si="39">P339/P327-1</f>
        <v>-0.16257953798133962</v>
      </c>
    </row>
    <row r="340" spans="11:19" ht="15" x14ac:dyDescent="0.25">
      <c r="K340" s="41">
        <v>45245</v>
      </c>
      <c r="L340" s="139">
        <v>223.383710319579</v>
      </c>
      <c r="M340" s="140">
        <f t="shared" si="36"/>
        <v>-3.3141811037225022E-2</v>
      </c>
      <c r="N340" s="140">
        <f t="shared" si="32"/>
        <v>-8.550815811028456E-2</v>
      </c>
      <c r="O340" s="140">
        <f t="shared" si="37"/>
        <v>-6.1405022806174769E-2</v>
      </c>
      <c r="P340" s="143">
        <v>332.95589641215798</v>
      </c>
      <c r="Q340" s="115">
        <f t="shared" si="38"/>
        <v>-7.696345780575653E-3</v>
      </c>
      <c r="R340" s="115">
        <f t="shared" si="33"/>
        <v>-1.9721489123794567E-2</v>
      </c>
      <c r="S340" s="115">
        <f t="shared" si="39"/>
        <v>-0.13520488515585549</v>
      </c>
    </row>
    <row r="341" spans="11:19" ht="15" x14ac:dyDescent="0.25">
      <c r="K341" s="41">
        <v>45275</v>
      </c>
      <c r="L341" s="139">
        <v>219.968322983327</v>
      </c>
      <c r="M341" s="140">
        <f t="shared" ref="M341:M342" si="40">L341/L340-1</f>
        <v>-1.5289330324784411E-2</v>
      </c>
      <c r="N341" s="140">
        <f t="shared" ref="N341:N342" si="41">L341/L338-1</f>
        <v>-7.1083254222750192E-2</v>
      </c>
      <c r="O341" s="140">
        <f t="shared" si="37"/>
        <v>-8.4076108550252826E-2</v>
      </c>
      <c r="P341" s="143">
        <v>330.43193867742298</v>
      </c>
      <c r="Q341" s="115">
        <f t="shared" si="38"/>
        <v>-7.5804566368473658E-3</v>
      </c>
      <c r="R341" s="115">
        <f t="shared" ref="R341:R342" si="42">P341/P338-1</f>
        <v>-2.0800556485727539E-2</v>
      </c>
      <c r="S341" s="115">
        <f t="shared" si="39"/>
        <v>-0.11250279049753797</v>
      </c>
    </row>
    <row r="342" spans="11:19" ht="15" x14ac:dyDescent="0.25">
      <c r="K342" s="41">
        <v>45306</v>
      </c>
      <c r="L342" s="139">
        <v>221.920006147442</v>
      </c>
      <c r="M342" s="140">
        <f t="shared" si="40"/>
        <v>8.8725646386045298E-3</v>
      </c>
      <c r="N342" s="140">
        <f t="shared" si="41"/>
        <v>-3.9477073187831335E-2</v>
      </c>
      <c r="O342" s="140">
        <f t="shared" ref="O342" si="43">L342/L330-1</f>
        <v>-9.8673208467367379E-2</v>
      </c>
      <c r="P342" s="143">
        <v>325.881540285857</v>
      </c>
      <c r="Q342" s="115">
        <f t="shared" si="38"/>
        <v>-1.377106102327541E-2</v>
      </c>
      <c r="R342" s="115">
        <f t="shared" si="42"/>
        <v>-2.8779947275616502E-2</v>
      </c>
      <c r="S342" s="115">
        <f t="shared" si="39"/>
        <v>-9.2150331777103411E-2</v>
      </c>
    </row>
    <row r="343" spans="11:19" x14ac:dyDescent="0.25">
      <c r="K343" s="41">
        <v>45337</v>
      </c>
      <c r="L343" s="16" t="s">
        <v>76</v>
      </c>
      <c r="M343" s="16"/>
      <c r="N343" s="16"/>
      <c r="O343" s="16"/>
      <c r="P343" s="16" t="s">
        <v>76</v>
      </c>
    </row>
    <row r="344" spans="11:19" x14ac:dyDescent="0.25">
      <c r="K344" s="68"/>
      <c r="L344" s="135" t="s">
        <v>123</v>
      </c>
      <c r="M344" s="135"/>
      <c r="N344" s="135"/>
      <c r="O344" s="135"/>
      <c r="P344" s="136" t="s">
        <v>124</v>
      </c>
    </row>
    <row r="345" spans="11:19" x14ac:dyDescent="0.25">
      <c r="K345" s="68" t="s">
        <v>103</v>
      </c>
      <c r="L345" s="137">
        <f>MIN($L$162:$L$197)</f>
        <v>104.52941342936001</v>
      </c>
      <c r="M345" s="137"/>
      <c r="N345" s="137"/>
      <c r="O345" s="137"/>
      <c r="P345" s="137">
        <f>MIN($P$162:$P$197)</f>
        <v>117.59430261682</v>
      </c>
    </row>
    <row r="346" spans="11:19" x14ac:dyDescent="0.25">
      <c r="K346" s="68" t="s">
        <v>125</v>
      </c>
      <c r="L346" s="138">
        <f>L342/L345-1</f>
        <v>1.1230388544886791</v>
      </c>
      <c r="M346" s="138"/>
      <c r="N346" s="138"/>
      <c r="O346" s="138"/>
      <c r="P346" s="138">
        <f>P342/P345-1</f>
        <v>1.7712357914799592</v>
      </c>
    </row>
    <row r="347" spans="11:19" x14ac:dyDescent="0.25">
      <c r="K347" s="41">
        <v>45458</v>
      </c>
      <c r="L347" s="16" t="s">
        <v>76</v>
      </c>
      <c r="M347" s="16"/>
      <c r="N347" s="16"/>
      <c r="O347" s="16"/>
      <c r="P347" s="16" t="s">
        <v>76</v>
      </c>
    </row>
    <row r="348" spans="11:19" x14ac:dyDescent="0.25">
      <c r="K348" s="41">
        <v>45488</v>
      </c>
      <c r="L348" s="16" t="s">
        <v>76</v>
      </c>
      <c r="M348" s="16"/>
      <c r="N348" s="16"/>
      <c r="O348" s="16"/>
      <c r="P348" s="16" t="s">
        <v>76</v>
      </c>
    </row>
    <row r="349" spans="11:19" x14ac:dyDescent="0.25">
      <c r="K349" s="41">
        <v>45519</v>
      </c>
      <c r="L349" s="16" t="s">
        <v>76</v>
      </c>
      <c r="M349" s="16"/>
      <c r="N349" s="16"/>
      <c r="O349" s="16"/>
      <c r="P349" s="16" t="s">
        <v>76</v>
      </c>
    </row>
    <row r="350" spans="11:19" x14ac:dyDescent="0.25">
      <c r="K350" s="41">
        <v>45550</v>
      </c>
      <c r="L350" s="16" t="s">
        <v>76</v>
      </c>
      <c r="M350" s="16"/>
      <c r="N350" s="16"/>
      <c r="O350" s="16"/>
      <c r="P350" s="16" t="s">
        <v>76</v>
      </c>
    </row>
    <row r="351" spans="11:19" x14ac:dyDescent="0.25">
      <c r="K351" s="41">
        <v>45580</v>
      </c>
      <c r="L351" s="16" t="s">
        <v>76</v>
      </c>
      <c r="M351" s="16"/>
      <c r="N351" s="16"/>
      <c r="O351" s="16"/>
      <c r="P351" s="16" t="s">
        <v>76</v>
      </c>
    </row>
    <row r="352" spans="11:19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64">
    <cfRule type="expression" dxfId="14" priority="1">
      <formula>$L6=""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19C64-065E-489B-BC3B-B6008AAF7CA5}">
  <sheetPr codeName="Sheet1"/>
  <dimension ref="A1:AJ137"/>
  <sheetViews>
    <sheetView topLeftCell="A14" workbookViewId="0">
      <selection activeCell="P47" sqref="P47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24"/>
    <col min="30" max="30" width="11.42578125" style="24" bestFit="1" customWidth="1"/>
    <col min="31" max="31" width="9.140625" style="24"/>
    <col min="32" max="32" width="10.5703125" style="24" bestFit="1" customWidth="1"/>
    <col min="33" max="35" width="9.140625" style="24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79" t="s">
        <v>7</v>
      </c>
      <c r="R5" s="180"/>
      <c r="S5" s="180"/>
      <c r="T5" s="180"/>
      <c r="U5" s="180"/>
      <c r="V5" s="181"/>
      <c r="W5" s="182" t="s">
        <v>8</v>
      </c>
      <c r="X5" s="183"/>
      <c r="Y5" s="183"/>
      <c r="Z5" s="184"/>
      <c r="AA5" s="179" t="s">
        <v>126</v>
      </c>
      <c r="AB5" s="180"/>
      <c r="AC5" s="180"/>
      <c r="AD5" s="180"/>
      <c r="AE5" s="180"/>
      <c r="AF5" s="181"/>
      <c r="AG5" s="182" t="s">
        <v>127</v>
      </c>
      <c r="AH5" s="183"/>
      <c r="AI5" s="183"/>
      <c r="AJ5" s="18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78" t="s">
        <v>78</v>
      </c>
      <c r="B7" s="178"/>
      <c r="C7" s="178"/>
      <c r="D7" s="178"/>
      <c r="E7" s="178"/>
      <c r="F7" s="178"/>
      <c r="G7" s="59"/>
      <c r="H7" s="60"/>
      <c r="I7" s="178" t="s">
        <v>79</v>
      </c>
      <c r="J7" s="178"/>
      <c r="K7" s="178"/>
      <c r="L7" s="178"/>
      <c r="M7" s="178"/>
      <c r="N7" s="178"/>
      <c r="O7" s="178"/>
      <c r="P7" s="25">
        <v>35155</v>
      </c>
      <c r="Q7" s="61">
        <v>58.631933759302399</v>
      </c>
      <c r="R7" s="16">
        <v>67.907778763730306</v>
      </c>
      <c r="S7" s="16">
        <v>68.758155053798802</v>
      </c>
      <c r="T7" s="16">
        <v>62.439776619941199</v>
      </c>
      <c r="U7" s="62" t="s">
        <v>15</v>
      </c>
      <c r="V7" s="63" t="s">
        <v>15</v>
      </c>
      <c r="W7" s="61">
        <v>61.036776401267304</v>
      </c>
      <c r="X7" s="16">
        <v>69.135088439025594</v>
      </c>
      <c r="Y7" s="16">
        <v>78.822132040308404</v>
      </c>
      <c r="Z7" s="64">
        <v>67.405339492858005</v>
      </c>
    </row>
    <row r="8" spans="1:36" x14ac:dyDescent="0.25">
      <c r="A8" s="178" t="s">
        <v>74</v>
      </c>
      <c r="B8" s="178"/>
      <c r="C8" s="178"/>
      <c r="D8" s="178"/>
      <c r="E8" s="178"/>
      <c r="F8" s="178"/>
      <c r="G8" s="59"/>
      <c r="I8" s="178" t="s">
        <v>74</v>
      </c>
      <c r="J8" s="178"/>
      <c r="K8" s="178"/>
      <c r="L8" s="178"/>
      <c r="M8" s="178"/>
      <c r="N8" s="178"/>
      <c r="O8" s="178"/>
      <c r="P8" s="25">
        <v>35246</v>
      </c>
      <c r="Q8" s="61">
        <v>62.220382697355703</v>
      </c>
      <c r="R8" s="16">
        <v>69.996695689693098</v>
      </c>
      <c r="S8" s="16">
        <v>67.653441788599693</v>
      </c>
      <c r="T8" s="16">
        <v>63.2691835181542</v>
      </c>
      <c r="U8" s="62" t="s">
        <v>15</v>
      </c>
      <c r="V8" s="63" t="s">
        <v>15</v>
      </c>
      <c r="W8" s="61">
        <v>61.139441703601797</v>
      </c>
      <c r="X8" s="16">
        <v>68.436839402604704</v>
      </c>
      <c r="Y8" s="16">
        <v>73.152279325312904</v>
      </c>
      <c r="Z8" s="64">
        <v>66.566244983070703</v>
      </c>
    </row>
    <row r="9" spans="1:36" x14ac:dyDescent="0.25">
      <c r="P9" s="25">
        <v>35338</v>
      </c>
      <c r="Q9" s="61">
        <v>65.6609626803547</v>
      </c>
      <c r="R9" s="16">
        <v>71.633516545754702</v>
      </c>
      <c r="S9" s="16">
        <v>69.588841109935402</v>
      </c>
      <c r="T9" s="16">
        <v>64.323114161134498</v>
      </c>
      <c r="U9" s="62" t="s">
        <v>15</v>
      </c>
      <c r="V9" s="63" t="s">
        <v>15</v>
      </c>
      <c r="W9" s="61">
        <v>64.359310156678902</v>
      </c>
      <c r="X9" s="16">
        <v>69.709015639949001</v>
      </c>
      <c r="Y9" s="16">
        <v>67.872026442360294</v>
      </c>
      <c r="Z9" s="64">
        <v>67.618777674578993</v>
      </c>
    </row>
    <row r="10" spans="1:36" x14ac:dyDescent="0.25">
      <c r="P10" s="25">
        <v>35430</v>
      </c>
      <c r="Q10" s="61">
        <v>65.424344770322904</v>
      </c>
      <c r="R10" s="16">
        <v>70.587285198193499</v>
      </c>
      <c r="S10" s="16">
        <v>73.994339469594806</v>
      </c>
      <c r="T10" s="16">
        <v>65.220744145839006</v>
      </c>
      <c r="U10" s="62" t="s">
        <v>15</v>
      </c>
      <c r="V10" s="63" t="s">
        <v>15</v>
      </c>
      <c r="W10" s="61">
        <v>66.875413246873705</v>
      </c>
      <c r="X10" s="16">
        <v>72.225394194929393</v>
      </c>
      <c r="Y10" s="16">
        <v>70.931065800293098</v>
      </c>
      <c r="Z10" s="64">
        <v>68.374214986777801</v>
      </c>
    </row>
    <row r="11" spans="1:36" x14ac:dyDescent="0.25">
      <c r="P11" s="25">
        <v>35520</v>
      </c>
      <c r="Q11" s="61">
        <v>65.951578866399004</v>
      </c>
      <c r="R11" s="16">
        <v>70.4660222893406</v>
      </c>
      <c r="S11" s="16">
        <v>76.054310950355202</v>
      </c>
      <c r="T11" s="16">
        <v>67.757908318388601</v>
      </c>
      <c r="U11" s="62" t="s">
        <v>15</v>
      </c>
      <c r="V11" s="63" t="s">
        <v>15</v>
      </c>
      <c r="W11" s="61">
        <v>67.638424777362403</v>
      </c>
      <c r="X11" s="16">
        <v>73.231054981875005</v>
      </c>
      <c r="Y11" s="16">
        <v>79.254000788328398</v>
      </c>
      <c r="Z11" s="64">
        <v>70.148457495971201</v>
      </c>
      <c r="AA11" s="144">
        <f>IFERROR(Q11/Q7-1,"NULL")</f>
        <v>0.12484058835830725</v>
      </c>
      <c r="AB11" s="144">
        <f t="shared" ref="AB11:AJ26" si="0">IFERROR(R11/R7-1,"NULL")</f>
        <v>3.7672319315746217E-2</v>
      </c>
      <c r="AC11" s="144">
        <f t="shared" si="0"/>
        <v>0.10611331689815739</v>
      </c>
      <c r="AD11" s="144">
        <f t="shared" si="0"/>
        <v>8.5172176877214678E-2</v>
      </c>
      <c r="AE11" s="144" t="str">
        <f t="shared" si="0"/>
        <v>NULL</v>
      </c>
      <c r="AF11" s="144" t="str">
        <f t="shared" si="0"/>
        <v>NULL</v>
      </c>
      <c r="AG11" s="144">
        <f t="shared" si="0"/>
        <v>0.10815853597337144</v>
      </c>
      <c r="AH11" s="144">
        <f t="shared" si="0"/>
        <v>5.9245842239167512E-2</v>
      </c>
      <c r="AI11" s="144">
        <f t="shared" si="0"/>
        <v>5.4790290092525673E-3</v>
      </c>
      <c r="AJ11" s="144">
        <f>IFERROR(Z11/Z7-1,"NULL")</f>
        <v>4.0695856199995051E-2</v>
      </c>
    </row>
    <row r="12" spans="1:36" x14ac:dyDescent="0.25">
      <c r="P12" s="25">
        <v>35611</v>
      </c>
      <c r="Q12" s="61">
        <v>69.671769853620603</v>
      </c>
      <c r="R12" s="16">
        <v>73.386863818383702</v>
      </c>
      <c r="S12" s="16">
        <v>76.842496116817003</v>
      </c>
      <c r="T12" s="16">
        <v>71.098555080258194</v>
      </c>
      <c r="U12" s="62" t="s">
        <v>15</v>
      </c>
      <c r="V12" s="63" t="s">
        <v>15</v>
      </c>
      <c r="W12" s="61">
        <v>68.0129278533216</v>
      </c>
      <c r="X12" s="16">
        <v>72.829831489998398</v>
      </c>
      <c r="Y12" s="16">
        <v>83.629200733703598</v>
      </c>
      <c r="Z12" s="64">
        <v>72.405080423739605</v>
      </c>
      <c r="AA12" s="144">
        <f t="shared" ref="AA12:AJ50" si="1">IFERROR(Q12/Q8-1,"NULL")</f>
        <v>0.11975797693995172</v>
      </c>
      <c r="AB12" s="144">
        <f t="shared" si="0"/>
        <v>4.8433259531561079E-2</v>
      </c>
      <c r="AC12" s="144">
        <f t="shared" si="0"/>
        <v>0.13582537835888431</v>
      </c>
      <c r="AD12" s="144">
        <f t="shared" si="0"/>
        <v>0.12374699856617344</v>
      </c>
      <c r="AE12" s="144" t="str">
        <f t="shared" si="0"/>
        <v>NULL</v>
      </c>
      <c r="AF12" s="144" t="str">
        <f t="shared" si="0"/>
        <v>NULL</v>
      </c>
      <c r="AG12" s="144">
        <f t="shared" si="0"/>
        <v>0.11242310950501988</v>
      </c>
      <c r="AH12" s="144">
        <f t="shared" si="0"/>
        <v>6.4190458322458621E-2</v>
      </c>
      <c r="AI12" s="144">
        <f t="shared" si="0"/>
        <v>0.14322071034586847</v>
      </c>
      <c r="AJ12" s="144">
        <f t="shared" si="0"/>
        <v>8.7714658415144919E-2</v>
      </c>
    </row>
    <row r="13" spans="1:36" x14ac:dyDescent="0.25">
      <c r="P13" s="25">
        <v>35703</v>
      </c>
      <c r="Q13" s="61">
        <v>74.686562893567597</v>
      </c>
      <c r="R13" s="16">
        <v>77.559214510675901</v>
      </c>
      <c r="S13" s="16">
        <v>79.290249201555497</v>
      </c>
      <c r="T13" s="16">
        <v>72.685640240070001</v>
      </c>
      <c r="U13" s="62" t="s">
        <v>15</v>
      </c>
      <c r="V13" s="63" t="s">
        <v>15</v>
      </c>
      <c r="W13" s="61">
        <v>73.842444735968797</v>
      </c>
      <c r="X13" s="16">
        <v>74.672830538350098</v>
      </c>
      <c r="Y13" s="16">
        <v>85.067913401998496</v>
      </c>
      <c r="Z13" s="64">
        <v>74.328639785153797</v>
      </c>
      <c r="AA13" s="144">
        <f t="shared" si="1"/>
        <v>0.13745762847173881</v>
      </c>
      <c r="AB13" s="144">
        <f t="shared" si="0"/>
        <v>8.2722421719116035E-2</v>
      </c>
      <c r="AC13" s="144">
        <f t="shared" si="0"/>
        <v>0.1394103988065265</v>
      </c>
      <c r="AD13" s="144">
        <f t="shared" si="0"/>
        <v>0.13000810343209923</v>
      </c>
      <c r="AE13" s="144" t="str">
        <f t="shared" si="0"/>
        <v>NULL</v>
      </c>
      <c r="AF13" s="144" t="str">
        <f t="shared" si="0"/>
        <v>NULL</v>
      </c>
      <c r="AG13" s="144">
        <f t="shared" si="0"/>
        <v>0.14734674060681763</v>
      </c>
      <c r="AH13" s="144">
        <f t="shared" si="0"/>
        <v>7.1207645852288115E-2</v>
      </c>
      <c r="AI13" s="144">
        <f t="shared" si="0"/>
        <v>0.25335750029861948</v>
      </c>
      <c r="AJ13" s="144">
        <f t="shared" si="0"/>
        <v>9.9230751299092868E-2</v>
      </c>
    </row>
    <row r="14" spans="1:36" x14ac:dyDescent="0.25">
      <c r="P14" s="25">
        <v>35795</v>
      </c>
      <c r="Q14" s="61">
        <v>77.462891416568496</v>
      </c>
      <c r="R14" s="16">
        <v>79.456569701205595</v>
      </c>
      <c r="S14" s="16">
        <v>82.025466308329598</v>
      </c>
      <c r="T14" s="16">
        <v>73.405983935425297</v>
      </c>
      <c r="U14" s="62" t="s">
        <v>15</v>
      </c>
      <c r="V14" s="63" t="s">
        <v>15</v>
      </c>
      <c r="W14" s="61">
        <v>81.9227831688668</v>
      </c>
      <c r="X14" s="16">
        <v>78.922942318327301</v>
      </c>
      <c r="Y14" s="16">
        <v>84.888005401657693</v>
      </c>
      <c r="Z14" s="64">
        <v>77.163225363062693</v>
      </c>
      <c r="AA14" s="144">
        <f t="shared" si="1"/>
        <v>0.18400714120267958</v>
      </c>
      <c r="AB14" s="144">
        <f t="shared" si="0"/>
        <v>0.12564988833483404</v>
      </c>
      <c r="AC14" s="144">
        <f t="shared" si="0"/>
        <v>0.1085370434590458</v>
      </c>
      <c r="AD14" s="144">
        <f t="shared" si="0"/>
        <v>0.12550055809365523</v>
      </c>
      <c r="AE14" s="144" t="str">
        <f t="shared" si="0"/>
        <v>NULL</v>
      </c>
      <c r="AF14" s="144" t="str">
        <f t="shared" si="0"/>
        <v>NULL</v>
      </c>
      <c r="AG14" s="144">
        <f t="shared" si="0"/>
        <v>0.22500601030224709</v>
      </c>
      <c r="AH14" s="144">
        <f t="shared" si="0"/>
        <v>9.2731208988930725E-2</v>
      </c>
      <c r="AI14" s="144">
        <f t="shared" si="0"/>
        <v>0.19676765665217055</v>
      </c>
      <c r="AJ14" s="144">
        <f t="shared" si="0"/>
        <v>0.12854276100989992</v>
      </c>
    </row>
    <row r="15" spans="1:36" x14ac:dyDescent="0.25">
      <c r="P15" s="25">
        <v>35885</v>
      </c>
      <c r="Q15" s="61">
        <v>78.0735945690124</v>
      </c>
      <c r="R15" s="16">
        <v>79.359320987698595</v>
      </c>
      <c r="S15" s="16">
        <v>83.257328908902295</v>
      </c>
      <c r="T15" s="16">
        <v>74.970277555945501</v>
      </c>
      <c r="U15" s="65">
        <v>75.108227324290397</v>
      </c>
      <c r="V15" s="66">
        <v>86.928115201737697</v>
      </c>
      <c r="W15" s="61">
        <v>82.992004315129194</v>
      </c>
      <c r="X15" s="16">
        <v>81.242907852171101</v>
      </c>
      <c r="Y15" s="16">
        <v>84.5556589064186</v>
      </c>
      <c r="Z15" s="64">
        <v>79.498891484401199</v>
      </c>
      <c r="AA15" s="144">
        <f>IFERROR(Q15/Q11-1,"NULL")</f>
        <v>0.18380175139050858</v>
      </c>
      <c r="AB15" s="144">
        <f t="shared" si="0"/>
        <v>0.1262069066683118</v>
      </c>
      <c r="AC15" s="144">
        <f t="shared" si="0"/>
        <v>9.4708871443840881E-2</v>
      </c>
      <c r="AD15" s="144">
        <f t="shared" si="0"/>
        <v>0.106443209605388</v>
      </c>
      <c r="AE15" s="144" t="str">
        <f t="shared" si="0"/>
        <v>NULL</v>
      </c>
      <c r="AF15" s="144" t="str">
        <f t="shared" si="0"/>
        <v>NULL</v>
      </c>
      <c r="AG15" s="144">
        <f t="shared" si="0"/>
        <v>0.22699493059314135</v>
      </c>
      <c r="AH15" s="144">
        <f t="shared" si="0"/>
        <v>0.1094051269953582</v>
      </c>
      <c r="AI15" s="144">
        <f t="shared" si="0"/>
        <v>6.6894517189736158E-2</v>
      </c>
      <c r="AJ15" s="144">
        <f t="shared" si="0"/>
        <v>0.13329493366218381</v>
      </c>
    </row>
    <row r="16" spans="1:36" x14ac:dyDescent="0.25">
      <c r="P16" s="25">
        <v>35976</v>
      </c>
      <c r="Q16" s="61">
        <v>78.586232280387406</v>
      </c>
      <c r="R16" s="16">
        <v>79.510212729571094</v>
      </c>
      <c r="S16" s="16">
        <v>84.420017086925995</v>
      </c>
      <c r="T16" s="16">
        <v>77.467314455000505</v>
      </c>
      <c r="U16" s="65">
        <v>73.497314553387497</v>
      </c>
      <c r="V16" s="66">
        <v>85.024286638316596</v>
      </c>
      <c r="W16" s="61">
        <v>84.043065966030596</v>
      </c>
      <c r="X16" s="16">
        <v>81.607411485574303</v>
      </c>
      <c r="Y16" s="16">
        <v>87.899472632257698</v>
      </c>
      <c r="Z16" s="64">
        <v>80.524672150111002</v>
      </c>
      <c r="AA16" s="144">
        <f t="shared" si="1"/>
        <v>0.1279494183296328</v>
      </c>
      <c r="AB16" s="144">
        <f t="shared" si="0"/>
        <v>8.3439304973453199E-2</v>
      </c>
      <c r="AC16" s="144">
        <f t="shared" si="0"/>
        <v>9.861107268808067E-2</v>
      </c>
      <c r="AD16" s="144">
        <f t="shared" si="0"/>
        <v>8.9576495155957225E-2</v>
      </c>
      <c r="AE16" s="144" t="str">
        <f t="shared" si="0"/>
        <v>NULL</v>
      </c>
      <c r="AF16" s="144" t="str">
        <f t="shared" si="0"/>
        <v>NULL</v>
      </c>
      <c r="AG16" s="144">
        <f t="shared" si="0"/>
        <v>0.23569251638864896</v>
      </c>
      <c r="AH16" s="144">
        <f t="shared" si="0"/>
        <v>0.12052176719345176</v>
      </c>
      <c r="AI16" s="144">
        <f t="shared" si="0"/>
        <v>5.1061971908014758E-2</v>
      </c>
      <c r="AJ16" s="144">
        <f t="shared" si="0"/>
        <v>0.11214118786765703</v>
      </c>
    </row>
    <row r="17" spans="1:36" x14ac:dyDescent="0.25">
      <c r="P17" s="25">
        <v>36068</v>
      </c>
      <c r="Q17" s="61">
        <v>80.150830489524495</v>
      </c>
      <c r="R17" s="16">
        <v>81.485518830967905</v>
      </c>
      <c r="S17" s="16">
        <v>84.865315843215498</v>
      </c>
      <c r="T17" s="16">
        <v>80.2153911799806</v>
      </c>
      <c r="U17" s="65">
        <v>74.764149323575097</v>
      </c>
      <c r="V17" s="66">
        <v>85.093498530228203</v>
      </c>
      <c r="W17" s="61">
        <v>86.842215448114601</v>
      </c>
      <c r="X17" s="16">
        <v>82.116623743576</v>
      </c>
      <c r="Y17" s="16">
        <v>90.873433995910702</v>
      </c>
      <c r="Z17" s="64">
        <v>82.355395691398101</v>
      </c>
      <c r="AA17" s="144">
        <f t="shared" si="1"/>
        <v>7.3162659844767219E-2</v>
      </c>
      <c r="AB17" s="144">
        <f t="shared" si="0"/>
        <v>5.0623312072759052E-2</v>
      </c>
      <c r="AC17" s="144">
        <f t="shared" si="0"/>
        <v>7.0312134188003528E-2</v>
      </c>
      <c r="AD17" s="144">
        <f t="shared" si="0"/>
        <v>0.10359337711053973</v>
      </c>
      <c r="AE17" s="144" t="str">
        <f t="shared" si="0"/>
        <v>NULL</v>
      </c>
      <c r="AF17" s="144" t="str">
        <f t="shared" si="0"/>
        <v>NULL</v>
      </c>
      <c r="AG17" s="144">
        <f t="shared" si="0"/>
        <v>0.17604740415390929</v>
      </c>
      <c r="AH17" s="144">
        <f t="shared" si="0"/>
        <v>9.9685429781625201E-2</v>
      </c>
      <c r="AI17" s="144">
        <f t="shared" si="0"/>
        <v>6.8245715237865712E-2</v>
      </c>
      <c r="AJ17" s="144">
        <f t="shared" si="0"/>
        <v>0.10799008201206917</v>
      </c>
    </row>
    <row r="18" spans="1:36" x14ac:dyDescent="0.25">
      <c r="P18" s="25">
        <v>36160</v>
      </c>
      <c r="Q18" s="61">
        <v>82.539005172371603</v>
      </c>
      <c r="R18" s="16">
        <v>84.431674484657904</v>
      </c>
      <c r="S18" s="16">
        <v>85.379798239095194</v>
      </c>
      <c r="T18" s="16">
        <v>82.557877844309999</v>
      </c>
      <c r="U18" s="65">
        <v>78.871162410259203</v>
      </c>
      <c r="V18" s="66">
        <v>82.200587901464303</v>
      </c>
      <c r="W18" s="61">
        <v>86.707011702582903</v>
      </c>
      <c r="X18" s="16">
        <v>82.368924454473202</v>
      </c>
      <c r="Y18" s="16">
        <v>92.343013528199407</v>
      </c>
      <c r="Z18" s="64">
        <v>82.970865714689694</v>
      </c>
      <c r="AA18" s="144">
        <f t="shared" si="1"/>
        <v>6.5529618930766809E-2</v>
      </c>
      <c r="AB18" s="144">
        <f t="shared" si="0"/>
        <v>6.2614140053630196E-2</v>
      </c>
      <c r="AC18" s="144">
        <f t="shared" si="0"/>
        <v>4.0893786792467912E-2</v>
      </c>
      <c r="AD18" s="144">
        <f t="shared" si="0"/>
        <v>0.12467503898504462</v>
      </c>
      <c r="AE18" s="144" t="str">
        <f t="shared" si="0"/>
        <v>NULL</v>
      </c>
      <c r="AF18" s="144" t="str">
        <f t="shared" si="0"/>
        <v>NULL</v>
      </c>
      <c r="AG18" s="144">
        <f t="shared" si="0"/>
        <v>5.8399243148934632E-2</v>
      </c>
      <c r="AH18" s="144">
        <f t="shared" si="0"/>
        <v>4.3662616153448797E-2</v>
      </c>
      <c r="AI18" s="144">
        <f t="shared" si="0"/>
        <v>8.7821690370358585E-2</v>
      </c>
      <c r="AJ18" s="144">
        <f t="shared" si="0"/>
        <v>7.5264354545851564E-2</v>
      </c>
    </row>
    <row r="19" spans="1:36" x14ac:dyDescent="0.25">
      <c r="P19" s="25">
        <v>36250</v>
      </c>
      <c r="Q19" s="61">
        <v>85.541909988459494</v>
      </c>
      <c r="R19" s="16">
        <v>86.901855182579794</v>
      </c>
      <c r="S19" s="16">
        <v>87.676071165363993</v>
      </c>
      <c r="T19" s="16">
        <v>84.937287369810605</v>
      </c>
      <c r="U19" s="65">
        <v>81.886461092911802</v>
      </c>
      <c r="V19" s="66">
        <v>88.045638855035605</v>
      </c>
      <c r="W19" s="61">
        <v>85.350405919589093</v>
      </c>
      <c r="X19" s="16">
        <v>83.978802021140794</v>
      </c>
      <c r="Y19" s="16">
        <v>93.766207210768997</v>
      </c>
      <c r="Z19" s="64">
        <v>82.013646718086704</v>
      </c>
      <c r="AA19" s="144">
        <f t="shared" si="1"/>
        <v>9.5657378921442549E-2</v>
      </c>
      <c r="AB19" s="144">
        <f t="shared" si="0"/>
        <v>9.5042826740545872E-2</v>
      </c>
      <c r="AC19" s="144">
        <f t="shared" si="0"/>
        <v>5.3073312756604984E-2</v>
      </c>
      <c r="AD19" s="144">
        <f t="shared" si="0"/>
        <v>0.13294615064519899</v>
      </c>
      <c r="AE19" s="144">
        <f t="shared" si="0"/>
        <v>9.0246222152939648E-2</v>
      </c>
      <c r="AF19" s="144">
        <f t="shared" si="0"/>
        <v>1.2855721658112884E-2</v>
      </c>
      <c r="AG19" s="144">
        <f t="shared" si="0"/>
        <v>2.8417214693415627E-2</v>
      </c>
      <c r="AH19" s="144">
        <f t="shared" si="0"/>
        <v>3.3675483082755919E-2</v>
      </c>
      <c r="AI19" s="144">
        <f t="shared" si="0"/>
        <v>0.10892882183727171</v>
      </c>
      <c r="AJ19" s="144">
        <f t="shared" si="0"/>
        <v>3.1632582376056595E-2</v>
      </c>
    </row>
    <row r="20" spans="1:36" x14ac:dyDescent="0.25">
      <c r="P20" s="25">
        <v>36341</v>
      </c>
      <c r="Q20" s="61">
        <v>89.500193761123995</v>
      </c>
      <c r="R20" s="16">
        <v>87.599473827666998</v>
      </c>
      <c r="S20" s="16">
        <v>91.302477469573205</v>
      </c>
      <c r="T20" s="16">
        <v>86.978790199218494</v>
      </c>
      <c r="U20" s="65">
        <v>85.921111477679503</v>
      </c>
      <c r="V20" s="66">
        <v>88.935840122924901</v>
      </c>
      <c r="W20" s="61">
        <v>87.140329906507901</v>
      </c>
      <c r="X20" s="16">
        <v>87.183741095385898</v>
      </c>
      <c r="Y20" s="16">
        <v>93.329256843613805</v>
      </c>
      <c r="Z20" s="64">
        <v>85.3833172595631</v>
      </c>
      <c r="AA20" s="144">
        <f t="shared" si="1"/>
        <v>0.1388787980291093</v>
      </c>
      <c r="AB20" s="144">
        <f t="shared" si="0"/>
        <v>0.10173864237552688</v>
      </c>
      <c r="AC20" s="144">
        <f t="shared" si="0"/>
        <v>8.1526403572750317E-2</v>
      </c>
      <c r="AD20" s="144">
        <f t="shared" si="0"/>
        <v>0.12278050183013711</v>
      </c>
      <c r="AE20" s="144">
        <f t="shared" si="0"/>
        <v>0.16903742673846289</v>
      </c>
      <c r="AF20" s="144">
        <f t="shared" si="0"/>
        <v>4.6005131466113847E-2</v>
      </c>
      <c r="AG20" s="144">
        <f t="shared" si="0"/>
        <v>3.6853295448897372E-2</v>
      </c>
      <c r="AH20" s="144">
        <f t="shared" si="0"/>
        <v>6.833116635242531E-2</v>
      </c>
      <c r="AI20" s="144">
        <f t="shared" si="0"/>
        <v>6.1772659707215016E-2</v>
      </c>
      <c r="AJ20" s="144">
        <f t="shared" si="0"/>
        <v>6.0337347296426147E-2</v>
      </c>
    </row>
    <row r="21" spans="1:36" x14ac:dyDescent="0.25">
      <c r="P21" s="25">
        <v>36433</v>
      </c>
      <c r="Q21" s="61">
        <v>90.735428195800495</v>
      </c>
      <c r="R21" s="16">
        <v>88.059681802792497</v>
      </c>
      <c r="S21" s="16">
        <v>94.108999210445702</v>
      </c>
      <c r="T21" s="16">
        <v>88.856902062782893</v>
      </c>
      <c r="U21" s="65">
        <v>89.459707998154897</v>
      </c>
      <c r="V21" s="66">
        <v>86.915879424482299</v>
      </c>
      <c r="W21" s="61">
        <v>90.442132357285203</v>
      </c>
      <c r="X21" s="16">
        <v>89.826426707650199</v>
      </c>
      <c r="Y21" s="16">
        <v>93.384326936709797</v>
      </c>
      <c r="Z21" s="64">
        <v>91.662629066129398</v>
      </c>
      <c r="AA21" s="144">
        <f t="shared" si="1"/>
        <v>0.13205849074339127</v>
      </c>
      <c r="AB21" s="144">
        <f t="shared" si="0"/>
        <v>8.0678911616945292E-2</v>
      </c>
      <c r="AC21" s="144">
        <f t="shared" si="0"/>
        <v>0.10892180480783753</v>
      </c>
      <c r="AD21" s="144">
        <f t="shared" si="0"/>
        <v>0.10772883801580169</v>
      </c>
      <c r="AE21" s="144">
        <f t="shared" si="0"/>
        <v>0.19655889630975709</v>
      </c>
      <c r="AF21" s="144">
        <f t="shared" si="0"/>
        <v>2.1416217757302736E-2</v>
      </c>
      <c r="AG21" s="144">
        <f t="shared" si="0"/>
        <v>4.1453536054955054E-2</v>
      </c>
      <c r="AH21" s="144">
        <f t="shared" si="0"/>
        <v>9.3888455377189484E-2</v>
      </c>
      <c r="AI21" s="144">
        <f t="shared" si="0"/>
        <v>2.763065981320878E-2</v>
      </c>
      <c r="AJ21" s="144">
        <f t="shared" si="0"/>
        <v>0.11301303693090525</v>
      </c>
    </row>
    <row r="22" spans="1:36" x14ac:dyDescent="0.25">
      <c r="P22" s="25">
        <v>36525</v>
      </c>
      <c r="Q22" s="61">
        <v>90.410011128289298</v>
      </c>
      <c r="R22" s="16">
        <v>90.910181143559896</v>
      </c>
      <c r="S22" s="16">
        <v>94.985319197959299</v>
      </c>
      <c r="T22" s="16">
        <v>91.509282363586095</v>
      </c>
      <c r="U22" s="65">
        <v>89.850199435618194</v>
      </c>
      <c r="V22" s="66">
        <v>91.403208735215699</v>
      </c>
      <c r="W22" s="61">
        <v>88.488781523011795</v>
      </c>
      <c r="X22" s="16">
        <v>91.300985204685503</v>
      </c>
      <c r="Y22" s="16">
        <v>94.659056746051405</v>
      </c>
      <c r="Z22" s="64">
        <v>94.369040718420493</v>
      </c>
      <c r="AA22" s="144">
        <f t="shared" si="1"/>
        <v>9.5361047052604508E-2</v>
      </c>
      <c r="AB22" s="144">
        <f t="shared" si="0"/>
        <v>7.6730761274658832E-2</v>
      </c>
      <c r="AC22" s="144">
        <f t="shared" si="0"/>
        <v>0.11250343941976859</v>
      </c>
      <c r="AD22" s="144">
        <f t="shared" si="0"/>
        <v>0.10842580687644254</v>
      </c>
      <c r="AE22" s="144">
        <f t="shared" si="0"/>
        <v>0.13920217085491937</v>
      </c>
      <c r="AF22" s="144">
        <f t="shared" si="0"/>
        <v>0.11195322404242147</v>
      </c>
      <c r="AG22" s="144">
        <f t="shared" si="0"/>
        <v>2.0549316432915576E-2</v>
      </c>
      <c r="AH22" s="144">
        <f t="shared" si="0"/>
        <v>0.1084396914172312</v>
      </c>
      <c r="AI22" s="144">
        <f t="shared" si="0"/>
        <v>2.5080871084467438E-2</v>
      </c>
      <c r="AJ22" s="144">
        <f t="shared" si="0"/>
        <v>0.13737563065721736</v>
      </c>
    </row>
    <row r="23" spans="1:36" x14ac:dyDescent="0.25">
      <c r="P23" s="25">
        <v>36616</v>
      </c>
      <c r="Q23" s="61">
        <v>93.236656487495793</v>
      </c>
      <c r="R23" s="16">
        <v>94.758678379077494</v>
      </c>
      <c r="S23" s="16">
        <v>95.866022275935194</v>
      </c>
      <c r="T23" s="16">
        <v>96.029272369046396</v>
      </c>
      <c r="U23" s="65">
        <v>93.806454577848896</v>
      </c>
      <c r="V23" s="66">
        <v>90.372477320559696</v>
      </c>
      <c r="W23" s="61">
        <v>86.999743806061105</v>
      </c>
      <c r="X23" s="16">
        <v>91.332527769340302</v>
      </c>
      <c r="Y23" s="16">
        <v>94.940625750571499</v>
      </c>
      <c r="Z23" s="64">
        <v>94.536894393846893</v>
      </c>
      <c r="AA23" s="144">
        <f t="shared" si="1"/>
        <v>8.9952942365612465E-2</v>
      </c>
      <c r="AB23" s="144">
        <f t="shared" si="0"/>
        <v>9.0410304590052837E-2</v>
      </c>
      <c r="AC23" s="144">
        <f t="shared" si="0"/>
        <v>9.341147478112144E-2</v>
      </c>
      <c r="AD23" s="144">
        <f t="shared" si="0"/>
        <v>0.13059029011536616</v>
      </c>
      <c r="AE23" s="144">
        <f t="shared" si="0"/>
        <v>0.14556732976178033</v>
      </c>
      <c r="AF23" s="144">
        <f t="shared" si="0"/>
        <v>2.6427640207769443E-2</v>
      </c>
      <c r="AG23" s="144">
        <f t="shared" si="0"/>
        <v>1.9324312154131995E-2</v>
      </c>
      <c r="AH23" s="144">
        <f t="shared" si="0"/>
        <v>8.7566452142866735E-2</v>
      </c>
      <c r="AI23" s="144">
        <f t="shared" si="0"/>
        <v>1.2524965813778044E-2</v>
      </c>
      <c r="AJ23" s="144">
        <f t="shared" si="0"/>
        <v>0.15269712025862647</v>
      </c>
    </row>
    <row r="24" spans="1:36" x14ac:dyDescent="0.25">
      <c r="P24" s="25">
        <v>36707</v>
      </c>
      <c r="Q24" s="61">
        <v>98.804485233382707</v>
      </c>
      <c r="R24" s="16">
        <v>98.085565742604103</v>
      </c>
      <c r="S24" s="16">
        <v>97.6914351489729</v>
      </c>
      <c r="T24" s="16">
        <v>100.7166973465</v>
      </c>
      <c r="U24" s="65">
        <v>95.999757573319599</v>
      </c>
      <c r="V24" s="66">
        <v>94.094420436416499</v>
      </c>
      <c r="W24" s="61">
        <v>92.419320005660893</v>
      </c>
      <c r="X24" s="16">
        <v>93.878887525022506</v>
      </c>
      <c r="Y24" s="16">
        <v>95.261490484290505</v>
      </c>
      <c r="Z24" s="64">
        <v>95.171926530263207</v>
      </c>
      <c r="AA24" s="144">
        <f t="shared" si="1"/>
        <v>0.10395833887345396</v>
      </c>
      <c r="AB24" s="144">
        <f t="shared" si="0"/>
        <v>0.11970496461618274</v>
      </c>
      <c r="AC24" s="144">
        <f t="shared" si="0"/>
        <v>6.9975731836289246E-2</v>
      </c>
      <c r="AD24" s="144">
        <f t="shared" si="0"/>
        <v>0.15794548436251921</v>
      </c>
      <c r="AE24" s="144">
        <f t="shared" si="0"/>
        <v>0.1173011605914609</v>
      </c>
      <c r="AF24" s="144">
        <f t="shared" si="0"/>
        <v>5.8003391055411857E-2</v>
      </c>
      <c r="AG24" s="144">
        <f t="shared" si="0"/>
        <v>6.0580331802929432E-2</v>
      </c>
      <c r="AH24" s="144">
        <f t="shared" si="0"/>
        <v>7.6793520735839893E-2</v>
      </c>
      <c r="AI24" s="144">
        <f t="shared" si="0"/>
        <v>2.0703407548979369E-2</v>
      </c>
      <c r="AJ24" s="144">
        <f t="shared" si="0"/>
        <v>0.11464311278681039</v>
      </c>
    </row>
    <row r="25" spans="1:36" x14ac:dyDescent="0.25">
      <c r="P25" s="25">
        <v>36799</v>
      </c>
      <c r="Q25" s="61">
        <v>101.34182959736999</v>
      </c>
      <c r="R25" s="16">
        <v>99.503988943336907</v>
      </c>
      <c r="S25" s="16">
        <v>98.985512196197007</v>
      </c>
      <c r="T25" s="16">
        <v>100.614756259361</v>
      </c>
      <c r="U25" s="65">
        <v>97.668172039870299</v>
      </c>
      <c r="V25" s="66">
        <v>98.291112051988605</v>
      </c>
      <c r="W25" s="61">
        <v>98.386519679739393</v>
      </c>
      <c r="X25" s="16">
        <v>98.614618697466696</v>
      </c>
      <c r="Y25" s="16">
        <v>97.465023447572506</v>
      </c>
      <c r="Z25" s="64">
        <v>97.457028264715802</v>
      </c>
      <c r="AA25" s="144">
        <f t="shared" si="1"/>
        <v>0.11689371629658973</v>
      </c>
      <c r="AB25" s="144">
        <f t="shared" si="0"/>
        <v>0.12996080506143159</v>
      </c>
      <c r="AC25" s="144">
        <f t="shared" si="0"/>
        <v>5.1817711660566035E-2</v>
      </c>
      <c r="AD25" s="144">
        <f t="shared" si="0"/>
        <v>0.13232347655188859</v>
      </c>
      <c r="AE25" s="144">
        <f t="shared" si="0"/>
        <v>9.1755989656088444E-2</v>
      </c>
      <c r="AF25" s="144">
        <f t="shared" si="0"/>
        <v>0.13087634506867984</v>
      </c>
      <c r="AG25" s="144">
        <f t="shared" si="0"/>
        <v>8.783945176204444E-2</v>
      </c>
      <c r="AH25" s="144">
        <f t="shared" si="0"/>
        <v>9.7835261981628285E-2</v>
      </c>
      <c r="AI25" s="144">
        <f t="shared" si="0"/>
        <v>4.3697873558893319E-2</v>
      </c>
      <c r="AJ25" s="144">
        <f t="shared" si="0"/>
        <v>6.3214411997784437E-2</v>
      </c>
    </row>
    <row r="26" spans="1:36" x14ac:dyDescent="0.25"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44">
        <f t="shared" si="1"/>
        <v>0.10607220098781722</v>
      </c>
      <c r="AB26" s="144">
        <f t="shared" si="0"/>
        <v>9.9986808321127496E-2</v>
      </c>
      <c r="AC26" s="144">
        <f t="shared" si="0"/>
        <v>5.2794272255795471E-2</v>
      </c>
      <c r="AD26" s="144">
        <f t="shared" si="0"/>
        <v>9.2785315512348365E-2</v>
      </c>
      <c r="AE26" s="144">
        <f t="shared" si="0"/>
        <v>0.11296358414490348</v>
      </c>
      <c r="AF26" s="144">
        <f t="shared" si="0"/>
        <v>9.4053495317524272E-2</v>
      </c>
      <c r="AG26" s="144">
        <f t="shared" si="0"/>
        <v>0.13008675539276893</v>
      </c>
      <c r="AH26" s="144">
        <f t="shared" si="0"/>
        <v>9.5278432930514301E-2</v>
      </c>
      <c r="AI26" s="144">
        <f t="shared" si="0"/>
        <v>5.6422950297055241E-2</v>
      </c>
      <c r="AJ26" s="144">
        <f t="shared" si="0"/>
        <v>5.9669561528989501E-2</v>
      </c>
    </row>
    <row r="27" spans="1:36" x14ac:dyDescent="0.25">
      <c r="A27" s="178" t="s">
        <v>80</v>
      </c>
      <c r="B27" s="178"/>
      <c r="C27" s="178"/>
      <c r="D27" s="178"/>
      <c r="E27" s="178"/>
      <c r="F27" s="178"/>
      <c r="G27" s="59"/>
      <c r="J27" s="178" t="s">
        <v>137</v>
      </c>
      <c r="K27" s="178"/>
      <c r="L27" s="178"/>
      <c r="M27" s="178"/>
      <c r="N27" s="178"/>
      <c r="O27" s="178"/>
      <c r="P27" s="25">
        <v>36981</v>
      </c>
      <c r="Q27" s="61">
        <v>100.146813507216</v>
      </c>
      <c r="R27" s="16">
        <v>101.559749772514</v>
      </c>
      <c r="S27" s="16">
        <v>102.182102584585</v>
      </c>
      <c r="T27" s="16">
        <v>104.431129136264</v>
      </c>
      <c r="U27" s="65">
        <v>99.979045371882805</v>
      </c>
      <c r="V27" s="66">
        <v>100.71738767871101</v>
      </c>
      <c r="W27" s="61">
        <v>99.933266090708699</v>
      </c>
      <c r="X27" s="16">
        <v>99.274266806337195</v>
      </c>
      <c r="Y27" s="16">
        <v>100.697964816268</v>
      </c>
      <c r="Z27" s="64">
        <v>101.966202008911</v>
      </c>
      <c r="AA27" s="144">
        <f t="shared" si="1"/>
        <v>7.4114165823255806E-2</v>
      </c>
      <c r="AB27" s="144">
        <f t="shared" si="1"/>
        <v>7.1772543789911714E-2</v>
      </c>
      <c r="AC27" s="144">
        <f t="shared" si="1"/>
        <v>6.5884451640957353E-2</v>
      </c>
      <c r="AD27" s="144">
        <f t="shared" si="1"/>
        <v>8.7492663017675998E-2</v>
      </c>
      <c r="AE27" s="144">
        <f t="shared" si="1"/>
        <v>6.580134407394489E-2</v>
      </c>
      <c r="AF27" s="144">
        <f t="shared" si="1"/>
        <v>0.11446969990052325</v>
      </c>
      <c r="AG27" s="144">
        <f t="shared" si="1"/>
        <v>0.14866161345806783</v>
      </c>
      <c r="AH27" s="144">
        <f t="shared" si="1"/>
        <v>8.6954114059491605E-2</v>
      </c>
      <c r="AI27" s="144">
        <f t="shared" si="1"/>
        <v>6.0641469551951488E-2</v>
      </c>
      <c r="AJ27" s="144">
        <f t="shared" si="1"/>
        <v>7.8586330370798096E-2</v>
      </c>
    </row>
    <row r="28" spans="1:36" x14ac:dyDescent="0.25">
      <c r="A28" s="178" t="s">
        <v>74</v>
      </c>
      <c r="B28" s="178"/>
      <c r="C28" s="178"/>
      <c r="D28" s="178"/>
      <c r="E28" s="178"/>
      <c r="F28" s="178"/>
      <c r="G28" s="59"/>
      <c r="J28" s="178" t="s">
        <v>74</v>
      </c>
      <c r="K28" s="178"/>
      <c r="L28" s="178"/>
      <c r="M28" s="178"/>
      <c r="N28" s="178"/>
      <c r="O28" s="178"/>
      <c r="P28" s="25">
        <v>37072</v>
      </c>
      <c r="Q28" s="61">
        <v>102.369311958493</v>
      </c>
      <c r="R28" s="16">
        <v>102.872998027433</v>
      </c>
      <c r="S28" s="16">
        <v>105.25975207026001</v>
      </c>
      <c r="T28" s="16">
        <v>110.502174091952</v>
      </c>
      <c r="U28" s="65">
        <v>102.779152537199</v>
      </c>
      <c r="V28" s="66">
        <v>98.9714152996509</v>
      </c>
      <c r="W28" s="61">
        <v>100.13201975615701</v>
      </c>
      <c r="X28" s="16">
        <v>100.524206246776</v>
      </c>
      <c r="Y28" s="16">
        <v>102.417767358421</v>
      </c>
      <c r="Z28" s="64">
        <v>103.871120709024</v>
      </c>
      <c r="AA28" s="144">
        <f t="shared" si="1"/>
        <v>3.6079604247620356E-2</v>
      </c>
      <c r="AB28" s="144">
        <f t="shared" si="1"/>
        <v>4.8808733972051099E-2</v>
      </c>
      <c r="AC28" s="144">
        <f t="shared" si="1"/>
        <v>7.7471652553224635E-2</v>
      </c>
      <c r="AD28" s="144">
        <f t="shared" si="1"/>
        <v>9.7158435525209974E-2</v>
      </c>
      <c r="AE28" s="144">
        <f t="shared" si="1"/>
        <v>7.0618875872698439E-2</v>
      </c>
      <c r="AF28" s="144">
        <f t="shared" si="1"/>
        <v>5.1830861390234961E-2</v>
      </c>
      <c r="AG28" s="144">
        <f t="shared" si="1"/>
        <v>8.3453327183360404E-2</v>
      </c>
      <c r="AH28" s="144">
        <f t="shared" si="1"/>
        <v>7.0786082972939424E-2</v>
      </c>
      <c r="AI28" s="144">
        <f t="shared" si="1"/>
        <v>7.512245334131773E-2</v>
      </c>
      <c r="AJ28" s="144">
        <f t="shared" si="1"/>
        <v>9.1405044490662668E-2</v>
      </c>
    </row>
    <row r="29" spans="1:36" x14ac:dyDescent="0.25">
      <c r="P29" s="25">
        <v>37164</v>
      </c>
      <c r="Q29" s="61">
        <v>103.27666321488501</v>
      </c>
      <c r="R29" s="16">
        <v>102.686727275248</v>
      </c>
      <c r="S29" s="16">
        <v>107.45409161257599</v>
      </c>
      <c r="T29" s="16">
        <v>112.944605300986</v>
      </c>
      <c r="U29" s="65">
        <v>103.525296799336</v>
      </c>
      <c r="V29" s="66">
        <v>99.8995551892029</v>
      </c>
      <c r="W29" s="61">
        <v>98.6256406300256</v>
      </c>
      <c r="X29" s="16">
        <v>102.194825727348</v>
      </c>
      <c r="Y29" s="16">
        <v>104.14843674642</v>
      </c>
      <c r="Z29" s="64">
        <v>104.859822488037</v>
      </c>
      <c r="AA29" s="144">
        <f t="shared" si="1"/>
        <v>1.9092152028457487E-2</v>
      </c>
      <c r="AB29" s="144">
        <f t="shared" si="1"/>
        <v>3.1986037602206308E-2</v>
      </c>
      <c r="AC29" s="144">
        <f t="shared" si="1"/>
        <v>8.555372628262603E-2</v>
      </c>
      <c r="AD29" s="144">
        <f t="shared" si="1"/>
        <v>0.12254513651895715</v>
      </c>
      <c r="AE29" s="144">
        <f t="shared" si="1"/>
        <v>5.9969636342479093E-2</v>
      </c>
      <c r="AF29" s="144">
        <f t="shared" si="1"/>
        <v>1.6364075078971085E-2</v>
      </c>
      <c r="AG29" s="144">
        <f t="shared" si="1"/>
        <v>2.4304239144201656E-3</v>
      </c>
      <c r="AH29" s="144">
        <f t="shared" si="1"/>
        <v>3.6305033444025137E-2</v>
      </c>
      <c r="AI29" s="144">
        <f t="shared" si="1"/>
        <v>6.8572427958657256E-2</v>
      </c>
      <c r="AJ29" s="144">
        <f t="shared" si="1"/>
        <v>7.595957269714293E-2</v>
      </c>
    </row>
    <row r="30" spans="1:36" x14ac:dyDescent="0.25">
      <c r="P30" s="25">
        <v>37256</v>
      </c>
      <c r="Q30" s="61">
        <v>102.674179183492</v>
      </c>
      <c r="R30" s="16">
        <v>102.689927223613</v>
      </c>
      <c r="S30" s="16">
        <v>108.44935343217099</v>
      </c>
      <c r="T30" s="16">
        <v>113.70125078804701</v>
      </c>
      <c r="U30" s="65">
        <v>105.662710188224</v>
      </c>
      <c r="V30" s="66">
        <v>98.164023401330994</v>
      </c>
      <c r="W30" s="61">
        <v>98.217130890483702</v>
      </c>
      <c r="X30" s="16">
        <v>100.968177971044</v>
      </c>
      <c r="Y30" s="16">
        <v>103.46344332786801</v>
      </c>
      <c r="Z30" s="64">
        <v>106.437522841863</v>
      </c>
      <c r="AA30" s="144">
        <f t="shared" si="1"/>
        <v>2.6741791834919981E-2</v>
      </c>
      <c r="AB30" s="144">
        <f t="shared" si="1"/>
        <v>2.6899272236129868E-2</v>
      </c>
      <c r="AC30" s="144">
        <f t="shared" si="1"/>
        <v>8.4493534321709918E-2</v>
      </c>
      <c r="AD30" s="144">
        <f t="shared" si="1"/>
        <v>0.13701250788047004</v>
      </c>
      <c r="AE30" s="144">
        <f t="shared" si="1"/>
        <v>5.6627101882239961E-2</v>
      </c>
      <c r="AF30" s="144">
        <f t="shared" si="1"/>
        <v>-1.8359765986690091E-2</v>
      </c>
      <c r="AG30" s="144">
        <f t="shared" si="1"/>
        <v>-1.7828691095162941E-2</v>
      </c>
      <c r="AH30" s="144">
        <f t="shared" si="1"/>
        <v>9.6817797104400416E-3</v>
      </c>
      <c r="AI30" s="144">
        <f t="shared" si="1"/>
        <v>3.4634433278680099E-2</v>
      </c>
      <c r="AJ30" s="144">
        <f t="shared" si="1"/>
        <v>6.4375228418630082E-2</v>
      </c>
    </row>
    <row r="31" spans="1:36" x14ac:dyDescent="0.25">
      <c r="P31" s="25">
        <v>37346</v>
      </c>
      <c r="Q31" s="61">
        <v>103.652880359973</v>
      </c>
      <c r="R31" s="16">
        <v>103.929698552997</v>
      </c>
      <c r="S31" s="16">
        <v>109.775677828344</v>
      </c>
      <c r="T31" s="16">
        <v>117.320358891734</v>
      </c>
      <c r="U31" s="65">
        <v>108.931665621793</v>
      </c>
      <c r="V31" s="66">
        <v>99.930710413991505</v>
      </c>
      <c r="W31" s="61">
        <v>99.311840575514694</v>
      </c>
      <c r="X31" s="16">
        <v>99.186863401761101</v>
      </c>
      <c r="Y31" s="16">
        <v>103.84907449885</v>
      </c>
      <c r="Z31" s="64">
        <v>109.548773637625</v>
      </c>
      <c r="AA31" s="144">
        <f t="shared" si="1"/>
        <v>3.5009270190153208E-2</v>
      </c>
      <c r="AB31" s="144">
        <f t="shared" si="1"/>
        <v>2.3335512206277498E-2</v>
      </c>
      <c r="AC31" s="144">
        <f t="shared" si="1"/>
        <v>7.4314141632318975E-2</v>
      </c>
      <c r="AD31" s="144">
        <f t="shared" si="1"/>
        <v>0.12342325379487051</v>
      </c>
      <c r="AE31" s="144">
        <f t="shared" si="1"/>
        <v>8.9544966313790608E-2</v>
      </c>
      <c r="AF31" s="144">
        <f t="shared" si="1"/>
        <v>-7.8107393653715773E-3</v>
      </c>
      <c r="AG31" s="144">
        <f t="shared" si="1"/>
        <v>-6.218404936649824E-3</v>
      </c>
      <c r="AH31" s="144">
        <f t="shared" si="1"/>
        <v>-8.8042357186679521E-4</v>
      </c>
      <c r="AI31" s="144">
        <f t="shared" si="1"/>
        <v>3.1292684895185996E-2</v>
      </c>
      <c r="AJ31" s="144">
        <f t="shared" si="1"/>
        <v>7.4363578120241858E-2</v>
      </c>
    </row>
    <row r="32" spans="1:36" x14ac:dyDescent="0.25">
      <c r="O32" s="67"/>
      <c r="P32" s="25">
        <v>37437</v>
      </c>
      <c r="Q32" s="61">
        <v>106.283883822174</v>
      </c>
      <c r="R32" s="16">
        <v>107.029231539235</v>
      </c>
      <c r="S32" s="16">
        <v>112.34344272235199</v>
      </c>
      <c r="T32" s="16">
        <v>122.837138690947</v>
      </c>
      <c r="U32" s="65">
        <v>112.08641607759</v>
      </c>
      <c r="V32" s="66">
        <v>100.617485570559</v>
      </c>
      <c r="W32" s="61">
        <v>98.529720230523694</v>
      </c>
      <c r="X32" s="16">
        <v>99.286318597866796</v>
      </c>
      <c r="Y32" s="16">
        <v>105.570122766286</v>
      </c>
      <c r="Z32" s="64">
        <v>111.23311464104501</v>
      </c>
      <c r="AA32" s="144">
        <f t="shared" si="1"/>
        <v>3.8239700832103152E-2</v>
      </c>
      <c r="AB32" s="144">
        <f t="shared" si="1"/>
        <v>4.0401598004304873E-2</v>
      </c>
      <c r="AC32" s="144">
        <f t="shared" si="1"/>
        <v>6.7297238619407729E-2</v>
      </c>
      <c r="AD32" s="144">
        <f t="shared" si="1"/>
        <v>0.11162644265017563</v>
      </c>
      <c r="AE32" s="144">
        <f t="shared" si="1"/>
        <v>9.0555947491612221E-2</v>
      </c>
      <c r="AF32" s="144">
        <f t="shared" si="1"/>
        <v>1.6631774597992477E-2</v>
      </c>
      <c r="AG32" s="144">
        <f t="shared" si="1"/>
        <v>-1.6001869627070953E-2</v>
      </c>
      <c r="AH32" s="144">
        <f t="shared" si="1"/>
        <v>-1.2314324033261492E-2</v>
      </c>
      <c r="AI32" s="144">
        <f t="shared" si="1"/>
        <v>3.0779380269372769E-2</v>
      </c>
      <c r="AJ32" s="144">
        <f t="shared" si="1"/>
        <v>7.0876234720180786E-2</v>
      </c>
    </row>
    <row r="33" spans="9:36" x14ac:dyDescent="0.25">
      <c r="P33" s="25">
        <v>37529</v>
      </c>
      <c r="Q33" s="61">
        <v>108.463494594354</v>
      </c>
      <c r="R33" s="16">
        <v>110.83085711912</v>
      </c>
      <c r="S33" s="16">
        <v>116.485916706154</v>
      </c>
      <c r="T33" s="16">
        <v>127.957971371149</v>
      </c>
      <c r="U33" s="65">
        <v>117.253957615319</v>
      </c>
      <c r="V33" s="66">
        <v>101.50956701505299</v>
      </c>
      <c r="W33" s="61">
        <v>98.534147885901305</v>
      </c>
      <c r="X33" s="16">
        <v>100.478357825966</v>
      </c>
      <c r="Y33" s="16">
        <v>109.262354644392</v>
      </c>
      <c r="Z33" s="64">
        <v>112.186362896216</v>
      </c>
      <c r="AA33" s="144">
        <f t="shared" si="1"/>
        <v>5.0222685532324896E-2</v>
      </c>
      <c r="AB33" s="144">
        <f t="shared" si="1"/>
        <v>7.931044313099922E-2</v>
      </c>
      <c r="AC33" s="144">
        <f t="shared" si="1"/>
        <v>8.4052872794663891E-2</v>
      </c>
      <c r="AD33" s="144">
        <f t="shared" si="1"/>
        <v>0.13292680982995075</v>
      </c>
      <c r="AE33" s="144">
        <f t="shared" si="1"/>
        <v>0.1326116537737958</v>
      </c>
      <c r="AF33" s="144">
        <f t="shared" si="1"/>
        <v>1.6116306251823032E-2</v>
      </c>
      <c r="AG33" s="144">
        <f t="shared" si="1"/>
        <v>-9.2767705781005017E-4</v>
      </c>
      <c r="AH33" s="144">
        <f t="shared" si="1"/>
        <v>-1.6796035309669E-2</v>
      </c>
      <c r="AI33" s="144">
        <f t="shared" si="1"/>
        <v>4.9102205061640314E-2</v>
      </c>
      <c r="AJ33" s="144">
        <f t="shared" si="1"/>
        <v>6.9869853241596447E-2</v>
      </c>
    </row>
    <row r="34" spans="9:36" x14ac:dyDescent="0.25">
      <c r="P34" s="25">
        <v>37621</v>
      </c>
      <c r="Q34" s="61">
        <v>109.774781719008</v>
      </c>
      <c r="R34" s="16">
        <v>112.22910968894</v>
      </c>
      <c r="S34" s="16">
        <v>120.62201800170099</v>
      </c>
      <c r="T34" s="16">
        <v>131.63881529777899</v>
      </c>
      <c r="U34" s="65">
        <v>122.050050980607</v>
      </c>
      <c r="V34" s="66">
        <v>103.268170308734</v>
      </c>
      <c r="W34" s="61">
        <v>101.727815205295</v>
      </c>
      <c r="X34" s="16">
        <v>102.896269455466</v>
      </c>
      <c r="Y34" s="16">
        <v>114.095422908027</v>
      </c>
      <c r="Z34" s="64">
        <v>115.492794397126</v>
      </c>
      <c r="AA34" s="144">
        <f t="shared" si="1"/>
        <v>6.9156652548702846E-2</v>
      </c>
      <c r="AB34" s="144">
        <f t="shared" si="1"/>
        <v>9.2893068709211324E-2</v>
      </c>
      <c r="AC34" s="144">
        <f t="shared" si="1"/>
        <v>0.11224285054998795</v>
      </c>
      <c r="AD34" s="144">
        <f t="shared" si="1"/>
        <v>0.15776048535446452</v>
      </c>
      <c r="AE34" s="144">
        <f t="shared" si="1"/>
        <v>0.15509105116829902</v>
      </c>
      <c r="AF34" s="144">
        <f t="shared" si="1"/>
        <v>5.1996105401419301E-2</v>
      </c>
      <c r="AG34" s="144">
        <f t="shared" si="1"/>
        <v>3.5744113913547926E-2</v>
      </c>
      <c r="AH34" s="144">
        <f t="shared" si="1"/>
        <v>1.909603127606152E-2</v>
      </c>
      <c r="AI34" s="144">
        <f t="shared" si="1"/>
        <v>0.10276073594870638</v>
      </c>
      <c r="AJ34" s="144">
        <f t="shared" si="1"/>
        <v>8.5075932936889753E-2</v>
      </c>
    </row>
    <row r="35" spans="9:36" x14ac:dyDescent="0.25">
      <c r="P35" s="25">
        <v>37711</v>
      </c>
      <c r="Q35" s="61">
        <v>112.58308887152801</v>
      </c>
      <c r="R35" s="16">
        <v>112.33718488301</v>
      </c>
      <c r="S35" s="16">
        <v>124.83935837456799</v>
      </c>
      <c r="T35" s="16">
        <v>135.947722766645</v>
      </c>
      <c r="U35" s="65">
        <v>128.413565421225</v>
      </c>
      <c r="V35" s="66">
        <v>104.053987870591</v>
      </c>
      <c r="W35" s="61">
        <v>105.736637883782</v>
      </c>
      <c r="X35" s="16">
        <v>105.63805132015899</v>
      </c>
      <c r="Y35" s="16">
        <v>117.210317236788</v>
      </c>
      <c r="Z35" s="64">
        <v>119.19485195734499</v>
      </c>
      <c r="AA35" s="144">
        <f t="shared" si="1"/>
        <v>8.6154947942995497E-2</v>
      </c>
      <c r="AB35" s="144">
        <f t="shared" si="1"/>
        <v>8.0895898353113838E-2</v>
      </c>
      <c r="AC35" s="144">
        <f t="shared" si="1"/>
        <v>0.13722238700068923</v>
      </c>
      <c r="AD35" s="144">
        <f t="shared" si="1"/>
        <v>0.15877349891250137</v>
      </c>
      <c r="AE35" s="144">
        <f t="shared" si="1"/>
        <v>0.17884514744383417</v>
      </c>
      <c r="AF35" s="144">
        <f t="shared" si="1"/>
        <v>4.1261364394565403E-2</v>
      </c>
      <c r="AG35" s="144">
        <f t="shared" si="1"/>
        <v>6.4693165195967017E-2</v>
      </c>
      <c r="AH35" s="144">
        <f t="shared" si="1"/>
        <v>6.5040749320472546E-2</v>
      </c>
      <c r="AI35" s="144">
        <f t="shared" si="1"/>
        <v>0.12866020041503545</v>
      </c>
      <c r="AJ35" s="144">
        <f t="shared" si="1"/>
        <v>8.8052818844217562E-2</v>
      </c>
    </row>
    <row r="36" spans="9:36" x14ac:dyDescent="0.25">
      <c r="P36" s="25">
        <v>37802</v>
      </c>
      <c r="Q36" s="61">
        <v>116.231952013712</v>
      </c>
      <c r="R36" s="16">
        <v>113.612096790946</v>
      </c>
      <c r="S36" s="16">
        <v>128.91366110590201</v>
      </c>
      <c r="T36" s="16">
        <v>140.99378404046399</v>
      </c>
      <c r="U36" s="65">
        <v>131.780272077322</v>
      </c>
      <c r="V36" s="66">
        <v>106.24845125079899</v>
      </c>
      <c r="W36" s="61">
        <v>103.45140507645699</v>
      </c>
      <c r="X36" s="16">
        <v>107.88291971431801</v>
      </c>
      <c r="Y36" s="16">
        <v>121.397162850531</v>
      </c>
      <c r="Z36" s="64">
        <v>121.612737221589</v>
      </c>
      <c r="AA36" s="144">
        <f t="shared" si="1"/>
        <v>9.3599027752715003E-2</v>
      </c>
      <c r="AB36" s="144">
        <f t="shared" si="1"/>
        <v>6.1505302402342643E-2</v>
      </c>
      <c r="AC36" s="144">
        <f t="shared" si="1"/>
        <v>0.1474960886190928</v>
      </c>
      <c r="AD36" s="144">
        <f t="shared" si="1"/>
        <v>0.14781071541562318</v>
      </c>
      <c r="AE36" s="144">
        <f t="shared" si="1"/>
        <v>0.17570243289873089</v>
      </c>
      <c r="AF36" s="144">
        <f t="shared" si="1"/>
        <v>5.5964086642686262E-2</v>
      </c>
      <c r="AG36" s="144">
        <f t="shared" si="1"/>
        <v>4.9951271904744576E-2</v>
      </c>
      <c r="AH36" s="144">
        <f t="shared" si="1"/>
        <v>8.6583944674890168E-2</v>
      </c>
      <c r="AI36" s="144">
        <f t="shared" si="1"/>
        <v>0.14991969005552197</v>
      </c>
      <c r="AJ36" s="144">
        <f t="shared" si="1"/>
        <v>9.3314141333177281E-2</v>
      </c>
    </row>
    <row r="37" spans="9:36" x14ac:dyDescent="0.25">
      <c r="P37" s="25">
        <v>37894</v>
      </c>
      <c r="Q37" s="61">
        <v>118.439223787853</v>
      </c>
      <c r="R37" s="16">
        <v>116.803914438579</v>
      </c>
      <c r="S37" s="16">
        <v>132.606460391621</v>
      </c>
      <c r="T37" s="16">
        <v>143.979241575918</v>
      </c>
      <c r="U37" s="65">
        <v>134.949019329344</v>
      </c>
      <c r="V37" s="66">
        <v>108.317797687165</v>
      </c>
      <c r="W37" s="61">
        <v>98.448050796310397</v>
      </c>
      <c r="X37" s="16">
        <v>109.59529437589499</v>
      </c>
      <c r="Y37" s="16">
        <v>125.367415848013</v>
      </c>
      <c r="Z37" s="64">
        <v>123.099738503838</v>
      </c>
      <c r="AA37" s="144">
        <f t="shared" si="1"/>
        <v>9.1973149406697097E-2</v>
      </c>
      <c r="AB37" s="144">
        <f t="shared" si="1"/>
        <v>5.3893450567103374E-2</v>
      </c>
      <c r="AC37" s="144">
        <f t="shared" si="1"/>
        <v>0.13839049510278989</v>
      </c>
      <c r="AD37" s="144">
        <f t="shared" si="1"/>
        <v>0.12520728511941193</v>
      </c>
      <c r="AE37" s="144">
        <f t="shared" si="1"/>
        <v>0.15091227685532016</v>
      </c>
      <c r="AF37" s="144">
        <f t="shared" si="1"/>
        <v>6.7069842501666921E-2</v>
      </c>
      <c r="AG37" s="144">
        <f t="shared" si="1"/>
        <v>-8.7377920688580524E-4</v>
      </c>
      <c r="AH37" s="144">
        <f t="shared" si="1"/>
        <v>9.0735325966612823E-2</v>
      </c>
      <c r="AI37" s="144">
        <f t="shared" si="1"/>
        <v>0.14739807920154124</v>
      </c>
      <c r="AJ37" s="144">
        <f t="shared" si="1"/>
        <v>9.7278985839999166E-2</v>
      </c>
    </row>
    <row r="38" spans="9:36" x14ac:dyDescent="0.25">
      <c r="P38" s="25">
        <v>37986</v>
      </c>
      <c r="Q38" s="61">
        <v>120.68486144674699</v>
      </c>
      <c r="R38" s="16">
        <v>120.876957255267</v>
      </c>
      <c r="S38" s="16">
        <v>137.8089232243</v>
      </c>
      <c r="T38" s="16">
        <v>147.01539329053099</v>
      </c>
      <c r="U38" s="65">
        <v>135.85636292342599</v>
      </c>
      <c r="V38" s="66">
        <v>112.345418932879</v>
      </c>
      <c r="W38" s="61">
        <v>100.81763482230301</v>
      </c>
      <c r="X38" s="16">
        <v>111.24935216614701</v>
      </c>
      <c r="Y38" s="16">
        <v>128.10458089719299</v>
      </c>
      <c r="Z38" s="64">
        <v>124.044656852302</v>
      </c>
      <c r="AA38" s="144">
        <f t="shared" si="1"/>
        <v>9.9386029804783949E-2</v>
      </c>
      <c r="AB38" s="144">
        <f t="shared" si="1"/>
        <v>7.7055298668017747E-2</v>
      </c>
      <c r="AC38" s="144">
        <f t="shared" si="1"/>
        <v>0.14248563825517024</v>
      </c>
      <c r="AD38" s="144">
        <f t="shared" si="1"/>
        <v>0.1168088451568694</v>
      </c>
      <c r="AE38" s="144">
        <f t="shared" si="1"/>
        <v>0.11312008337475188</v>
      </c>
      <c r="AF38" s="144">
        <f t="shared" si="1"/>
        <v>8.7899771991770015E-2</v>
      </c>
      <c r="AG38" s="144">
        <f t="shared" si="1"/>
        <v>-8.9472125313532214E-3</v>
      </c>
      <c r="AH38" s="144">
        <f t="shared" si="1"/>
        <v>8.1179645820845359E-2</v>
      </c>
      <c r="AI38" s="144">
        <f t="shared" si="1"/>
        <v>0.12278457480681637</v>
      </c>
      <c r="AJ38" s="144">
        <f t="shared" si="1"/>
        <v>7.4046718670345069E-2</v>
      </c>
    </row>
    <row r="39" spans="9:36" x14ac:dyDescent="0.25">
      <c r="P39" s="25">
        <v>38077</v>
      </c>
      <c r="Q39" s="61">
        <v>125.076261006743</v>
      </c>
      <c r="R39" s="16">
        <v>126.945060339349</v>
      </c>
      <c r="S39" s="16">
        <v>145.03832653019401</v>
      </c>
      <c r="T39" s="16">
        <v>154.120301625237</v>
      </c>
      <c r="U39" s="65">
        <v>142.456531804158</v>
      </c>
      <c r="V39" s="66">
        <v>115.37570030396</v>
      </c>
      <c r="W39" s="61">
        <v>107.516905451215</v>
      </c>
      <c r="X39" s="16">
        <v>113.95105831149699</v>
      </c>
      <c r="Y39" s="16">
        <v>134.035358985344</v>
      </c>
      <c r="Z39" s="64">
        <v>126.01252845382901</v>
      </c>
      <c r="AA39" s="144">
        <f t="shared" si="1"/>
        <v>0.11096846125328219</v>
      </c>
      <c r="AB39" s="144">
        <f t="shared" si="1"/>
        <v>0.13003597581292348</v>
      </c>
      <c r="AC39" s="144">
        <f t="shared" si="1"/>
        <v>0.16179967935289308</v>
      </c>
      <c r="AD39" s="144">
        <f t="shared" si="1"/>
        <v>0.13367328623654351</v>
      </c>
      <c r="AE39" s="144">
        <f t="shared" si="1"/>
        <v>0.10935734349302551</v>
      </c>
      <c r="AF39" s="144">
        <f t="shared" si="1"/>
        <v>0.10880613674748818</v>
      </c>
      <c r="AG39" s="144">
        <f t="shared" si="1"/>
        <v>1.6836808915654533E-2</v>
      </c>
      <c r="AH39" s="144">
        <f t="shared" si="1"/>
        <v>7.8693301205865929E-2</v>
      </c>
      <c r="AI39" s="144">
        <f t="shared" si="1"/>
        <v>0.14354574021471245</v>
      </c>
      <c r="AJ39" s="144">
        <f t="shared" si="1"/>
        <v>5.7197742893491554E-2</v>
      </c>
    </row>
    <row r="40" spans="9:36" x14ac:dyDescent="0.25">
      <c r="P40" s="25">
        <v>38168</v>
      </c>
      <c r="Q40" s="61">
        <v>129.97188338368699</v>
      </c>
      <c r="R40" s="16">
        <v>133.849933668148</v>
      </c>
      <c r="S40" s="16">
        <v>151.920053079799</v>
      </c>
      <c r="T40" s="16">
        <v>162.84178333895801</v>
      </c>
      <c r="U40" s="65">
        <v>152.39582686143001</v>
      </c>
      <c r="V40" s="66">
        <v>120.32788854658899</v>
      </c>
      <c r="W40" s="61">
        <v>112.550504099885</v>
      </c>
      <c r="X40" s="16">
        <v>117.885218289873</v>
      </c>
      <c r="Y40" s="16">
        <v>141.65688589281899</v>
      </c>
      <c r="Z40" s="64">
        <v>130.96428279839401</v>
      </c>
      <c r="AA40" s="144">
        <f t="shared" si="1"/>
        <v>0.11821131050396594</v>
      </c>
      <c r="AB40" s="144">
        <f t="shared" si="1"/>
        <v>0.17813100408173077</v>
      </c>
      <c r="AC40" s="144">
        <f t="shared" si="1"/>
        <v>0.17846356838005972</v>
      </c>
      <c r="AD40" s="144">
        <f t="shared" si="1"/>
        <v>0.15495718089404442</v>
      </c>
      <c r="AE40" s="144">
        <f t="shared" si="1"/>
        <v>0.15643885430750859</v>
      </c>
      <c r="AF40" s="144">
        <f t="shared" si="1"/>
        <v>0.13251428260874643</v>
      </c>
      <c r="AG40" s="144">
        <f t="shared" si="1"/>
        <v>8.7955296660332527E-2</v>
      </c>
      <c r="AH40" s="144">
        <f t="shared" si="1"/>
        <v>9.2714385206127403E-2</v>
      </c>
      <c r="AI40" s="144">
        <f t="shared" si="1"/>
        <v>0.16688794504392623</v>
      </c>
      <c r="AJ40" s="144">
        <f t="shared" si="1"/>
        <v>7.6896103076486755E-2</v>
      </c>
    </row>
    <row r="41" spans="9:36" x14ac:dyDescent="0.25">
      <c r="P41" s="25">
        <v>38260</v>
      </c>
      <c r="Q41" s="61">
        <v>134.42390963686401</v>
      </c>
      <c r="R41" s="16">
        <v>135.20944091938901</v>
      </c>
      <c r="S41" s="16">
        <v>155.22056690294701</v>
      </c>
      <c r="T41" s="16">
        <v>166.84445622257601</v>
      </c>
      <c r="U41" s="65">
        <v>166.05006271286999</v>
      </c>
      <c r="V41" s="66">
        <v>127.026230441248</v>
      </c>
      <c r="W41" s="61">
        <v>116.049353061974</v>
      </c>
      <c r="X41" s="16">
        <v>122.606608754246</v>
      </c>
      <c r="Y41" s="16">
        <v>147.84188475011601</v>
      </c>
      <c r="Z41" s="64">
        <v>136.843033481714</v>
      </c>
      <c r="AA41" s="144">
        <f t="shared" si="1"/>
        <v>0.13496108246743166</v>
      </c>
      <c r="AB41" s="144">
        <f t="shared" si="1"/>
        <v>0.15757628131965129</v>
      </c>
      <c r="AC41" s="144">
        <f t="shared" si="1"/>
        <v>0.1705354810356956</v>
      </c>
      <c r="AD41" s="144">
        <f t="shared" si="1"/>
        <v>0.15880910606548482</v>
      </c>
      <c r="AE41" s="144">
        <f t="shared" si="1"/>
        <v>0.2304651307441048</v>
      </c>
      <c r="AF41" s="144">
        <f t="shared" si="1"/>
        <v>0.17271799421287382</v>
      </c>
      <c r="AG41" s="144">
        <f t="shared" si="1"/>
        <v>0.17878771721017417</v>
      </c>
      <c r="AH41" s="144">
        <f t="shared" si="1"/>
        <v>0.11872146931531757</v>
      </c>
      <c r="AI41" s="144">
        <f t="shared" si="1"/>
        <v>0.17926882156803448</v>
      </c>
      <c r="AJ41" s="144">
        <f t="shared" si="1"/>
        <v>0.11164357572902173</v>
      </c>
    </row>
    <row r="42" spans="9:36" x14ac:dyDescent="0.25">
      <c r="P42" s="25">
        <v>38352</v>
      </c>
      <c r="Q42" s="61">
        <v>138.89739388363</v>
      </c>
      <c r="R42" s="16">
        <v>136.20241549167801</v>
      </c>
      <c r="S42" s="16">
        <v>158.90036329724899</v>
      </c>
      <c r="T42" s="16">
        <v>168.58673471447901</v>
      </c>
      <c r="U42" s="65">
        <v>170.06958524253301</v>
      </c>
      <c r="V42" s="66">
        <v>128.033479272405</v>
      </c>
      <c r="W42" s="61">
        <v>119.616397143315</v>
      </c>
      <c r="X42" s="16">
        <v>126.04052392108601</v>
      </c>
      <c r="Y42" s="16">
        <v>151.079075957372</v>
      </c>
      <c r="Z42" s="64">
        <v>141.13871189187</v>
      </c>
      <c r="AA42" s="144">
        <f t="shared" si="1"/>
        <v>0.15090983424561011</v>
      </c>
      <c r="AB42" s="144">
        <f t="shared" si="1"/>
        <v>0.12678560566383901</v>
      </c>
      <c r="AC42" s="144">
        <f t="shared" si="1"/>
        <v>0.15304843532243706</v>
      </c>
      <c r="AD42" s="144">
        <f t="shared" si="1"/>
        <v>0.14672845435524451</v>
      </c>
      <c r="AE42" s="144">
        <f t="shared" si="1"/>
        <v>0.25183378667652789</v>
      </c>
      <c r="AF42" s="144">
        <f t="shared" si="1"/>
        <v>0.13964129991716767</v>
      </c>
      <c r="AG42" s="144">
        <f t="shared" si="1"/>
        <v>0.18646303649302931</v>
      </c>
      <c r="AH42" s="144">
        <f t="shared" si="1"/>
        <v>0.13295512708108981</v>
      </c>
      <c r="AI42" s="144">
        <f t="shared" si="1"/>
        <v>0.17934171361613216</v>
      </c>
      <c r="AJ42" s="144">
        <f t="shared" si="1"/>
        <v>0.13780565381321996</v>
      </c>
    </row>
    <row r="43" spans="9:36" x14ac:dyDescent="0.25">
      <c r="P43" s="25">
        <v>38442</v>
      </c>
      <c r="Q43" s="61">
        <v>144.55455528268899</v>
      </c>
      <c r="R43" s="16">
        <v>144.065218775354</v>
      </c>
      <c r="S43" s="16">
        <v>169.36042195870399</v>
      </c>
      <c r="T43" s="16">
        <v>174.60449731263299</v>
      </c>
      <c r="U43" s="65">
        <v>188.179625208793</v>
      </c>
      <c r="V43" s="66">
        <v>135.81985059644899</v>
      </c>
      <c r="W43" s="61">
        <v>123.51606225304999</v>
      </c>
      <c r="X43" s="16">
        <v>129.843060503869</v>
      </c>
      <c r="Y43" s="16">
        <v>154.54363105733501</v>
      </c>
      <c r="Z43" s="64">
        <v>145.09886442355</v>
      </c>
      <c r="AA43" s="144">
        <f t="shared" si="1"/>
        <v>0.15573134437474034</v>
      </c>
      <c r="AB43" s="144">
        <f t="shared" si="1"/>
        <v>0.13486273818169425</v>
      </c>
      <c r="AC43" s="144">
        <f t="shared" si="1"/>
        <v>0.16769426406368959</v>
      </c>
      <c r="AD43" s="144">
        <f t="shared" si="1"/>
        <v>0.13291043082179987</v>
      </c>
      <c r="AE43" s="144">
        <f t="shared" si="1"/>
        <v>0.32096171951941654</v>
      </c>
      <c r="AF43" s="144">
        <f t="shared" si="1"/>
        <v>0.17719632677096131</v>
      </c>
      <c r="AG43" s="144">
        <f t="shared" si="1"/>
        <v>0.14880596437082638</v>
      </c>
      <c r="AH43" s="144">
        <f t="shared" si="1"/>
        <v>0.1394634014624907</v>
      </c>
      <c r="AI43" s="144">
        <f t="shared" si="1"/>
        <v>0.1530064322372835</v>
      </c>
      <c r="AJ43" s="144">
        <f t="shared" si="1"/>
        <v>0.15146379652809072</v>
      </c>
    </row>
    <row r="44" spans="9:36" x14ac:dyDescent="0.25">
      <c r="P44" s="25">
        <v>38533</v>
      </c>
      <c r="Q44" s="61">
        <v>151.34633973577701</v>
      </c>
      <c r="R44" s="16">
        <v>153.225583701424</v>
      </c>
      <c r="S44" s="16">
        <v>181.92181867946601</v>
      </c>
      <c r="T44" s="16">
        <v>184.26678314871199</v>
      </c>
      <c r="U44" s="65">
        <v>199.13146299767399</v>
      </c>
      <c r="V44" s="66">
        <v>140.47109676969399</v>
      </c>
      <c r="W44" s="61">
        <v>125.499280032069</v>
      </c>
      <c r="X44" s="16">
        <v>134.881996752102</v>
      </c>
      <c r="Y44" s="16">
        <v>162.50048569789399</v>
      </c>
      <c r="Z44" s="64">
        <v>151.52693985415499</v>
      </c>
      <c r="AA44" s="144">
        <f t="shared" si="1"/>
        <v>0.1644544635010865</v>
      </c>
      <c r="AB44" s="144">
        <f t="shared" si="1"/>
        <v>0.14475651576573623</v>
      </c>
      <c r="AC44" s="144">
        <f t="shared" si="1"/>
        <v>0.19748390677501937</v>
      </c>
      <c r="AD44" s="144">
        <f t="shared" si="1"/>
        <v>0.13156942506062763</v>
      </c>
      <c r="AE44" s="144">
        <f t="shared" si="1"/>
        <v>0.30667267666548126</v>
      </c>
      <c r="AF44" s="144">
        <f t="shared" si="1"/>
        <v>0.16740265674408361</v>
      </c>
      <c r="AG44" s="144">
        <f t="shared" si="1"/>
        <v>0.11504858228526782</v>
      </c>
      <c r="AH44" s="144">
        <f t="shared" si="1"/>
        <v>0.14418074385233703</v>
      </c>
      <c r="AI44" s="144">
        <f t="shared" si="1"/>
        <v>0.1471414514988405</v>
      </c>
      <c r="AJ44" s="144">
        <f t="shared" si="1"/>
        <v>0.15700965649859722</v>
      </c>
    </row>
    <row r="45" spans="9:36" x14ac:dyDescent="0.25">
      <c r="P45" s="25">
        <v>38625</v>
      </c>
      <c r="Q45" s="61">
        <v>155.95989735880599</v>
      </c>
      <c r="R45" s="16">
        <v>156.59635945738199</v>
      </c>
      <c r="S45" s="16">
        <v>183.03998973833899</v>
      </c>
      <c r="T45" s="16">
        <v>190.50671948540599</v>
      </c>
      <c r="U45" s="65">
        <v>203.20767115165199</v>
      </c>
      <c r="V45" s="66">
        <v>142.83974443999401</v>
      </c>
      <c r="W45" s="61">
        <v>128.75502231686801</v>
      </c>
      <c r="X45" s="16">
        <v>139.09902837414401</v>
      </c>
      <c r="Y45" s="16">
        <v>169.30434500797901</v>
      </c>
      <c r="Z45" s="64">
        <v>160.39287154660499</v>
      </c>
      <c r="AA45" s="144">
        <f t="shared" si="1"/>
        <v>0.16020950275973833</v>
      </c>
      <c r="AB45" s="144">
        <f t="shared" si="1"/>
        <v>0.15817622196029735</v>
      </c>
      <c r="AC45" s="144">
        <f t="shared" si="1"/>
        <v>0.1792251077963547</v>
      </c>
      <c r="AD45" s="144">
        <f t="shared" si="1"/>
        <v>0.14182229244263134</v>
      </c>
      <c r="AE45" s="144">
        <f t="shared" si="1"/>
        <v>0.22377352848721355</v>
      </c>
      <c r="AF45" s="144">
        <f t="shared" si="1"/>
        <v>0.12449014619905641</v>
      </c>
      <c r="AG45" s="144">
        <f t="shared" si="1"/>
        <v>0.10948505027950284</v>
      </c>
      <c r="AH45" s="144">
        <f t="shared" si="1"/>
        <v>0.13451493184152574</v>
      </c>
      <c r="AI45" s="144">
        <f t="shared" si="1"/>
        <v>0.14517171702822296</v>
      </c>
      <c r="AJ45" s="144">
        <f t="shared" si="1"/>
        <v>0.17209380313860034</v>
      </c>
    </row>
    <row r="46" spans="9:36" x14ac:dyDescent="0.25">
      <c r="P46" s="25">
        <v>38717</v>
      </c>
      <c r="Q46" s="61">
        <v>158.54555579554599</v>
      </c>
      <c r="R46" s="16">
        <v>158.60755724122899</v>
      </c>
      <c r="S46" s="16">
        <v>181.00287143833</v>
      </c>
      <c r="T46" s="16">
        <v>191.304135452135</v>
      </c>
      <c r="U46" s="65">
        <v>217.74630449225899</v>
      </c>
      <c r="V46" s="66">
        <v>151.034576266252</v>
      </c>
      <c r="W46" s="61">
        <v>134.12828380441101</v>
      </c>
      <c r="X46" s="16">
        <v>144.249169077012</v>
      </c>
      <c r="Y46" s="16">
        <v>172.239212575241</v>
      </c>
      <c r="Z46" s="64">
        <v>166.689069835238</v>
      </c>
      <c r="AA46" s="144">
        <f t="shared" si="1"/>
        <v>0.14145810344272891</v>
      </c>
      <c r="AB46" s="144">
        <f t="shared" si="1"/>
        <v>0.16449885759125871</v>
      </c>
      <c r="AC46" s="144">
        <f t="shared" si="1"/>
        <v>0.13909664951322154</v>
      </c>
      <c r="AD46" s="144">
        <f t="shared" si="1"/>
        <v>0.13475200629593131</v>
      </c>
      <c r="AE46" s="144">
        <f t="shared" si="1"/>
        <v>0.28033654096195448</v>
      </c>
      <c r="AF46" s="144">
        <f t="shared" si="1"/>
        <v>0.17964908182265127</v>
      </c>
      <c r="AG46" s="144">
        <f t="shared" si="1"/>
        <v>0.12132021200830034</v>
      </c>
      <c r="AH46" s="144">
        <f t="shared" si="1"/>
        <v>0.14446659367527248</v>
      </c>
      <c r="AI46" s="144">
        <f t="shared" si="1"/>
        <v>0.14006000820285314</v>
      </c>
      <c r="AJ46" s="144">
        <f t="shared" si="1"/>
        <v>0.18103011994995954</v>
      </c>
    </row>
    <row r="47" spans="9:36" x14ac:dyDescent="0.25">
      <c r="I47" s="178" t="s">
        <v>138</v>
      </c>
      <c r="J47" s="178"/>
      <c r="K47" s="178"/>
      <c r="L47" s="178"/>
      <c r="M47" s="178"/>
      <c r="N47" s="178"/>
      <c r="O47" s="178"/>
      <c r="P47" s="25">
        <v>38807</v>
      </c>
      <c r="Q47" s="61">
        <v>162.00146499786601</v>
      </c>
      <c r="R47" s="16">
        <v>163.51151170223</v>
      </c>
      <c r="S47" s="16">
        <v>187.464382282049</v>
      </c>
      <c r="T47" s="16">
        <v>190.80081904485499</v>
      </c>
      <c r="U47" s="65">
        <v>212.249403906244</v>
      </c>
      <c r="V47" s="66">
        <v>148.142796117583</v>
      </c>
      <c r="W47" s="61">
        <v>138.56168888130901</v>
      </c>
      <c r="X47" s="16">
        <v>149.76777895580199</v>
      </c>
      <c r="Y47" s="16">
        <v>173.818235978601</v>
      </c>
      <c r="Z47" s="64">
        <v>166.87805454312499</v>
      </c>
      <c r="AA47" s="144">
        <f t="shared" si="1"/>
        <v>0.1206942920688876</v>
      </c>
      <c r="AB47" s="144">
        <f t="shared" si="1"/>
        <v>0.13498256617511051</v>
      </c>
      <c r="AC47" s="144">
        <f t="shared" si="1"/>
        <v>0.10689605111966105</v>
      </c>
      <c r="AD47" s="144">
        <f t="shared" si="1"/>
        <v>9.2760049033686398E-2</v>
      </c>
      <c r="AE47" s="144">
        <f t="shared" si="1"/>
        <v>0.12790852713594569</v>
      </c>
      <c r="AF47" s="144">
        <f t="shared" si="1"/>
        <v>9.0730077135397824E-2</v>
      </c>
      <c r="AG47" s="144">
        <f t="shared" si="1"/>
        <v>0.12181109366516818</v>
      </c>
      <c r="AH47" s="144">
        <f t="shared" si="1"/>
        <v>0.15345231677852578</v>
      </c>
      <c r="AI47" s="144">
        <f t="shared" si="1"/>
        <v>0.12471950341399185</v>
      </c>
      <c r="AJ47" s="144">
        <f t="shared" si="1"/>
        <v>0.1500989701476958</v>
      </c>
    </row>
    <row r="48" spans="9:36" x14ac:dyDescent="0.25">
      <c r="I48" s="178" t="s">
        <v>74</v>
      </c>
      <c r="J48" s="178"/>
      <c r="K48" s="178"/>
      <c r="L48" s="178"/>
      <c r="M48" s="178"/>
      <c r="N48" s="178"/>
      <c r="O48" s="178"/>
      <c r="P48" s="25">
        <v>38898</v>
      </c>
      <c r="Q48" s="61">
        <v>165.889803098843</v>
      </c>
      <c r="R48" s="16">
        <v>168.271064784412</v>
      </c>
      <c r="S48" s="16">
        <v>193.27141362992</v>
      </c>
      <c r="T48" s="16">
        <v>189.316722189888</v>
      </c>
      <c r="U48" s="65">
        <v>215.78863191333301</v>
      </c>
      <c r="V48" s="66">
        <v>148.188035554782</v>
      </c>
      <c r="W48" s="61">
        <v>144.756603897839</v>
      </c>
      <c r="X48" s="16">
        <v>153.269018153172</v>
      </c>
      <c r="Y48" s="16">
        <v>174.70990885124601</v>
      </c>
      <c r="Z48" s="64">
        <v>164.50616085381799</v>
      </c>
      <c r="AA48" s="144">
        <f t="shared" si="1"/>
        <v>9.6093921983552599E-2</v>
      </c>
      <c r="AB48" s="144">
        <f t="shared" si="1"/>
        <v>9.8191703497150229E-2</v>
      </c>
      <c r="AC48" s="144">
        <f t="shared" si="1"/>
        <v>6.2387211346271787E-2</v>
      </c>
      <c r="AD48" s="144">
        <f t="shared" si="1"/>
        <v>2.740558528717818E-2</v>
      </c>
      <c r="AE48" s="144">
        <f t="shared" si="1"/>
        <v>8.3649106298453679E-2</v>
      </c>
      <c r="AF48" s="144">
        <f t="shared" si="1"/>
        <v>5.4936132503757173E-2</v>
      </c>
      <c r="AG48" s="144">
        <f t="shared" si="1"/>
        <v>0.15344569196611446</v>
      </c>
      <c r="AH48" s="144">
        <f t="shared" si="1"/>
        <v>0.13631931498510719</v>
      </c>
      <c r="AI48" s="144">
        <f t="shared" si="1"/>
        <v>7.5134687142109025E-2</v>
      </c>
      <c r="AJ48" s="144">
        <f t="shared" si="1"/>
        <v>8.5656194285686382E-2</v>
      </c>
    </row>
    <row r="49" spans="16:36" x14ac:dyDescent="0.25">
      <c r="P49" s="25">
        <v>38990</v>
      </c>
      <c r="Q49" s="61">
        <v>166.16717573775199</v>
      </c>
      <c r="R49" s="16">
        <v>171.45616284217601</v>
      </c>
      <c r="S49" s="16">
        <v>189.448806970709</v>
      </c>
      <c r="T49" s="16">
        <v>186.935844500651</v>
      </c>
      <c r="U49" s="65">
        <v>219.29411070564899</v>
      </c>
      <c r="V49" s="66">
        <v>151.49696646043699</v>
      </c>
      <c r="W49" s="61">
        <v>150.51578747442201</v>
      </c>
      <c r="X49" s="16">
        <v>156.09328035441601</v>
      </c>
      <c r="Y49" s="16">
        <v>175.768397621151</v>
      </c>
      <c r="Z49" s="64">
        <v>168.801615750644</v>
      </c>
      <c r="AA49" s="144">
        <f t="shared" si="1"/>
        <v>6.5448096285052326E-2</v>
      </c>
      <c r="AB49" s="144">
        <f t="shared" si="1"/>
        <v>9.4892393643660311E-2</v>
      </c>
      <c r="AC49" s="144">
        <f t="shared" si="1"/>
        <v>3.5013207996414275E-2</v>
      </c>
      <c r="AD49" s="144">
        <f t="shared" si="1"/>
        <v>-1.8744089417951137E-2</v>
      </c>
      <c r="AE49" s="144">
        <f t="shared" si="1"/>
        <v>7.9162560462551879E-2</v>
      </c>
      <c r="AF49" s="144">
        <f t="shared" si="1"/>
        <v>6.060793551811372E-2</v>
      </c>
      <c r="AG49" s="144">
        <f t="shared" si="1"/>
        <v>0.1690090589553892</v>
      </c>
      <c r="AH49" s="144">
        <f t="shared" si="1"/>
        <v>0.12217376482718056</v>
      </c>
      <c r="AI49" s="144">
        <f t="shared" si="1"/>
        <v>3.8180075135504365E-2</v>
      </c>
      <c r="AJ49" s="144">
        <f t="shared" si="1"/>
        <v>5.2425922193154895E-2</v>
      </c>
    </row>
    <row r="50" spans="16:36" x14ac:dyDescent="0.25">
      <c r="P50" s="25">
        <v>39082</v>
      </c>
      <c r="Q50" s="61">
        <v>164.935940837137</v>
      </c>
      <c r="R50" s="16">
        <v>173.60615855270399</v>
      </c>
      <c r="S50" s="16">
        <v>186.962754175556</v>
      </c>
      <c r="T50" s="16">
        <v>187.26830864824399</v>
      </c>
      <c r="U50" s="65">
        <v>219.758476047345</v>
      </c>
      <c r="V50" s="66">
        <v>153.453490862818</v>
      </c>
      <c r="W50" s="61">
        <v>155.23922242464101</v>
      </c>
      <c r="X50" s="16">
        <v>159.21726263480201</v>
      </c>
      <c r="Y50" s="16">
        <v>177.01939069062601</v>
      </c>
      <c r="Z50" s="64">
        <v>177.14053022958001</v>
      </c>
      <c r="AA50" s="144">
        <f t="shared" si="1"/>
        <v>4.0306301930227439E-2</v>
      </c>
      <c r="AB50" s="144">
        <f t="shared" si="1"/>
        <v>9.4564228668268191E-2</v>
      </c>
      <c r="AC50" s="144">
        <f t="shared" si="1"/>
        <v>3.2927006571034534E-2</v>
      </c>
      <c r="AD50" s="144">
        <f t="shared" si="1"/>
        <v>-2.1096390803850618E-2</v>
      </c>
      <c r="AE50" s="144">
        <f t="shared" si="1"/>
        <v>9.2408987595817838E-3</v>
      </c>
      <c r="AF50" s="144">
        <f t="shared" si="1"/>
        <v>1.6015634673624657E-2</v>
      </c>
      <c r="AG50" s="144">
        <f t="shared" si="1"/>
        <v>0.15739363854840982</v>
      </c>
      <c r="AH50" s="144">
        <f t="shared" si="1"/>
        <v>0.10376554439491303</v>
      </c>
      <c r="AI50" s="144">
        <f t="shared" si="1"/>
        <v>2.7753134979625171E-2</v>
      </c>
      <c r="AJ50" s="144">
        <f t="shared" si="1"/>
        <v>6.2700334249106149E-2</v>
      </c>
    </row>
    <row r="51" spans="16:36" x14ac:dyDescent="0.25">
      <c r="P51" s="25">
        <v>39172</v>
      </c>
      <c r="Q51" s="61">
        <v>168.534630621524</v>
      </c>
      <c r="R51" s="16">
        <v>175.87530991785999</v>
      </c>
      <c r="S51" s="16">
        <v>193.69827208745701</v>
      </c>
      <c r="T51" s="16">
        <v>192.41779506952</v>
      </c>
      <c r="U51" s="65">
        <v>218.90135272971901</v>
      </c>
      <c r="V51" s="66">
        <v>158.75850699462899</v>
      </c>
      <c r="W51" s="61">
        <v>162.13660969180501</v>
      </c>
      <c r="X51" s="16">
        <v>164.24958794048899</v>
      </c>
      <c r="Y51" s="16">
        <v>178.89163871932101</v>
      </c>
      <c r="Z51" s="64">
        <v>176.85593627299801</v>
      </c>
      <c r="AA51" s="144">
        <f t="shared" ref="AA51:AJ76" si="2">IFERROR(Q51/Q47-1,"NULL")</f>
        <v>4.0327818169693996E-2</v>
      </c>
      <c r="AB51" s="144">
        <f t="shared" si="2"/>
        <v>7.561423710732762E-2</v>
      </c>
      <c r="AC51" s="144">
        <f t="shared" si="2"/>
        <v>3.3253729212564975E-2</v>
      </c>
      <c r="AD51" s="144">
        <f t="shared" si="2"/>
        <v>8.474680731243911E-3</v>
      </c>
      <c r="AE51" s="144">
        <f t="shared" si="2"/>
        <v>3.1340247374326502E-2</v>
      </c>
      <c r="AF51" s="144">
        <f t="shared" si="2"/>
        <v>7.1658637174771167E-2</v>
      </c>
      <c r="AG51" s="144">
        <f t="shared" si="2"/>
        <v>0.17014025305862224</v>
      </c>
      <c r="AH51" s="144">
        <f t="shared" si="2"/>
        <v>9.6695090797605632E-2</v>
      </c>
      <c r="AI51" s="144">
        <f t="shared" si="2"/>
        <v>2.918797738428669E-2</v>
      </c>
      <c r="AJ51" s="144">
        <f t="shared" si="2"/>
        <v>5.979145524670848E-2</v>
      </c>
    </row>
    <row r="52" spans="16:36" x14ac:dyDescent="0.25">
      <c r="P52" s="25">
        <v>39263</v>
      </c>
      <c r="Q52" s="61">
        <v>175.19180734426001</v>
      </c>
      <c r="R52" s="16">
        <v>178.79197566705099</v>
      </c>
      <c r="S52" s="16">
        <v>199.082747246493</v>
      </c>
      <c r="T52" s="16">
        <v>197.16476542471801</v>
      </c>
      <c r="U52" s="65">
        <v>218.67766208634001</v>
      </c>
      <c r="V52" s="66">
        <v>167.530142144857</v>
      </c>
      <c r="W52" s="61">
        <v>167.05251922704801</v>
      </c>
      <c r="X52" s="16">
        <v>169.77492719135699</v>
      </c>
      <c r="Y52" s="16">
        <v>182.79502372616301</v>
      </c>
      <c r="Z52" s="64">
        <v>172.50431206849601</v>
      </c>
      <c r="AA52" s="144">
        <f t="shared" si="2"/>
        <v>5.6073393732793519E-2</v>
      </c>
      <c r="AB52" s="144">
        <f t="shared" si="2"/>
        <v>6.2523588925513351E-2</v>
      </c>
      <c r="AC52" s="144">
        <f t="shared" si="2"/>
        <v>3.0068252243969473E-2</v>
      </c>
      <c r="AD52" s="144">
        <f t="shared" si="2"/>
        <v>4.1454569591365953E-2</v>
      </c>
      <c r="AE52" s="144">
        <f t="shared" si="2"/>
        <v>1.3388240832665099E-2</v>
      </c>
      <c r="AF52" s="144">
        <f t="shared" si="2"/>
        <v>0.13052407718114756</v>
      </c>
      <c r="AG52" s="144">
        <f t="shared" si="2"/>
        <v>0.15402347615825662</v>
      </c>
      <c r="AH52" s="144">
        <f t="shared" si="2"/>
        <v>0.10769240409493275</v>
      </c>
      <c r="AI52" s="144">
        <f t="shared" si="2"/>
        <v>4.6277368742725145E-2</v>
      </c>
      <c r="AJ52" s="144">
        <f t="shared" si="2"/>
        <v>4.8619159143743262E-2</v>
      </c>
    </row>
    <row r="53" spans="16:36" x14ac:dyDescent="0.25">
      <c r="P53" s="25">
        <v>39355</v>
      </c>
      <c r="Q53" s="61">
        <v>172.88000432499899</v>
      </c>
      <c r="R53" s="16">
        <v>179.09914739749601</v>
      </c>
      <c r="S53" s="16">
        <v>194.290716854994</v>
      </c>
      <c r="T53" s="16">
        <v>190.17891943820601</v>
      </c>
      <c r="U53" s="65">
        <v>219.51476288958099</v>
      </c>
      <c r="V53" s="66">
        <v>172.987309773265</v>
      </c>
      <c r="W53" s="61">
        <v>170.05596591808299</v>
      </c>
      <c r="X53" s="16">
        <v>170.06089919583101</v>
      </c>
      <c r="Y53" s="16">
        <v>187.352555928025</v>
      </c>
      <c r="Z53" s="64">
        <v>169.61023000282501</v>
      </c>
      <c r="AA53" s="144">
        <f t="shared" si="2"/>
        <v>4.0398042257402844E-2</v>
      </c>
      <c r="AB53" s="144">
        <f t="shared" si="2"/>
        <v>4.4576901924227252E-2</v>
      </c>
      <c r="AC53" s="144">
        <f t="shared" si="2"/>
        <v>2.5557880050591342E-2</v>
      </c>
      <c r="AD53" s="144">
        <f t="shared" si="2"/>
        <v>1.734859863937821E-2</v>
      </c>
      <c r="AE53" s="144">
        <f t="shared" si="2"/>
        <v>1.0061929306810491E-3</v>
      </c>
      <c r="AF53" s="144">
        <f t="shared" si="2"/>
        <v>0.14185329128976409</v>
      </c>
      <c r="AG53" s="144">
        <f t="shared" si="2"/>
        <v>0.12982145442371973</v>
      </c>
      <c r="AH53" s="144">
        <f t="shared" si="2"/>
        <v>8.9482512057539987E-2</v>
      </c>
      <c r="AI53" s="144">
        <f t="shared" si="2"/>
        <v>6.590580823204828E-2</v>
      </c>
      <c r="AJ53" s="144">
        <f t="shared" si="2"/>
        <v>4.7903229396542013E-3</v>
      </c>
    </row>
    <row r="54" spans="16:36" x14ac:dyDescent="0.25">
      <c r="P54" s="25">
        <v>39447</v>
      </c>
      <c r="Q54" s="61">
        <v>165.86047400309101</v>
      </c>
      <c r="R54" s="16">
        <v>175.93887990848</v>
      </c>
      <c r="S54" s="16">
        <v>187.18158304352099</v>
      </c>
      <c r="T54" s="16">
        <v>179.69314611146399</v>
      </c>
      <c r="U54" s="65">
        <v>223.63665508525401</v>
      </c>
      <c r="V54" s="66">
        <v>173.12488179982699</v>
      </c>
      <c r="W54" s="61">
        <v>169.835662843607</v>
      </c>
      <c r="X54" s="16">
        <v>168.024617895277</v>
      </c>
      <c r="Y54" s="16">
        <v>186.17799499214999</v>
      </c>
      <c r="Z54" s="64">
        <v>167.04726608038101</v>
      </c>
      <c r="AA54" s="144">
        <f t="shared" si="2"/>
        <v>5.6054075373841439E-3</v>
      </c>
      <c r="AB54" s="144">
        <f t="shared" si="2"/>
        <v>1.3436858318985445E-2</v>
      </c>
      <c r="AC54" s="144">
        <f t="shared" si="2"/>
        <v>1.1704409732833376E-3</v>
      </c>
      <c r="AD54" s="144">
        <f t="shared" si="2"/>
        <v>-4.0450851462586868E-2</v>
      </c>
      <c r="AE54" s="144">
        <f t="shared" si="2"/>
        <v>1.7647460556076577E-2</v>
      </c>
      <c r="AF54" s="144">
        <f t="shared" si="2"/>
        <v>0.12819122475743816</v>
      </c>
      <c r="AG54" s="144">
        <f t="shared" si="2"/>
        <v>9.4025467217549563E-2</v>
      </c>
      <c r="AH54" s="144">
        <f t="shared" si="2"/>
        <v>5.5316585116002681E-2</v>
      </c>
      <c r="AI54" s="144">
        <f t="shared" si="2"/>
        <v>5.1737859145218223E-2</v>
      </c>
      <c r="AJ54" s="144">
        <f t="shared" si="2"/>
        <v>-5.6978852530913171E-2</v>
      </c>
    </row>
    <row r="55" spans="16:36" x14ac:dyDescent="0.25">
      <c r="P55" s="25">
        <v>39538</v>
      </c>
      <c r="Q55" s="61">
        <v>164.20120554441601</v>
      </c>
      <c r="R55" s="16">
        <v>172.996302522024</v>
      </c>
      <c r="S55" s="16">
        <v>184.379619599649</v>
      </c>
      <c r="T55" s="16">
        <v>176.19068205535601</v>
      </c>
      <c r="U55" s="65">
        <v>213.87203423640599</v>
      </c>
      <c r="V55" s="66">
        <v>172.39153199775399</v>
      </c>
      <c r="W55" s="61">
        <v>161.02485889528401</v>
      </c>
      <c r="X55" s="16">
        <v>168.20609403864901</v>
      </c>
      <c r="Y55" s="16">
        <v>180.96141755231301</v>
      </c>
      <c r="Z55" s="64">
        <v>163.243431325328</v>
      </c>
      <c r="AA55" s="144">
        <f t="shared" si="2"/>
        <v>-2.5712371760789665E-2</v>
      </c>
      <c r="AB55" s="144">
        <f t="shared" si="2"/>
        <v>-1.6369593874095201E-2</v>
      </c>
      <c r="AC55" s="144">
        <f t="shared" si="2"/>
        <v>-4.8109115209868936E-2</v>
      </c>
      <c r="AD55" s="144">
        <f t="shared" si="2"/>
        <v>-8.4332704302640948E-2</v>
      </c>
      <c r="AE55" s="144">
        <f t="shared" si="2"/>
        <v>-2.2975273704785137E-2</v>
      </c>
      <c r="AF55" s="144">
        <f t="shared" si="2"/>
        <v>8.5872721161242893E-2</v>
      </c>
      <c r="AG55" s="144">
        <f t="shared" si="2"/>
        <v>-6.8568770411213675E-3</v>
      </c>
      <c r="AH55" s="144">
        <f t="shared" si="2"/>
        <v>2.4088377619513768E-2</v>
      </c>
      <c r="AI55" s="144">
        <f t="shared" si="2"/>
        <v>1.1570014383061489E-2</v>
      </c>
      <c r="AJ55" s="144">
        <f t="shared" si="2"/>
        <v>-7.6969454543258875E-2</v>
      </c>
    </row>
    <row r="56" spans="16:36" x14ac:dyDescent="0.25">
      <c r="P56" s="25">
        <v>39629</v>
      </c>
      <c r="Q56" s="61">
        <v>163.62322159779501</v>
      </c>
      <c r="R56" s="16">
        <v>172.272850327193</v>
      </c>
      <c r="S56" s="16">
        <v>181.35025822408701</v>
      </c>
      <c r="T56" s="16">
        <v>175.11684182355901</v>
      </c>
      <c r="U56" s="65">
        <v>201.75250731538901</v>
      </c>
      <c r="V56" s="66">
        <v>161.975879224529</v>
      </c>
      <c r="W56" s="61">
        <v>155.721151025079</v>
      </c>
      <c r="X56" s="16">
        <v>166.70396362365</v>
      </c>
      <c r="Y56" s="16">
        <v>177.273861362644</v>
      </c>
      <c r="Z56" s="64">
        <v>159.2704845351</v>
      </c>
      <c r="AA56" s="144">
        <f t="shared" si="2"/>
        <v>-6.6033828418312956E-2</v>
      </c>
      <c r="AB56" s="144">
        <f t="shared" si="2"/>
        <v>-3.6462068924155711E-2</v>
      </c>
      <c r="AC56" s="144">
        <f t="shared" si="2"/>
        <v>-8.9070947973460601E-2</v>
      </c>
      <c r="AD56" s="144">
        <f t="shared" si="2"/>
        <v>-0.11182486664726821</v>
      </c>
      <c r="AE56" s="144">
        <f t="shared" si="2"/>
        <v>-7.7397730565952672E-2</v>
      </c>
      <c r="AF56" s="144">
        <f t="shared" si="2"/>
        <v>-3.315381249736804E-2</v>
      </c>
      <c r="AG56" s="144">
        <f t="shared" si="2"/>
        <v>-6.7831172222958647E-2</v>
      </c>
      <c r="AH56" s="144">
        <f t="shared" si="2"/>
        <v>-1.8088439904000997E-2</v>
      </c>
      <c r="AI56" s="144">
        <f t="shared" si="2"/>
        <v>-3.0204117436971489E-2</v>
      </c>
      <c r="AJ56" s="144">
        <f t="shared" si="2"/>
        <v>-7.671592306713626E-2</v>
      </c>
    </row>
    <row r="57" spans="16:36" x14ac:dyDescent="0.25">
      <c r="P57" s="25">
        <v>39721</v>
      </c>
      <c r="Q57" s="61">
        <v>154.69346236818899</v>
      </c>
      <c r="R57" s="16">
        <v>166.28086772677401</v>
      </c>
      <c r="S57" s="16">
        <v>169.250629325728</v>
      </c>
      <c r="T57" s="16">
        <v>167.16513383431899</v>
      </c>
      <c r="U57" s="65">
        <v>189.146400660502</v>
      </c>
      <c r="V57" s="66">
        <v>152.28886401276199</v>
      </c>
      <c r="W57" s="61">
        <v>154.00612254582501</v>
      </c>
      <c r="X57" s="16">
        <v>162.874831201501</v>
      </c>
      <c r="Y57" s="16">
        <v>168.869908030804</v>
      </c>
      <c r="Z57" s="64">
        <v>154.813113118259</v>
      </c>
      <c r="AA57" s="144">
        <f t="shared" si="2"/>
        <v>-0.10519748670656515</v>
      </c>
      <c r="AB57" s="144">
        <f t="shared" si="2"/>
        <v>-7.1570858136319693E-2</v>
      </c>
      <c r="AC57" s="144">
        <f t="shared" si="2"/>
        <v>-0.12887948500367263</v>
      </c>
      <c r="AD57" s="144">
        <f t="shared" si="2"/>
        <v>-0.12101123337891706</v>
      </c>
      <c r="AE57" s="144">
        <f t="shared" si="2"/>
        <v>-0.13834314298193562</v>
      </c>
      <c r="AF57" s="144">
        <f t="shared" si="2"/>
        <v>-0.11965297216097825</v>
      </c>
      <c r="AG57" s="144">
        <f t="shared" si="2"/>
        <v>-9.4379772480250979E-2</v>
      </c>
      <c r="AH57" s="144">
        <f t="shared" si="2"/>
        <v>-4.2255850864665878E-2</v>
      </c>
      <c r="AI57" s="144">
        <f t="shared" si="2"/>
        <v>-9.8651698695380818E-2</v>
      </c>
      <c r="AJ57" s="144">
        <f t="shared" si="2"/>
        <v>-8.7241889149726082E-2</v>
      </c>
    </row>
    <row r="58" spans="16:36" x14ac:dyDescent="0.25">
      <c r="P58" s="25">
        <v>39813</v>
      </c>
      <c r="Q58" s="61">
        <v>142.39001315681199</v>
      </c>
      <c r="R58" s="16">
        <v>154.892442309053</v>
      </c>
      <c r="S58" s="16">
        <v>156.74999160582499</v>
      </c>
      <c r="T58" s="16">
        <v>157.03339852766399</v>
      </c>
      <c r="U58" s="65">
        <v>170.06165521893399</v>
      </c>
      <c r="V58" s="66">
        <v>149.39696869878</v>
      </c>
      <c r="W58" s="61">
        <v>150.30823338718301</v>
      </c>
      <c r="X58" s="16">
        <v>160.18845301834099</v>
      </c>
      <c r="Y58" s="16">
        <v>157.36915118905</v>
      </c>
      <c r="Z58" s="64">
        <v>146.69301694111701</v>
      </c>
      <c r="AA58" s="144">
        <f t="shared" si="2"/>
        <v>-0.14150725775594752</v>
      </c>
      <c r="AB58" s="144">
        <f t="shared" si="2"/>
        <v>-0.1196235738818785</v>
      </c>
      <c r="AC58" s="144">
        <f t="shared" si="2"/>
        <v>-0.16257791467988836</v>
      </c>
      <c r="AD58" s="144">
        <f t="shared" si="2"/>
        <v>-0.12610245896492966</v>
      </c>
      <c r="AE58" s="144">
        <f t="shared" si="2"/>
        <v>-0.23956269532781349</v>
      </c>
      <c r="AF58" s="144">
        <f t="shared" si="2"/>
        <v>-0.13705663134246659</v>
      </c>
      <c r="AG58" s="144">
        <f t="shared" si="2"/>
        <v>-0.11497838045008135</v>
      </c>
      <c r="AH58" s="144">
        <f t="shared" si="2"/>
        <v>-4.6637004595481257E-2</v>
      </c>
      <c r="AI58" s="144">
        <f t="shared" si="2"/>
        <v>-0.15473817839919635</v>
      </c>
      <c r="AJ58" s="144">
        <f t="shared" si="2"/>
        <v>-0.12184724489576382</v>
      </c>
    </row>
    <row r="59" spans="16:36" x14ac:dyDescent="0.25">
      <c r="P59" s="25">
        <v>39903</v>
      </c>
      <c r="Q59" s="61">
        <v>131.49241919996999</v>
      </c>
      <c r="R59" s="16">
        <v>143.15111145087701</v>
      </c>
      <c r="S59" s="16">
        <v>151.72268129691199</v>
      </c>
      <c r="T59" s="16">
        <v>149.19862954267799</v>
      </c>
      <c r="U59" s="65">
        <v>162.970193390551</v>
      </c>
      <c r="V59" s="66">
        <v>136.57822655202</v>
      </c>
      <c r="W59" s="61">
        <v>134.584929837494</v>
      </c>
      <c r="X59" s="16">
        <v>149.89377157336199</v>
      </c>
      <c r="Y59" s="16">
        <v>147.66945176305299</v>
      </c>
      <c r="Z59" s="64">
        <v>135.940949592083</v>
      </c>
      <c r="AA59" s="144">
        <f t="shared" si="2"/>
        <v>-0.19919942874961649</v>
      </c>
      <c r="AB59" s="144">
        <f t="shared" si="2"/>
        <v>-0.17251924252743733</v>
      </c>
      <c r="AC59" s="144">
        <f t="shared" si="2"/>
        <v>-0.17711793946449372</v>
      </c>
      <c r="AD59" s="144">
        <f t="shared" si="2"/>
        <v>-0.15319795688285942</v>
      </c>
      <c r="AE59" s="144">
        <f t="shared" si="2"/>
        <v>-0.23800138726688336</v>
      </c>
      <c r="AF59" s="144">
        <f t="shared" si="2"/>
        <v>-0.20774399432914481</v>
      </c>
      <c r="AG59" s="144">
        <f t="shared" si="2"/>
        <v>-0.16419780920276505</v>
      </c>
      <c r="AH59" s="144">
        <f t="shared" si="2"/>
        <v>-0.10886836514424603</v>
      </c>
      <c r="AI59" s="144">
        <f t="shared" si="2"/>
        <v>-0.18397272877040682</v>
      </c>
      <c r="AJ59" s="144">
        <f t="shared" si="2"/>
        <v>-0.16725010930965956</v>
      </c>
    </row>
    <row r="60" spans="16:36" x14ac:dyDescent="0.25">
      <c r="P60" s="25">
        <v>39994</v>
      </c>
      <c r="Q60" s="61">
        <v>121.709918662796</v>
      </c>
      <c r="R60" s="16">
        <v>135.611950504476</v>
      </c>
      <c r="S60" s="16">
        <v>149.02073851</v>
      </c>
      <c r="T60" s="16">
        <v>138.444236987419</v>
      </c>
      <c r="U60" s="65">
        <v>155.207436334665</v>
      </c>
      <c r="V60" s="66">
        <v>126.397240515173</v>
      </c>
      <c r="W60" s="61">
        <v>111.566274932057</v>
      </c>
      <c r="X60" s="16">
        <v>133.887024751105</v>
      </c>
      <c r="Y60" s="16">
        <v>138.74037756068901</v>
      </c>
      <c r="Z60" s="64">
        <v>126.484941525582</v>
      </c>
      <c r="AA60" s="144">
        <f t="shared" si="2"/>
        <v>-0.25615742390176621</v>
      </c>
      <c r="AB60" s="144">
        <f t="shared" si="2"/>
        <v>-0.2128071820550248</v>
      </c>
      <c r="AC60" s="144">
        <f t="shared" si="2"/>
        <v>-0.17827115346115896</v>
      </c>
      <c r="AD60" s="144">
        <f t="shared" si="2"/>
        <v>-0.2094179203682186</v>
      </c>
      <c r="AE60" s="144">
        <f t="shared" si="2"/>
        <v>-0.23070380437930593</v>
      </c>
      <c r="AF60" s="144">
        <f t="shared" si="2"/>
        <v>-0.21965393168224334</v>
      </c>
      <c r="AG60" s="144">
        <f t="shared" si="2"/>
        <v>-0.28355092293089224</v>
      </c>
      <c r="AH60" s="144">
        <f t="shared" si="2"/>
        <v>-0.19685758010308829</v>
      </c>
      <c r="AI60" s="144">
        <f t="shared" si="2"/>
        <v>-0.21736697957477302</v>
      </c>
      <c r="AJ60" s="144">
        <f t="shared" si="2"/>
        <v>-0.20584820285576966</v>
      </c>
    </row>
    <row r="61" spans="16:36" x14ac:dyDescent="0.25">
      <c r="P61" s="25">
        <v>40086</v>
      </c>
      <c r="Q61" s="61">
        <v>120.485243965867</v>
      </c>
      <c r="R61" s="16">
        <v>133.365723551326</v>
      </c>
      <c r="S61" s="16">
        <v>145.53343816530599</v>
      </c>
      <c r="T61" s="16">
        <v>128.86028608770599</v>
      </c>
      <c r="U61" s="65">
        <v>148.49083772705299</v>
      </c>
      <c r="V61" s="66">
        <v>113.46548833199699</v>
      </c>
      <c r="W61" s="61">
        <v>100.77297749204</v>
      </c>
      <c r="X61" s="16">
        <v>125.66388449917</v>
      </c>
      <c r="Y61" s="16">
        <v>132.10211018876799</v>
      </c>
      <c r="Z61" s="64">
        <v>121.565504996741</v>
      </c>
      <c r="AA61" s="144">
        <f t="shared" si="2"/>
        <v>-0.22113551457593161</v>
      </c>
      <c r="AB61" s="144">
        <f t="shared" si="2"/>
        <v>-0.19794907631545944</v>
      </c>
      <c r="AC61" s="144">
        <f t="shared" si="2"/>
        <v>-0.14013059363447056</v>
      </c>
      <c r="AD61" s="144">
        <f t="shared" si="2"/>
        <v>-0.22914376262563085</v>
      </c>
      <c r="AE61" s="144">
        <f t="shared" si="2"/>
        <v>-0.21494230284837135</v>
      </c>
      <c r="AF61" s="144">
        <f t="shared" si="2"/>
        <v>-0.25493246622098087</v>
      </c>
      <c r="AG61" s="144">
        <f t="shared" si="2"/>
        <v>-0.34565603090192287</v>
      </c>
      <c r="AH61" s="144">
        <f t="shared" si="2"/>
        <v>-0.22846345520564426</v>
      </c>
      <c r="AI61" s="144">
        <f t="shared" si="2"/>
        <v>-0.21772853595283004</v>
      </c>
      <c r="AJ61" s="144">
        <f t="shared" si="2"/>
        <v>-0.21475963793920183</v>
      </c>
    </row>
    <row r="62" spans="16:36" x14ac:dyDescent="0.25">
      <c r="P62" s="25">
        <v>40178</v>
      </c>
      <c r="Q62" s="61">
        <v>122.292173001924</v>
      </c>
      <c r="R62" s="16">
        <v>130.53231528793501</v>
      </c>
      <c r="S62" s="16">
        <v>141.28143166137201</v>
      </c>
      <c r="T62" s="16">
        <v>125.56462536071101</v>
      </c>
      <c r="U62" s="65">
        <v>143.66602554055501</v>
      </c>
      <c r="V62" s="66">
        <v>100.217813005441</v>
      </c>
      <c r="W62" s="61">
        <v>99.527591711265799</v>
      </c>
      <c r="X62" s="16">
        <v>123.345472816558</v>
      </c>
      <c r="Y62" s="16">
        <v>128.76856008960701</v>
      </c>
      <c r="Z62" s="64">
        <v>119.56598945124701</v>
      </c>
      <c r="AA62" s="144">
        <f t="shared" si="2"/>
        <v>-0.14114641686811658</v>
      </c>
      <c r="AB62" s="144">
        <f t="shared" si="2"/>
        <v>-0.15727124356728028</v>
      </c>
      <c r="AC62" s="144">
        <f t="shared" si="2"/>
        <v>-9.8683003335345298E-2</v>
      </c>
      <c r="AD62" s="144">
        <f t="shared" si="2"/>
        <v>-0.20039541563770746</v>
      </c>
      <c r="AE62" s="144">
        <f t="shared" si="2"/>
        <v>-0.15521211788981926</v>
      </c>
      <c r="AF62" s="144">
        <f t="shared" si="2"/>
        <v>-0.3291844280488444</v>
      </c>
      <c r="AG62" s="144">
        <f t="shared" si="2"/>
        <v>-0.33784338044283968</v>
      </c>
      <c r="AH62" s="144">
        <f t="shared" si="2"/>
        <v>-0.22999772772363691</v>
      </c>
      <c r="AI62" s="144">
        <f t="shared" si="2"/>
        <v>-0.1817420433632807</v>
      </c>
      <c r="AJ62" s="144">
        <f t="shared" si="2"/>
        <v>-0.1849237820281443</v>
      </c>
    </row>
    <row r="63" spans="16:36" x14ac:dyDescent="0.25">
      <c r="P63" s="25">
        <v>40268</v>
      </c>
      <c r="Q63" s="61">
        <v>118.360751193992</v>
      </c>
      <c r="R63" s="16">
        <v>128.201528609804</v>
      </c>
      <c r="S63" s="16">
        <v>137.15546384949999</v>
      </c>
      <c r="T63" s="16">
        <v>126.75518813485201</v>
      </c>
      <c r="U63" s="65">
        <v>136.84154063845801</v>
      </c>
      <c r="V63" s="66">
        <v>99.421033612431302</v>
      </c>
      <c r="W63" s="61">
        <v>109.616325384102</v>
      </c>
      <c r="X63" s="16">
        <v>120.18526000216301</v>
      </c>
      <c r="Y63" s="16">
        <v>129.52672722866299</v>
      </c>
      <c r="Z63" s="64">
        <v>120.22752403487</v>
      </c>
      <c r="AA63" s="144">
        <f t="shared" si="2"/>
        <v>-9.986635036357272E-2</v>
      </c>
      <c r="AB63" s="144">
        <f t="shared" si="2"/>
        <v>-0.104432181416929</v>
      </c>
      <c r="AC63" s="144">
        <f t="shared" si="2"/>
        <v>-9.6012127671965097E-2</v>
      </c>
      <c r="AD63" s="144">
        <f t="shared" si="2"/>
        <v>-0.15042659223224353</v>
      </c>
      <c r="AE63" s="144">
        <f t="shared" si="2"/>
        <v>-0.1603278011057937</v>
      </c>
      <c r="AF63" s="144">
        <f t="shared" si="2"/>
        <v>-0.27205795446052483</v>
      </c>
      <c r="AG63" s="144">
        <f t="shared" si="2"/>
        <v>-0.18552303354870869</v>
      </c>
      <c r="AH63" s="144">
        <f t="shared" si="2"/>
        <v>-0.19819710491879139</v>
      </c>
      <c r="AI63" s="144">
        <f t="shared" si="2"/>
        <v>-0.12286037713136089</v>
      </c>
      <c r="AJ63" s="144">
        <f t="shared" si="2"/>
        <v>-0.11559008234357759</v>
      </c>
    </row>
    <row r="64" spans="16:36" x14ac:dyDescent="0.25">
      <c r="P64" s="25">
        <v>40359</v>
      </c>
      <c r="Q64" s="61">
        <v>112.80975371162199</v>
      </c>
      <c r="R64" s="16">
        <v>129.02274591957701</v>
      </c>
      <c r="S64" s="16">
        <v>132.277662613026</v>
      </c>
      <c r="T64" s="16">
        <v>126.520115193051</v>
      </c>
      <c r="U64" s="65">
        <v>136.06873711073999</v>
      </c>
      <c r="V64" s="66">
        <v>97.016280338475198</v>
      </c>
      <c r="W64" s="61">
        <v>117.75457590185199</v>
      </c>
      <c r="X64" s="16">
        <v>119.55674297647001</v>
      </c>
      <c r="Y64" s="16">
        <v>130.39564173831701</v>
      </c>
      <c r="Z64" s="64">
        <v>126.411333384225</v>
      </c>
      <c r="AA64" s="144">
        <f t="shared" si="2"/>
        <v>-7.312604468853845E-2</v>
      </c>
      <c r="AB64" s="144">
        <f t="shared" si="2"/>
        <v>-4.858867201885364E-2</v>
      </c>
      <c r="AC64" s="144">
        <f t="shared" si="2"/>
        <v>-0.11235399894257314</v>
      </c>
      <c r="AD64" s="144">
        <f t="shared" si="2"/>
        <v>-8.6129419713235178E-2</v>
      </c>
      <c r="AE64" s="144">
        <f t="shared" si="2"/>
        <v>-0.12331045261682771</v>
      </c>
      <c r="AF64" s="144">
        <f t="shared" si="2"/>
        <v>-0.23244937988318537</v>
      </c>
      <c r="AG64" s="144">
        <f t="shared" si="2"/>
        <v>5.5467487585864284E-2</v>
      </c>
      <c r="AH64" s="144">
        <f t="shared" si="2"/>
        <v>-0.1070326404016736</v>
      </c>
      <c r="AI64" s="144">
        <f t="shared" si="2"/>
        <v>-6.0146411369839115E-2</v>
      </c>
      <c r="AJ64" s="144">
        <f t="shared" si="2"/>
        <v>-5.8195181552189723E-4</v>
      </c>
    </row>
    <row r="65" spans="16:36" x14ac:dyDescent="0.25">
      <c r="P65" s="25">
        <v>40451</v>
      </c>
      <c r="Q65" s="61">
        <v>110.560621628311</v>
      </c>
      <c r="R65" s="16">
        <v>125.34408109010199</v>
      </c>
      <c r="S65" s="16">
        <v>132.028750883931</v>
      </c>
      <c r="T65" s="16">
        <v>126.218462989325</v>
      </c>
      <c r="U65" s="65">
        <v>133.092844841931</v>
      </c>
      <c r="V65" s="66">
        <v>99.041206610078206</v>
      </c>
      <c r="W65" s="61">
        <v>114.061896981186</v>
      </c>
      <c r="X65" s="16">
        <v>120.560751833251</v>
      </c>
      <c r="Y65" s="16">
        <v>129.28515628548701</v>
      </c>
      <c r="Z65" s="64">
        <v>135.430599233479</v>
      </c>
      <c r="AA65" s="144">
        <f t="shared" si="2"/>
        <v>-8.2372098116576087E-2</v>
      </c>
      <c r="AB65" s="144">
        <f t="shared" si="2"/>
        <v>-6.0147706979123972E-2</v>
      </c>
      <c r="AC65" s="144">
        <f t="shared" si="2"/>
        <v>-9.2794394550313131E-2</v>
      </c>
      <c r="AD65" s="144">
        <f t="shared" si="2"/>
        <v>-2.0501452996797509E-2</v>
      </c>
      <c r="AE65" s="144">
        <f t="shared" si="2"/>
        <v>-0.10369658573430418</v>
      </c>
      <c r="AF65" s="144">
        <f t="shared" si="2"/>
        <v>-0.12712483711094358</v>
      </c>
      <c r="AG65" s="144">
        <f t="shared" si="2"/>
        <v>0.1318698704739143</v>
      </c>
      <c r="AH65" s="144">
        <f t="shared" si="2"/>
        <v>-4.0609381814491807E-2</v>
      </c>
      <c r="AI65" s="144">
        <f t="shared" si="2"/>
        <v>-2.1324064386675445E-2</v>
      </c>
      <c r="AJ65" s="144">
        <f t="shared" si="2"/>
        <v>0.11405451108116327</v>
      </c>
    </row>
    <row r="66" spans="16:36" x14ac:dyDescent="0.25">
      <c r="P66" s="25">
        <v>40543</v>
      </c>
      <c r="Q66" s="61">
        <v>109.012839961572</v>
      </c>
      <c r="R66" s="16">
        <v>118.625932906213</v>
      </c>
      <c r="S66" s="16">
        <v>133.67994748658001</v>
      </c>
      <c r="T66" s="16">
        <v>128.16744978964101</v>
      </c>
      <c r="U66" s="65">
        <v>130.77024831232501</v>
      </c>
      <c r="V66" s="66">
        <v>101.431933921073</v>
      </c>
      <c r="W66" s="61">
        <v>115.815988912363</v>
      </c>
      <c r="X66" s="16">
        <v>119.85400242796401</v>
      </c>
      <c r="Y66" s="16">
        <v>130.37280173705599</v>
      </c>
      <c r="Z66" s="64">
        <v>140.20511915231299</v>
      </c>
      <c r="AA66" s="144">
        <f t="shared" si="2"/>
        <v>-0.10858694153830339</v>
      </c>
      <c r="AB66" s="144">
        <f t="shared" si="2"/>
        <v>-9.1214059564164507E-2</v>
      </c>
      <c r="AC66" s="144">
        <f t="shared" si="2"/>
        <v>-5.380384446422859E-2</v>
      </c>
      <c r="AD66" s="144">
        <f t="shared" si="2"/>
        <v>2.0728962647344584E-2</v>
      </c>
      <c r="AE66" s="144">
        <f t="shared" si="2"/>
        <v>-8.976219102399885E-2</v>
      </c>
      <c r="AF66" s="144">
        <f t="shared" si="2"/>
        <v>1.2114821499508155E-2</v>
      </c>
      <c r="AG66" s="144">
        <f t="shared" si="2"/>
        <v>0.16365710172462133</v>
      </c>
      <c r="AH66" s="144">
        <f t="shared" si="2"/>
        <v>-2.8306433214509541E-2</v>
      </c>
      <c r="AI66" s="144">
        <f t="shared" si="2"/>
        <v>1.2458333356625495E-2</v>
      </c>
      <c r="AJ66" s="144">
        <f t="shared" si="2"/>
        <v>0.17261706105381736</v>
      </c>
    </row>
    <row r="67" spans="16:36" x14ac:dyDescent="0.25">
      <c r="P67" s="25">
        <v>40633</v>
      </c>
      <c r="Q67" s="61">
        <v>107.028028478294</v>
      </c>
      <c r="R67" s="16">
        <v>118.663585100147</v>
      </c>
      <c r="S67" s="16">
        <v>131.79093841362999</v>
      </c>
      <c r="T67" s="16">
        <v>132.097948567619</v>
      </c>
      <c r="U67" s="65">
        <v>131.39979685472301</v>
      </c>
      <c r="V67" s="66">
        <v>100.238353015559</v>
      </c>
      <c r="W67" s="61">
        <v>120.54648367782799</v>
      </c>
      <c r="X67" s="16">
        <v>120.331746259318</v>
      </c>
      <c r="Y67" s="16">
        <v>133.71451812790099</v>
      </c>
      <c r="Z67" s="64">
        <v>141.13671770497501</v>
      </c>
      <c r="AA67" s="144">
        <f t="shared" si="2"/>
        <v>-9.5747303066062717E-2</v>
      </c>
      <c r="AB67" s="144">
        <f t="shared" si="2"/>
        <v>-7.4398048237683811E-2</v>
      </c>
      <c r="AC67" s="144">
        <f t="shared" si="2"/>
        <v>-3.911273590789266E-2</v>
      </c>
      <c r="AD67" s="144">
        <f t="shared" si="2"/>
        <v>4.2150230782529885E-2</v>
      </c>
      <c r="AE67" s="144">
        <f t="shared" si="2"/>
        <v>-3.9766753270575661E-2</v>
      </c>
      <c r="AF67" s="144">
        <f t="shared" si="2"/>
        <v>8.2207896400858793E-3</v>
      </c>
      <c r="AG67" s="144">
        <f t="shared" si="2"/>
        <v>9.9712869004010773E-2</v>
      </c>
      <c r="AH67" s="144">
        <f t="shared" si="2"/>
        <v>1.2188371282164656E-3</v>
      </c>
      <c r="AI67" s="144">
        <f t="shared" si="2"/>
        <v>3.2331480836730986E-2</v>
      </c>
      <c r="AJ67" s="144">
        <f t="shared" si="2"/>
        <v>0.17391353467481085</v>
      </c>
    </row>
    <row r="68" spans="16:36" x14ac:dyDescent="0.25">
      <c r="P68" s="25">
        <v>40724</v>
      </c>
      <c r="Q68" s="61">
        <v>108.30304139610899</v>
      </c>
      <c r="R68" s="16">
        <v>123.822746876059</v>
      </c>
      <c r="S68" s="16">
        <v>129.805204001514</v>
      </c>
      <c r="T68" s="16">
        <v>137.08405485885399</v>
      </c>
      <c r="U68" s="65">
        <v>127.835858488575</v>
      </c>
      <c r="V68" s="66">
        <v>101.17221434539699</v>
      </c>
      <c r="W68" s="61">
        <v>120.1016008819</v>
      </c>
      <c r="X68" s="16">
        <v>122.28217952442</v>
      </c>
      <c r="Y68" s="16">
        <v>135.647565416975</v>
      </c>
      <c r="Z68" s="64">
        <v>143.684408587186</v>
      </c>
      <c r="AA68" s="144">
        <f t="shared" si="2"/>
        <v>-3.9949668953569439E-2</v>
      </c>
      <c r="AB68" s="144">
        <f t="shared" si="2"/>
        <v>-4.0302963686413062E-2</v>
      </c>
      <c r="AC68" s="144">
        <f t="shared" si="2"/>
        <v>-1.8691429548049143E-2</v>
      </c>
      <c r="AD68" s="144">
        <f t="shared" si="2"/>
        <v>8.3496127470987336E-2</v>
      </c>
      <c r="AE68" s="144">
        <f t="shared" si="2"/>
        <v>-6.0505291641419712E-2</v>
      </c>
      <c r="AF68" s="144">
        <f t="shared" si="2"/>
        <v>4.2837490701791214E-2</v>
      </c>
      <c r="AG68" s="144">
        <f t="shared" si="2"/>
        <v>1.993149703162489E-2</v>
      </c>
      <c r="AH68" s="144">
        <f t="shared" si="2"/>
        <v>2.2796175942049413E-2</v>
      </c>
      <c r="AI68" s="144">
        <f t="shared" si="2"/>
        <v>4.0276834475785339E-2</v>
      </c>
      <c r="AJ68" s="144">
        <f t="shared" si="2"/>
        <v>0.136641824277415</v>
      </c>
    </row>
    <row r="69" spans="16:36" x14ac:dyDescent="0.25">
      <c r="P69" s="25">
        <v>40816</v>
      </c>
      <c r="Q69" s="61">
        <v>109.778428262519</v>
      </c>
      <c r="R69" s="16">
        <v>123.486271639327</v>
      </c>
      <c r="S69" s="16">
        <v>130.27045937676601</v>
      </c>
      <c r="T69" s="16">
        <v>141.43895918593799</v>
      </c>
      <c r="U69" s="65">
        <v>125.934959777286</v>
      </c>
      <c r="V69" s="66">
        <v>102.826719230554</v>
      </c>
      <c r="W69" s="61">
        <v>118.611178367587</v>
      </c>
      <c r="X69" s="16">
        <v>124.93710169187</v>
      </c>
      <c r="Y69" s="16">
        <v>136.06163626344099</v>
      </c>
      <c r="Z69" s="64">
        <v>149.514967978756</v>
      </c>
      <c r="AA69" s="144">
        <f t="shared" si="2"/>
        <v>-7.0747916778327591E-3</v>
      </c>
      <c r="AB69" s="144">
        <f t="shared" si="2"/>
        <v>-1.4821676736690326E-2</v>
      </c>
      <c r="AC69" s="144">
        <f t="shared" si="2"/>
        <v>-1.3317489527040482E-2</v>
      </c>
      <c r="AD69" s="144">
        <f t="shared" si="2"/>
        <v>0.1205885084965761</v>
      </c>
      <c r="AE69" s="144">
        <f t="shared" si="2"/>
        <v>-5.378114107596188E-2</v>
      </c>
      <c r="AF69" s="144">
        <f t="shared" si="2"/>
        <v>3.8221592305304197E-2</v>
      </c>
      <c r="AG69" s="144">
        <f t="shared" si="2"/>
        <v>3.988432164293565E-2</v>
      </c>
      <c r="AH69" s="144">
        <f t="shared" si="2"/>
        <v>3.629995493617999E-2</v>
      </c>
      <c r="AI69" s="144">
        <f t="shared" si="2"/>
        <v>5.2414988484758229E-2</v>
      </c>
      <c r="AJ69" s="144">
        <f t="shared" si="2"/>
        <v>0.10399694622184974</v>
      </c>
    </row>
    <row r="70" spans="16:36" x14ac:dyDescent="0.25">
      <c r="P70" s="25">
        <v>40908</v>
      </c>
      <c r="Q70" s="61">
        <v>108.359209771038</v>
      </c>
      <c r="R70" s="16">
        <v>119.107203970444</v>
      </c>
      <c r="S70" s="16">
        <v>130.92715811651701</v>
      </c>
      <c r="T70" s="16">
        <v>144.04925122968501</v>
      </c>
      <c r="U70" s="65">
        <v>128.34609376316101</v>
      </c>
      <c r="V70" s="66">
        <v>102.05915067106299</v>
      </c>
      <c r="W70" s="61">
        <v>122.04560867359299</v>
      </c>
      <c r="X70" s="16">
        <v>124.93991757126101</v>
      </c>
      <c r="Y70" s="16">
        <v>137.90661717200501</v>
      </c>
      <c r="Z70" s="64">
        <v>152.60690182879301</v>
      </c>
      <c r="AA70" s="144">
        <f t="shared" si="2"/>
        <v>-5.9959009485892611E-3</v>
      </c>
      <c r="AB70" s="144">
        <f t="shared" si="2"/>
        <v>4.0570476660573007E-3</v>
      </c>
      <c r="AC70" s="144">
        <f t="shared" si="2"/>
        <v>-2.0592388176538967E-2</v>
      </c>
      <c r="AD70" s="144">
        <f t="shared" si="2"/>
        <v>0.12391446865885625</v>
      </c>
      <c r="AE70" s="144">
        <f t="shared" si="2"/>
        <v>-1.8537508190504259E-2</v>
      </c>
      <c r="AF70" s="144">
        <f t="shared" si="2"/>
        <v>6.1836221172519856E-3</v>
      </c>
      <c r="AG70" s="144">
        <f t="shared" si="2"/>
        <v>5.3788944166801578E-2</v>
      </c>
      <c r="AH70" s="144">
        <f t="shared" si="2"/>
        <v>4.2434253677542388E-2</v>
      </c>
      <c r="AI70" s="144">
        <f t="shared" si="2"/>
        <v>5.778671114350753E-2</v>
      </c>
      <c r="AJ70" s="144">
        <f t="shared" si="2"/>
        <v>8.8454563937906183E-2</v>
      </c>
    </row>
    <row r="71" spans="16:36" x14ac:dyDescent="0.25">
      <c r="P71" s="25">
        <v>40999</v>
      </c>
      <c r="Q71" s="61">
        <v>107.09724936688499</v>
      </c>
      <c r="R71" s="16">
        <v>118.628195595574</v>
      </c>
      <c r="S71" s="16">
        <v>131.15891066835201</v>
      </c>
      <c r="T71" s="16">
        <v>146.13893269712401</v>
      </c>
      <c r="U71" s="65">
        <v>125.967666858873</v>
      </c>
      <c r="V71" s="66">
        <v>103.90830381129901</v>
      </c>
      <c r="W71" s="61">
        <v>125.68357516588399</v>
      </c>
      <c r="X71" s="16">
        <v>124.642029475776</v>
      </c>
      <c r="Y71" s="16">
        <v>140.40788006531</v>
      </c>
      <c r="Z71" s="64">
        <v>150.678852399596</v>
      </c>
      <c r="AA71" s="144">
        <f t="shared" si="2"/>
        <v>6.4675477606335185E-4</v>
      </c>
      <c r="AB71" s="144">
        <f t="shared" si="2"/>
        <v>-2.9823390674688088E-4</v>
      </c>
      <c r="AC71" s="144">
        <f t="shared" si="2"/>
        <v>-4.7956843838105057E-3</v>
      </c>
      <c r="AD71" s="144">
        <f t="shared" si="2"/>
        <v>0.10629221938535727</v>
      </c>
      <c r="AE71" s="144">
        <f t="shared" si="2"/>
        <v>-4.1340474839971164E-2</v>
      </c>
      <c r="AF71" s="144">
        <f t="shared" si="2"/>
        <v>3.6612241575540994E-2</v>
      </c>
      <c r="AG71" s="144">
        <f t="shared" si="2"/>
        <v>4.2615025601123069E-2</v>
      </c>
      <c r="AH71" s="144">
        <f t="shared" si="2"/>
        <v>3.582000054390666E-2</v>
      </c>
      <c r="AI71" s="144">
        <f t="shared" si="2"/>
        <v>5.0057106970289089E-2</v>
      </c>
      <c r="AJ71" s="144">
        <f t="shared" si="2"/>
        <v>6.7609158337998077E-2</v>
      </c>
    </row>
    <row r="72" spans="16:36" x14ac:dyDescent="0.25">
      <c r="P72" s="25">
        <v>41090</v>
      </c>
      <c r="Q72" s="61">
        <v>107.66920441398899</v>
      </c>
      <c r="R72" s="16">
        <v>120.64088424265699</v>
      </c>
      <c r="S72" s="16">
        <v>133.283057906632</v>
      </c>
      <c r="T72" s="16">
        <v>149.949558379584</v>
      </c>
      <c r="U72" s="65">
        <v>124.66687508942999</v>
      </c>
      <c r="V72" s="66">
        <v>105.01280438498399</v>
      </c>
      <c r="W72" s="61">
        <v>127.087983982426</v>
      </c>
      <c r="X72" s="16">
        <v>127.875223559714</v>
      </c>
      <c r="Y72" s="16">
        <v>141.51989533515001</v>
      </c>
      <c r="Z72" s="64">
        <v>153.015055442396</v>
      </c>
      <c r="AA72" s="144">
        <f t="shared" si="2"/>
        <v>-5.8524393585753787E-3</v>
      </c>
      <c r="AB72" s="144">
        <f t="shared" si="2"/>
        <v>-2.5696915257314656E-2</v>
      </c>
      <c r="AC72" s="144">
        <f t="shared" si="2"/>
        <v>2.6792869606964587E-2</v>
      </c>
      <c r="AD72" s="144">
        <f t="shared" si="2"/>
        <v>9.3851203438479747E-2</v>
      </c>
      <c r="AE72" s="144">
        <f t="shared" si="2"/>
        <v>-2.4789471722663992E-2</v>
      </c>
      <c r="AF72" s="144">
        <f t="shared" si="2"/>
        <v>3.7960917080211543E-2</v>
      </c>
      <c r="AG72" s="144">
        <f t="shared" si="2"/>
        <v>5.8170607629085103E-2</v>
      </c>
      <c r="AH72" s="144">
        <f t="shared" si="2"/>
        <v>4.5738831750026687E-2</v>
      </c>
      <c r="AI72" s="144">
        <f t="shared" si="2"/>
        <v>4.3291082299366845E-2</v>
      </c>
      <c r="AJ72" s="144">
        <f t="shared" si="2"/>
        <v>6.4938478342612127E-2</v>
      </c>
    </row>
    <row r="73" spans="16:36" x14ac:dyDescent="0.25">
      <c r="P73" s="25">
        <v>41182</v>
      </c>
      <c r="Q73" s="61">
        <v>110.29540707854601</v>
      </c>
      <c r="R73" s="16">
        <v>123.78812153365</v>
      </c>
      <c r="S73" s="16">
        <v>136.20502785637399</v>
      </c>
      <c r="T73" s="16">
        <v>155.59057231989999</v>
      </c>
      <c r="U73" s="65">
        <v>128.312207370012</v>
      </c>
      <c r="V73" s="66">
        <v>105.053312203056</v>
      </c>
      <c r="W73" s="61">
        <v>128.19927667342699</v>
      </c>
      <c r="X73" s="16">
        <v>129.91905827104799</v>
      </c>
      <c r="Y73" s="16">
        <v>142.49579786475701</v>
      </c>
      <c r="Z73" s="64">
        <v>159.80111889442301</v>
      </c>
      <c r="AA73" s="144">
        <f t="shared" si="2"/>
        <v>4.7092932938583854E-3</v>
      </c>
      <c r="AB73" s="144">
        <f t="shared" si="2"/>
        <v>2.4444004205150804E-3</v>
      </c>
      <c r="AC73" s="144">
        <f t="shared" si="2"/>
        <v>4.5555749998885897E-2</v>
      </c>
      <c r="AD73" s="144">
        <f t="shared" si="2"/>
        <v>0.10005456216174546</v>
      </c>
      <c r="AE73" s="144">
        <f t="shared" si="2"/>
        <v>1.8876788438493497E-2</v>
      </c>
      <c r="AF73" s="144">
        <f t="shared" si="2"/>
        <v>2.1653836562747886E-2</v>
      </c>
      <c r="AG73" s="144">
        <f t="shared" si="2"/>
        <v>8.0836380160776988E-2</v>
      </c>
      <c r="AH73" s="144">
        <f t="shared" si="2"/>
        <v>3.9875717554781254E-2</v>
      </c>
      <c r="AI73" s="144">
        <f t="shared" si="2"/>
        <v>4.7288580220057552E-2</v>
      </c>
      <c r="AJ73" s="144">
        <f t="shared" si="2"/>
        <v>6.8796797101468243E-2</v>
      </c>
    </row>
    <row r="74" spans="16:36" x14ac:dyDescent="0.25">
      <c r="P74" s="25">
        <v>41274</v>
      </c>
      <c r="Q74" s="61">
        <v>112.70414768107401</v>
      </c>
      <c r="R74" s="16">
        <v>124.87435534477601</v>
      </c>
      <c r="S74" s="16">
        <v>137.654390384267</v>
      </c>
      <c r="T74" s="16">
        <v>159.795786383424</v>
      </c>
      <c r="U74" s="65">
        <v>128.42465971822401</v>
      </c>
      <c r="V74" s="66">
        <v>109.978738710004</v>
      </c>
      <c r="W74" s="61">
        <v>128.96367777552399</v>
      </c>
      <c r="X74" s="16">
        <v>129.25225473561699</v>
      </c>
      <c r="Y74" s="16">
        <v>142.170182226653</v>
      </c>
      <c r="Z74" s="64">
        <v>163.92905372872499</v>
      </c>
      <c r="AA74" s="144">
        <f t="shared" si="2"/>
        <v>4.0097541493859357E-2</v>
      </c>
      <c r="AB74" s="144">
        <f t="shared" si="2"/>
        <v>4.8419836769597158E-2</v>
      </c>
      <c r="AC74" s="144">
        <f t="shared" si="2"/>
        <v>5.1381488489677496E-2</v>
      </c>
      <c r="AD74" s="144">
        <f t="shared" si="2"/>
        <v>0.10931355088150574</v>
      </c>
      <c r="AE74" s="144">
        <f t="shared" si="2"/>
        <v>6.1214138085086134E-4</v>
      </c>
      <c r="AF74" s="144">
        <f t="shared" si="2"/>
        <v>7.759802023500928E-2</v>
      </c>
      <c r="AG74" s="144">
        <f t="shared" si="2"/>
        <v>5.6684293495828708E-2</v>
      </c>
      <c r="AH74" s="144">
        <f t="shared" si="2"/>
        <v>3.4515287413219076E-2</v>
      </c>
      <c r="AI74" s="144">
        <f t="shared" si="2"/>
        <v>3.0916319623228938E-2</v>
      </c>
      <c r="AJ74" s="144">
        <f t="shared" si="2"/>
        <v>7.4191611023163961E-2</v>
      </c>
    </row>
    <row r="75" spans="16:36" x14ac:dyDescent="0.25">
      <c r="P75" s="25">
        <v>41364</v>
      </c>
      <c r="Q75" s="61">
        <v>114.476190482604</v>
      </c>
      <c r="R75" s="16">
        <v>125.377317662365</v>
      </c>
      <c r="S75" s="16">
        <v>140.944496495739</v>
      </c>
      <c r="T75" s="16">
        <v>163.46529678011501</v>
      </c>
      <c r="U75" s="65">
        <v>128.31320716013701</v>
      </c>
      <c r="V75" s="66">
        <v>113.691505579083</v>
      </c>
      <c r="W75" s="61">
        <v>134.656540724341</v>
      </c>
      <c r="X75" s="16">
        <v>130.755911778967</v>
      </c>
      <c r="Y75" s="16">
        <v>144.81877438701801</v>
      </c>
      <c r="Z75" s="64">
        <v>166.759697925057</v>
      </c>
      <c r="AA75" s="144">
        <f t="shared" si="2"/>
        <v>6.8899445684555527E-2</v>
      </c>
      <c r="AB75" s="144">
        <f t="shared" si="2"/>
        <v>5.6893068573680816E-2</v>
      </c>
      <c r="AC75" s="144">
        <f t="shared" si="2"/>
        <v>7.4608623825267895E-2</v>
      </c>
      <c r="AD75" s="144">
        <f t="shared" si="2"/>
        <v>0.11856090477203818</v>
      </c>
      <c r="AE75" s="144">
        <f t="shared" si="2"/>
        <v>1.8620177381643677E-2</v>
      </c>
      <c r="AF75" s="144">
        <f t="shared" si="2"/>
        <v>9.4152261262493653E-2</v>
      </c>
      <c r="AG75" s="144">
        <f t="shared" si="2"/>
        <v>7.1393302956364924E-2</v>
      </c>
      <c r="AH75" s="144">
        <f t="shared" si="2"/>
        <v>4.9051530442058677E-2</v>
      </c>
      <c r="AI75" s="144">
        <f t="shared" si="2"/>
        <v>3.1414863038002672E-2</v>
      </c>
      <c r="AJ75" s="144">
        <f t="shared" si="2"/>
        <v>0.10672264401652765</v>
      </c>
    </row>
    <row r="76" spans="16:36" x14ac:dyDescent="0.25">
      <c r="P76" s="25">
        <v>41455</v>
      </c>
      <c r="Q76" s="61">
        <v>116.848646815667</v>
      </c>
      <c r="R76" s="16">
        <v>129.10767395805499</v>
      </c>
      <c r="S76" s="16">
        <v>148.74298550343599</v>
      </c>
      <c r="T76" s="16">
        <v>170.31505782642401</v>
      </c>
      <c r="U76" s="65">
        <v>131.123823806508</v>
      </c>
      <c r="V76" s="66">
        <v>115.71946923733501</v>
      </c>
      <c r="W76" s="61">
        <v>143.29424303835901</v>
      </c>
      <c r="X76" s="16">
        <v>134.04522141469701</v>
      </c>
      <c r="Y76" s="16">
        <v>151.87160520451999</v>
      </c>
      <c r="Z76" s="64">
        <v>169.609431529359</v>
      </c>
      <c r="AA76" s="144">
        <f t="shared" si="2"/>
        <v>8.5255969444921087E-2</v>
      </c>
      <c r="AB76" s="144">
        <f t="shared" si="2"/>
        <v>7.0181761088288219E-2</v>
      </c>
      <c r="AC76" s="144">
        <f t="shared" si="2"/>
        <v>0.11599319403096264</v>
      </c>
      <c r="AD76" s="144">
        <f t="shared" si="2"/>
        <v>0.13581566806143264</v>
      </c>
      <c r="AE76" s="144">
        <f t="shared" si="2"/>
        <v>5.179361969605889E-2</v>
      </c>
      <c r="AF76" s="144">
        <f t="shared" ref="AF76:AJ113" si="3">IFERROR(V76/V72-1,"NULL")</f>
        <v>0.10195580353324973</v>
      </c>
      <c r="AG76" s="144">
        <f t="shared" si="3"/>
        <v>0.12751999479489773</v>
      </c>
      <c r="AH76" s="144">
        <f t="shared" si="3"/>
        <v>4.8250143250790023E-2</v>
      </c>
      <c r="AI76" s="144">
        <f t="shared" si="3"/>
        <v>7.3146675560032515E-2</v>
      </c>
      <c r="AJ76" s="144">
        <f t="shared" si="3"/>
        <v>0.10844930284138021</v>
      </c>
    </row>
    <row r="77" spans="16:36" x14ac:dyDescent="0.25">
      <c r="P77" s="25">
        <v>41547</v>
      </c>
      <c r="Q77" s="61">
        <v>119.29464263852</v>
      </c>
      <c r="R77" s="16">
        <v>133.635153953714</v>
      </c>
      <c r="S77" s="16">
        <v>151.956850327816</v>
      </c>
      <c r="T77" s="16">
        <v>177.02327674323601</v>
      </c>
      <c r="U77" s="65">
        <v>130.19970018831401</v>
      </c>
      <c r="V77" s="66">
        <v>117.12048320759099</v>
      </c>
      <c r="W77" s="61">
        <v>147.65129895082401</v>
      </c>
      <c r="X77" s="16">
        <v>137.555381594376</v>
      </c>
      <c r="Y77" s="16">
        <v>155.47144787344101</v>
      </c>
      <c r="Z77" s="64">
        <v>173.614562518067</v>
      </c>
      <c r="AA77" s="144">
        <f t="shared" ref="AA77:AE113" si="4">IFERROR(Q77/Q73-1,"NULL")</f>
        <v>8.1592115196286175E-2</v>
      </c>
      <c r="AB77" s="144">
        <f t="shared" si="4"/>
        <v>7.9547474330057044E-2</v>
      </c>
      <c r="AC77" s="144">
        <f t="shared" si="4"/>
        <v>0.11564787819765399</v>
      </c>
      <c r="AD77" s="144">
        <f t="shared" si="4"/>
        <v>0.13775066254830381</v>
      </c>
      <c r="AE77" s="144">
        <f t="shared" si="4"/>
        <v>1.4710157801736345E-2</v>
      </c>
      <c r="AF77" s="144">
        <f t="shared" si="3"/>
        <v>0.11486711605256716</v>
      </c>
      <c r="AG77" s="144">
        <f t="shared" si="3"/>
        <v>0.15173269913955001</v>
      </c>
      <c r="AH77" s="144">
        <f t="shared" si="3"/>
        <v>5.8777545226632366E-2</v>
      </c>
      <c r="AI77" s="144">
        <f t="shared" si="3"/>
        <v>9.1059878277949036E-2</v>
      </c>
      <c r="AJ77" s="144">
        <f t="shared" si="3"/>
        <v>8.6441469992273534E-2</v>
      </c>
    </row>
    <row r="78" spans="16:36" x14ac:dyDescent="0.25">
      <c r="P78" s="25">
        <v>41639</v>
      </c>
      <c r="Q78" s="61">
        <v>121.390645854537</v>
      </c>
      <c r="R78" s="16">
        <v>136.092773929185</v>
      </c>
      <c r="S78" s="16">
        <v>150.272336061206</v>
      </c>
      <c r="T78" s="16">
        <v>180.690298219032</v>
      </c>
      <c r="U78" s="65">
        <v>135.30355335084801</v>
      </c>
      <c r="V78" s="66">
        <v>115.99525054362</v>
      </c>
      <c r="W78" s="61">
        <v>146.993126059518</v>
      </c>
      <c r="X78" s="16">
        <v>142.09103452501799</v>
      </c>
      <c r="Y78" s="16">
        <v>157.78710691759099</v>
      </c>
      <c r="Z78" s="64">
        <v>178.746491202382</v>
      </c>
      <c r="AA78" s="144">
        <f t="shared" si="4"/>
        <v>7.707345605455207E-2</v>
      </c>
      <c r="AB78" s="144">
        <f t="shared" si="4"/>
        <v>8.9837649639392447E-2</v>
      </c>
      <c r="AC78" s="144">
        <f t="shared" si="4"/>
        <v>9.1663953773763129E-2</v>
      </c>
      <c r="AD78" s="144">
        <f t="shared" si="4"/>
        <v>0.1307575894740578</v>
      </c>
      <c r="AE78" s="144">
        <f t="shared" si="4"/>
        <v>5.3563650841800481E-2</v>
      </c>
      <c r="AF78" s="144">
        <f t="shared" si="3"/>
        <v>5.4706135969430969E-2</v>
      </c>
      <c r="AG78" s="144">
        <f t="shared" si="3"/>
        <v>0.13980252885914379</v>
      </c>
      <c r="AH78" s="144">
        <f t="shared" si="3"/>
        <v>9.9331186257930026E-2</v>
      </c>
      <c r="AI78" s="144">
        <f t="shared" si="3"/>
        <v>0.10984669532209579</v>
      </c>
      <c r="AJ78" s="144">
        <f t="shared" si="3"/>
        <v>9.0389330851487593E-2</v>
      </c>
    </row>
    <row r="79" spans="16:36" x14ac:dyDescent="0.25">
      <c r="P79" s="25">
        <v>41729</v>
      </c>
      <c r="Q79" s="61">
        <v>125.005974664994</v>
      </c>
      <c r="R79" s="16">
        <v>140.23919803940001</v>
      </c>
      <c r="S79" s="16">
        <v>153.18374088299899</v>
      </c>
      <c r="T79" s="16">
        <v>186.83905399199799</v>
      </c>
      <c r="U79" s="65">
        <v>138.96418084532101</v>
      </c>
      <c r="V79" s="66">
        <v>119.578774810555</v>
      </c>
      <c r="W79" s="61">
        <v>146.643404677668</v>
      </c>
      <c r="X79" s="16">
        <v>146.93926695411099</v>
      </c>
      <c r="Y79" s="16">
        <v>160.99734192081701</v>
      </c>
      <c r="Z79" s="64">
        <v>177.03553689658</v>
      </c>
      <c r="AA79" s="144">
        <f t="shared" si="4"/>
        <v>9.1982307744509884E-2</v>
      </c>
      <c r="AB79" s="144">
        <f t="shared" si="4"/>
        <v>0.1185372334815562</v>
      </c>
      <c r="AC79" s="144">
        <f t="shared" si="4"/>
        <v>8.6837334493794938E-2</v>
      </c>
      <c r="AD79" s="144">
        <f t="shared" si="4"/>
        <v>0.14298910944580578</v>
      </c>
      <c r="AE79" s="144">
        <f t="shared" si="4"/>
        <v>8.3007618006861961E-2</v>
      </c>
      <c r="AF79" s="144">
        <f t="shared" si="3"/>
        <v>5.1782841659853585E-2</v>
      </c>
      <c r="AG79" s="144">
        <f t="shared" si="3"/>
        <v>8.9018059493044754E-2</v>
      </c>
      <c r="AH79" s="144">
        <f t="shared" si="3"/>
        <v>0.12376767486047391</v>
      </c>
      <c r="AI79" s="144">
        <f t="shared" si="3"/>
        <v>0.11171595397267287</v>
      </c>
      <c r="AJ79" s="144">
        <f t="shared" si="3"/>
        <v>6.1620637956186775E-2</v>
      </c>
    </row>
    <row r="80" spans="16:36" x14ac:dyDescent="0.25">
      <c r="P80" s="25">
        <v>41820</v>
      </c>
      <c r="Q80" s="61">
        <v>130.634549225488</v>
      </c>
      <c r="R80" s="16">
        <v>146.944601368717</v>
      </c>
      <c r="S80" s="16">
        <v>160.081551425551</v>
      </c>
      <c r="T80" s="16">
        <v>197.77973394368999</v>
      </c>
      <c r="U80" s="65">
        <v>143.95466809997399</v>
      </c>
      <c r="V80" s="66">
        <v>126.05622572116</v>
      </c>
      <c r="W80" s="61">
        <v>152.715173771542</v>
      </c>
      <c r="X80" s="16">
        <v>149.58868228791599</v>
      </c>
      <c r="Y80" s="16">
        <v>162.432794815151</v>
      </c>
      <c r="Z80" s="64">
        <v>176.34872052388701</v>
      </c>
      <c r="AA80" s="144">
        <f t="shared" si="4"/>
        <v>0.11798084775058437</v>
      </c>
      <c r="AB80" s="144">
        <f t="shared" si="4"/>
        <v>0.13815543928439866</v>
      </c>
      <c r="AC80" s="144">
        <f t="shared" si="4"/>
        <v>7.622924794563235E-2</v>
      </c>
      <c r="AD80" s="144">
        <f t="shared" si="4"/>
        <v>0.16125806178133995</v>
      </c>
      <c r="AE80" s="144">
        <f t="shared" si="4"/>
        <v>9.7852883793258849E-2</v>
      </c>
      <c r="AF80" s="144">
        <f t="shared" si="3"/>
        <v>8.9325992868363624E-2</v>
      </c>
      <c r="AG80" s="144">
        <f t="shared" si="3"/>
        <v>6.5745353989280941E-2</v>
      </c>
      <c r="AH80" s="144">
        <f t="shared" si="3"/>
        <v>0.11595684433339115</v>
      </c>
      <c r="AI80" s="144">
        <f t="shared" si="3"/>
        <v>6.9540251427570254E-2</v>
      </c>
      <c r="AJ80" s="144">
        <f t="shared" si="3"/>
        <v>3.9734164154435314E-2</v>
      </c>
    </row>
    <row r="81" spans="15:36" x14ac:dyDescent="0.25">
      <c r="P81" s="25">
        <v>41912</v>
      </c>
      <c r="Q81" s="61">
        <v>132.98124506958399</v>
      </c>
      <c r="R81" s="16">
        <v>150.558786451495</v>
      </c>
      <c r="S81" s="16">
        <v>164.517275338194</v>
      </c>
      <c r="T81" s="16">
        <v>203.35225105572701</v>
      </c>
      <c r="U81" s="65">
        <v>150.50743776081299</v>
      </c>
      <c r="V81" s="66">
        <v>131.364464165512</v>
      </c>
      <c r="W81" s="61">
        <v>157.699617862558</v>
      </c>
      <c r="X81" s="16">
        <v>152.72661354453601</v>
      </c>
      <c r="Y81" s="16">
        <v>164.012729413427</v>
      </c>
      <c r="Z81" s="64">
        <v>186.531790493785</v>
      </c>
      <c r="AA81" s="144">
        <f t="shared" si="4"/>
        <v>0.11472939713258024</v>
      </c>
      <c r="AB81" s="144">
        <f t="shared" si="4"/>
        <v>0.1266405732105691</v>
      </c>
      <c r="AC81" s="144">
        <f t="shared" si="4"/>
        <v>8.2657839928120591E-2</v>
      </c>
      <c r="AD81" s="144">
        <f t="shared" si="4"/>
        <v>0.14873170803792068</v>
      </c>
      <c r="AE81" s="144">
        <f t="shared" si="4"/>
        <v>0.15597376601579671</v>
      </c>
      <c r="AF81" s="144">
        <f t="shared" si="3"/>
        <v>0.12161818810697844</v>
      </c>
      <c r="AG81" s="144">
        <f t="shared" si="3"/>
        <v>6.8054388841378488E-2</v>
      </c>
      <c r="AH81" s="144">
        <f t="shared" si="3"/>
        <v>0.11029180955563778</v>
      </c>
      <c r="AI81" s="144">
        <f t="shared" si="3"/>
        <v>5.4937942990914257E-2</v>
      </c>
      <c r="AJ81" s="144">
        <f t="shared" si="3"/>
        <v>7.4401754025522848E-2</v>
      </c>
    </row>
    <row r="82" spans="15:36" x14ac:dyDescent="0.25">
      <c r="P82" s="25">
        <v>42004</v>
      </c>
      <c r="Q82" s="61">
        <v>133.455439786646</v>
      </c>
      <c r="R82" s="16">
        <v>151.542614715094</v>
      </c>
      <c r="S82" s="16">
        <v>165.738980651145</v>
      </c>
      <c r="T82" s="16">
        <v>203.176704423258</v>
      </c>
      <c r="U82" s="65">
        <v>158.00048288705401</v>
      </c>
      <c r="V82" s="66">
        <v>139.01292073272799</v>
      </c>
      <c r="W82" s="61">
        <v>160.86990294666401</v>
      </c>
      <c r="X82" s="16">
        <v>158.19526745618799</v>
      </c>
      <c r="Y82" s="16">
        <v>168.461427602328</v>
      </c>
      <c r="Z82" s="64">
        <v>195.71187281936199</v>
      </c>
      <c r="AA82" s="144">
        <f t="shared" si="4"/>
        <v>9.9388168233047303E-2</v>
      </c>
      <c r="AB82" s="144">
        <f t="shared" si="4"/>
        <v>0.11352432858741079</v>
      </c>
      <c r="AC82" s="144">
        <f t="shared" si="4"/>
        <v>0.10292409764388988</v>
      </c>
      <c r="AD82" s="144">
        <f t="shared" si="4"/>
        <v>0.12444722503566896</v>
      </c>
      <c r="AE82" s="144">
        <f t="shared" si="4"/>
        <v>0.16774821484068392</v>
      </c>
      <c r="AF82" s="144">
        <f t="shared" si="3"/>
        <v>0.19843631598047362</v>
      </c>
      <c r="AG82" s="144">
        <f t="shared" si="3"/>
        <v>9.4404257254364854E-2</v>
      </c>
      <c r="AH82" s="144">
        <f t="shared" si="3"/>
        <v>0.11333743177395572</v>
      </c>
      <c r="AI82" s="144">
        <f t="shared" si="3"/>
        <v>6.7650145143430374E-2</v>
      </c>
      <c r="AJ82" s="144">
        <f t="shared" si="3"/>
        <v>9.4913088938743284E-2</v>
      </c>
    </row>
    <row r="83" spans="15:36" x14ac:dyDescent="0.25">
      <c r="P83" s="25">
        <v>42094</v>
      </c>
      <c r="Q83" s="61">
        <v>137.67729984090701</v>
      </c>
      <c r="R83" s="16">
        <v>155.32623395259799</v>
      </c>
      <c r="S83" s="16">
        <v>168.62906320391099</v>
      </c>
      <c r="T83" s="16">
        <v>208.44785982502901</v>
      </c>
      <c r="U83" s="65">
        <v>160.727388543497</v>
      </c>
      <c r="V83" s="66">
        <v>139.54563583740901</v>
      </c>
      <c r="W83" s="61">
        <v>168.26232840159</v>
      </c>
      <c r="X83" s="16">
        <v>162.10124485649399</v>
      </c>
      <c r="Y83" s="16">
        <v>174.64327786884601</v>
      </c>
      <c r="Z83" s="64">
        <v>200.37615700910101</v>
      </c>
      <c r="AA83" s="144">
        <f t="shared" si="4"/>
        <v>0.10136575639581347</v>
      </c>
      <c r="AB83" s="144">
        <f t="shared" si="4"/>
        <v>0.10758073437470239</v>
      </c>
      <c r="AC83" s="144">
        <f t="shared" si="4"/>
        <v>0.10082873176931395</v>
      </c>
      <c r="AD83" s="144">
        <f t="shared" si="4"/>
        <v>0.11565465234027839</v>
      </c>
      <c r="AE83" s="144">
        <f t="shared" si="4"/>
        <v>0.15661019671249177</v>
      </c>
      <c r="AF83" s="144">
        <f t="shared" si="3"/>
        <v>0.16697663158438347</v>
      </c>
      <c r="AG83" s="144">
        <f t="shared" si="3"/>
        <v>0.14742513494856335</v>
      </c>
      <c r="AH83" s="144">
        <f t="shared" si="3"/>
        <v>0.10318533783837425</v>
      </c>
      <c r="AI83" s="144">
        <f t="shared" si="3"/>
        <v>8.4758765487820575E-2</v>
      </c>
      <c r="AJ83" s="144">
        <f t="shared" si="3"/>
        <v>0.13184143998250497</v>
      </c>
    </row>
    <row r="84" spans="15:36" x14ac:dyDescent="0.25">
      <c r="P84" s="25">
        <v>42185</v>
      </c>
      <c r="Q84" s="61">
        <v>143.011920644154</v>
      </c>
      <c r="R84" s="16">
        <v>162.05149625333499</v>
      </c>
      <c r="S84" s="16">
        <v>172.21549268694201</v>
      </c>
      <c r="T84" s="16">
        <v>220.208731505901</v>
      </c>
      <c r="U84" s="65">
        <v>164.60607399075701</v>
      </c>
      <c r="V84" s="66">
        <v>141.114681093846</v>
      </c>
      <c r="W84" s="61">
        <v>173.44342981939801</v>
      </c>
      <c r="X84" s="16">
        <v>164.92958341912299</v>
      </c>
      <c r="Y84" s="16">
        <v>177.58334761040399</v>
      </c>
      <c r="Z84" s="64">
        <v>205.77677140008799</v>
      </c>
      <c r="AA84" s="144">
        <f t="shared" si="4"/>
        <v>9.4748070032388165E-2</v>
      </c>
      <c r="AB84" s="144">
        <f t="shared" si="4"/>
        <v>0.10280673630677595</v>
      </c>
      <c r="AC84" s="144">
        <f t="shared" si="4"/>
        <v>7.5798498661066027E-2</v>
      </c>
      <c r="AD84" s="144">
        <f t="shared" si="4"/>
        <v>0.11340392220669471</v>
      </c>
      <c r="AE84" s="144">
        <f t="shared" si="4"/>
        <v>0.14345770209022324</v>
      </c>
      <c r="AF84" s="144">
        <f t="shared" si="3"/>
        <v>0.11945824402196314</v>
      </c>
      <c r="AG84" s="144">
        <f t="shared" si="3"/>
        <v>0.13573147668263119</v>
      </c>
      <c r="AH84" s="144">
        <f t="shared" si="3"/>
        <v>0.10255388908152896</v>
      </c>
      <c r="AI84" s="144">
        <f t="shared" si="3"/>
        <v>9.3272745891581632E-2</v>
      </c>
      <c r="AJ84" s="144">
        <f t="shared" si="3"/>
        <v>0.16687419556420791</v>
      </c>
    </row>
    <row r="85" spans="15:36" x14ac:dyDescent="0.25">
      <c r="P85" s="25">
        <v>42277</v>
      </c>
      <c r="Q85" s="61">
        <v>143.381373520408</v>
      </c>
      <c r="R85" s="16">
        <v>164.54540352361499</v>
      </c>
      <c r="S85" s="16">
        <v>173.563116651277</v>
      </c>
      <c r="T85" s="16">
        <v>226.00007186910699</v>
      </c>
      <c r="U85" s="65">
        <v>165.77928351480401</v>
      </c>
      <c r="V85" s="66">
        <v>146.29615732468699</v>
      </c>
      <c r="W85" s="61">
        <v>172.87976141837299</v>
      </c>
      <c r="X85" s="16">
        <v>166.68241979191501</v>
      </c>
      <c r="Y85" s="16">
        <v>178.06703294831601</v>
      </c>
      <c r="Z85" s="64">
        <v>209.24757580935201</v>
      </c>
      <c r="AA85" s="144">
        <f t="shared" si="4"/>
        <v>7.8207482907698855E-2</v>
      </c>
      <c r="AB85" s="144">
        <f t="shared" si="4"/>
        <v>9.2898046017566793E-2</v>
      </c>
      <c r="AC85" s="144">
        <f t="shared" si="4"/>
        <v>5.4984142513226697E-2</v>
      </c>
      <c r="AD85" s="144">
        <f t="shared" si="4"/>
        <v>0.11137236345209445</v>
      </c>
      <c r="AE85" s="144">
        <f t="shared" si="4"/>
        <v>0.10146904353166319</v>
      </c>
      <c r="AF85" s="144">
        <f t="shared" si="3"/>
        <v>0.11366615206043762</v>
      </c>
      <c r="AG85" s="144">
        <f t="shared" si="3"/>
        <v>9.6259862652585237E-2</v>
      </c>
      <c r="AH85" s="144">
        <f t="shared" si="3"/>
        <v>9.1377697203437247E-2</v>
      </c>
      <c r="AI85" s="144">
        <f t="shared" si="3"/>
        <v>8.5690321630233379E-2</v>
      </c>
      <c r="AJ85" s="144">
        <f t="shared" si="3"/>
        <v>0.12177969908203856</v>
      </c>
    </row>
    <row r="86" spans="15:36" x14ac:dyDescent="0.25">
      <c r="P86" s="25">
        <v>42369</v>
      </c>
      <c r="Q86" s="61">
        <v>142.166904086767</v>
      </c>
      <c r="R86" s="16">
        <v>163.96216746553799</v>
      </c>
      <c r="S86" s="16">
        <v>174.801291425606</v>
      </c>
      <c r="T86" s="16">
        <v>225.69458706899599</v>
      </c>
      <c r="U86" s="65">
        <v>170.89556071261001</v>
      </c>
      <c r="V86" s="66">
        <v>151.22406709281299</v>
      </c>
      <c r="W86" s="61">
        <v>167.613811417677</v>
      </c>
      <c r="X86" s="16">
        <v>168.686770494538</v>
      </c>
      <c r="Y86" s="16">
        <v>178.96779892059601</v>
      </c>
      <c r="Z86" s="64">
        <v>212.58895500806599</v>
      </c>
      <c r="AA86" s="144">
        <f t="shared" si="4"/>
        <v>6.5276202409193296E-2</v>
      </c>
      <c r="AB86" s="144">
        <f t="shared" si="4"/>
        <v>8.1954193371898798E-2</v>
      </c>
      <c r="AC86" s="144">
        <f t="shared" si="4"/>
        <v>5.4678209910894449E-2</v>
      </c>
      <c r="AD86" s="144">
        <f t="shared" si="4"/>
        <v>0.11082905744365612</v>
      </c>
      <c r="AE86" s="144">
        <f t="shared" si="4"/>
        <v>8.1614167184374864E-2</v>
      </c>
      <c r="AF86" s="144">
        <f t="shared" si="3"/>
        <v>8.7841808486008643E-2</v>
      </c>
      <c r="AG86" s="144">
        <f t="shared" si="3"/>
        <v>4.1921505188257102E-2</v>
      </c>
      <c r="AH86" s="144">
        <f t="shared" si="3"/>
        <v>6.6319955122902785E-2</v>
      </c>
      <c r="AI86" s="144">
        <f t="shared" si="3"/>
        <v>6.2366628775516908E-2</v>
      </c>
      <c r="AJ86" s="144">
        <f t="shared" si="3"/>
        <v>8.6234329811361032E-2</v>
      </c>
    </row>
    <row r="87" spans="15:36" x14ac:dyDescent="0.25">
      <c r="P87" s="25">
        <v>42460</v>
      </c>
      <c r="Q87" s="61">
        <v>144.811337291858</v>
      </c>
      <c r="R87" s="16">
        <v>169.57567136260599</v>
      </c>
      <c r="S87" s="16">
        <v>178.970707486186</v>
      </c>
      <c r="T87" s="16">
        <v>232.83182417504699</v>
      </c>
      <c r="U87" s="65">
        <v>174.846294094938</v>
      </c>
      <c r="V87" s="66">
        <v>153.82713737025401</v>
      </c>
      <c r="W87" s="61">
        <v>165.22265764028199</v>
      </c>
      <c r="X87" s="16">
        <v>173.54232117293901</v>
      </c>
      <c r="Y87" s="16">
        <v>179.77446357346699</v>
      </c>
      <c r="Z87" s="64">
        <v>217.562157829737</v>
      </c>
      <c r="AA87" s="144">
        <f t="shared" si="4"/>
        <v>5.1817093008031945E-2</v>
      </c>
      <c r="AB87" s="144">
        <f t="shared" si="4"/>
        <v>9.1738768444978858E-2</v>
      </c>
      <c r="AC87" s="144">
        <f t="shared" si="4"/>
        <v>6.1327769281203981E-2</v>
      </c>
      <c r="AD87" s="144">
        <f t="shared" si="4"/>
        <v>0.11697872249917007</v>
      </c>
      <c r="AE87" s="144">
        <f t="shared" si="4"/>
        <v>8.7843806082994025E-2</v>
      </c>
      <c r="AF87" s="144">
        <f t="shared" si="3"/>
        <v>0.10234287476739889</v>
      </c>
      <c r="AG87" s="144">
        <f t="shared" si="3"/>
        <v>-1.8065070121062732E-2</v>
      </c>
      <c r="AH87" s="144">
        <f t="shared" si="3"/>
        <v>7.0579817734118144E-2</v>
      </c>
      <c r="AI87" s="144">
        <f t="shared" si="3"/>
        <v>2.9380951658926069E-2</v>
      </c>
      <c r="AJ87" s="144">
        <f t="shared" si="3"/>
        <v>8.5768691630588645E-2</v>
      </c>
    </row>
    <row r="88" spans="15:36" x14ac:dyDescent="0.25">
      <c r="P88" s="25">
        <v>42551</v>
      </c>
      <c r="Q88" s="61">
        <v>149.03162935503801</v>
      </c>
      <c r="R88" s="16">
        <v>179.50444819481501</v>
      </c>
      <c r="S88" s="16">
        <v>184.52650858742999</v>
      </c>
      <c r="T88" s="16">
        <v>247.029847615493</v>
      </c>
      <c r="U88" s="65">
        <v>179.944232239781</v>
      </c>
      <c r="V88" s="66">
        <v>160.972935546391</v>
      </c>
      <c r="W88" s="61">
        <v>170.750670298578</v>
      </c>
      <c r="X88" s="16">
        <v>178.11194578571099</v>
      </c>
      <c r="Y88" s="16">
        <v>181.42249197362699</v>
      </c>
      <c r="Z88" s="64">
        <v>222.363730157411</v>
      </c>
      <c r="AA88" s="144">
        <f t="shared" si="4"/>
        <v>4.2092356243941476E-2</v>
      </c>
      <c r="AB88" s="144">
        <f t="shared" si="4"/>
        <v>0.10770003576021181</v>
      </c>
      <c r="AC88" s="144">
        <f t="shared" si="4"/>
        <v>7.1486111431724009E-2</v>
      </c>
      <c r="AD88" s="144">
        <f t="shared" si="4"/>
        <v>0.1217986041070005</v>
      </c>
      <c r="AE88" s="144">
        <f t="shared" si="4"/>
        <v>9.3180997986048064E-2</v>
      </c>
      <c r="AF88" s="144">
        <f t="shared" si="3"/>
        <v>0.14072422726405476</v>
      </c>
      <c r="AG88" s="144">
        <f t="shared" si="3"/>
        <v>-1.5525289851704982E-2</v>
      </c>
      <c r="AH88" s="144">
        <f t="shared" si="3"/>
        <v>7.9927215562587417E-2</v>
      </c>
      <c r="AI88" s="144">
        <f t="shared" si="3"/>
        <v>2.161883090325345E-2</v>
      </c>
      <c r="AJ88" s="144">
        <f t="shared" si="3"/>
        <v>8.0606565281721165E-2</v>
      </c>
    </row>
    <row r="89" spans="15:36" x14ac:dyDescent="0.25">
      <c r="P89" s="25">
        <v>42643</v>
      </c>
      <c r="Q89" s="61">
        <v>153.07066031957899</v>
      </c>
      <c r="R89" s="16">
        <v>181.968452732456</v>
      </c>
      <c r="S89" s="16">
        <v>189.037132937043</v>
      </c>
      <c r="T89" s="16">
        <v>253.85790837875001</v>
      </c>
      <c r="U89" s="65">
        <v>187.88276551745599</v>
      </c>
      <c r="V89" s="66">
        <v>162.186233363197</v>
      </c>
      <c r="W89" s="61">
        <v>175.803589829739</v>
      </c>
      <c r="X89" s="16">
        <v>179.94998050861</v>
      </c>
      <c r="Y89" s="16">
        <v>185.444458575108</v>
      </c>
      <c r="Z89" s="64">
        <v>226.728978989854</v>
      </c>
      <c r="AA89" s="144">
        <f t="shared" si="4"/>
        <v>6.7577025950249281E-2</v>
      </c>
      <c r="AB89" s="144">
        <f t="shared" si="4"/>
        <v>0.10588596725122446</v>
      </c>
      <c r="AC89" s="144">
        <f t="shared" si="4"/>
        <v>8.9154980529972727E-2</v>
      </c>
      <c r="AD89" s="144">
        <f t="shared" si="4"/>
        <v>0.12326472411821854</v>
      </c>
      <c r="AE89" s="144">
        <f t="shared" si="4"/>
        <v>0.13333078496914941</v>
      </c>
      <c r="AF89" s="144">
        <f t="shared" si="3"/>
        <v>0.10861581280801436</v>
      </c>
      <c r="AG89" s="144">
        <f t="shared" si="3"/>
        <v>1.6912496797645726E-2</v>
      </c>
      <c r="AH89" s="144">
        <f t="shared" si="3"/>
        <v>7.9597840811635123E-2</v>
      </c>
      <c r="AI89" s="144">
        <f t="shared" si="3"/>
        <v>4.1430609050094658E-2</v>
      </c>
      <c r="AJ89" s="144">
        <f t="shared" si="3"/>
        <v>8.3544113296822653E-2</v>
      </c>
    </row>
    <row r="90" spans="15:36" x14ac:dyDescent="0.25">
      <c r="O90" s="68"/>
      <c r="P90" s="25">
        <v>42735</v>
      </c>
      <c r="Q90" s="61">
        <v>156.55289188684401</v>
      </c>
      <c r="R90" s="16">
        <v>180.82565235868501</v>
      </c>
      <c r="S90" s="16">
        <v>192.917456710533</v>
      </c>
      <c r="T90" s="16">
        <v>253.941663428834</v>
      </c>
      <c r="U90" s="65">
        <v>192.971497693538</v>
      </c>
      <c r="V90" s="66">
        <v>165.61245023603499</v>
      </c>
      <c r="W90" s="61">
        <v>174.72858126587701</v>
      </c>
      <c r="X90" s="16">
        <v>182.78110751960099</v>
      </c>
      <c r="Y90" s="16">
        <v>190.28984160660801</v>
      </c>
      <c r="Z90" s="64">
        <v>229.04041783371301</v>
      </c>
      <c r="AA90" s="144">
        <f t="shared" si="4"/>
        <v>0.10119083546545382</v>
      </c>
      <c r="AB90" s="144">
        <f t="shared" si="4"/>
        <v>0.10284985343763187</v>
      </c>
      <c r="AC90" s="144">
        <f t="shared" si="4"/>
        <v>0.10363862381781708</v>
      </c>
      <c r="AD90" s="144">
        <f t="shared" si="4"/>
        <v>0.12515619770359288</v>
      </c>
      <c r="AE90" s="144">
        <f t="shared" si="4"/>
        <v>0.12917794288438222</v>
      </c>
      <c r="AF90" s="144">
        <f t="shared" si="3"/>
        <v>9.5146119396400053E-2</v>
      </c>
      <c r="AG90" s="144">
        <f t="shared" si="3"/>
        <v>4.2447396118633129E-2</v>
      </c>
      <c r="AH90" s="144">
        <f t="shared" si="3"/>
        <v>8.3553304054269972E-2</v>
      </c>
      <c r="AI90" s="144">
        <f t="shared" si="3"/>
        <v>6.3263015773219244E-2</v>
      </c>
      <c r="AJ90" s="144">
        <f t="shared" si="3"/>
        <v>7.7386253792078863E-2</v>
      </c>
    </row>
    <row r="91" spans="15:36" x14ac:dyDescent="0.25">
      <c r="O91" s="69"/>
      <c r="P91" s="25">
        <v>42825</v>
      </c>
      <c r="Q91" s="61">
        <v>162.142156663576</v>
      </c>
      <c r="R91" s="16">
        <v>191.17700887558499</v>
      </c>
      <c r="S91" s="16">
        <v>199.45502094957499</v>
      </c>
      <c r="T91" s="16">
        <v>262.36402555871803</v>
      </c>
      <c r="U91" s="65">
        <v>199.164543260686</v>
      </c>
      <c r="V91" s="66">
        <v>171.952619627301</v>
      </c>
      <c r="W91" s="61">
        <v>175.25293586132199</v>
      </c>
      <c r="X91" s="16">
        <v>189.34892828834001</v>
      </c>
      <c r="Y91" s="16">
        <v>190.47908552241199</v>
      </c>
      <c r="Z91" s="64">
        <v>230.65242952731199</v>
      </c>
      <c r="AA91" s="144">
        <f t="shared" si="4"/>
        <v>0.11967860870443348</v>
      </c>
      <c r="AB91" s="144">
        <f t="shared" si="4"/>
        <v>0.12738464981093056</v>
      </c>
      <c r="AC91" s="144">
        <f t="shared" si="4"/>
        <v>0.11445623561034468</v>
      </c>
      <c r="AD91" s="144">
        <f t="shared" si="4"/>
        <v>0.12683919600899674</v>
      </c>
      <c r="AE91" s="144">
        <f t="shared" si="4"/>
        <v>0.13908358362198792</v>
      </c>
      <c r="AF91" s="144">
        <f t="shared" si="3"/>
        <v>0.11783019931925209</v>
      </c>
      <c r="AG91" s="144">
        <f t="shared" si="3"/>
        <v>6.0707643638547637E-2</v>
      </c>
      <c r="AH91" s="144">
        <f t="shared" si="3"/>
        <v>9.1082146467600378E-2</v>
      </c>
      <c r="AI91" s="144">
        <f t="shared" si="3"/>
        <v>5.9544730303536353E-2</v>
      </c>
      <c r="AJ91" s="144">
        <f t="shared" si="3"/>
        <v>6.0167962241941764E-2</v>
      </c>
    </row>
    <row r="92" spans="15:36" x14ac:dyDescent="0.25">
      <c r="O92" s="70"/>
      <c r="P92" s="25">
        <v>42916</v>
      </c>
      <c r="Q92" s="61">
        <v>168.616070333479</v>
      </c>
      <c r="R92" s="16">
        <v>209.09437198537799</v>
      </c>
      <c r="S92" s="16">
        <v>207.73827726428499</v>
      </c>
      <c r="T92" s="16">
        <v>276.28917444160197</v>
      </c>
      <c r="U92" s="65">
        <v>207.95377939129901</v>
      </c>
      <c r="V92" s="66">
        <v>173.242588435817</v>
      </c>
      <c r="W92" s="61">
        <v>181.91420354343001</v>
      </c>
      <c r="X92" s="16">
        <v>195.08767204162501</v>
      </c>
      <c r="Y92" s="16">
        <v>188.22519976320299</v>
      </c>
      <c r="Z92" s="64">
        <v>234.873600353006</v>
      </c>
      <c r="AA92" s="144">
        <f t="shared" si="4"/>
        <v>0.13141130552753322</v>
      </c>
      <c r="AB92" s="144">
        <f t="shared" si="4"/>
        <v>0.1648422871306745</v>
      </c>
      <c r="AC92" s="144">
        <f t="shared" si="4"/>
        <v>0.12579097092631053</v>
      </c>
      <c r="AD92" s="144">
        <f t="shared" si="4"/>
        <v>0.11844450016279695</v>
      </c>
      <c r="AE92" s="144">
        <f t="shared" si="4"/>
        <v>0.15565682102105094</v>
      </c>
      <c r="AF92" s="144">
        <f t="shared" si="3"/>
        <v>7.6221837216169819E-2</v>
      </c>
      <c r="AG92" s="144">
        <f t="shared" si="3"/>
        <v>6.5379147416119832E-2</v>
      </c>
      <c r="AH92" s="144">
        <f t="shared" si="3"/>
        <v>9.5309307756020756E-2</v>
      </c>
      <c r="AI92" s="144">
        <f t="shared" si="3"/>
        <v>3.7496496247912292E-2</v>
      </c>
      <c r="AJ92" s="144">
        <f t="shared" si="3"/>
        <v>5.6258591213320885E-2</v>
      </c>
    </row>
    <row r="93" spans="15:36" x14ac:dyDescent="0.25">
      <c r="O93" s="70"/>
      <c r="P93" s="25">
        <v>43008</v>
      </c>
      <c r="Q93" s="61">
        <v>168.596982532705</v>
      </c>
      <c r="R93" s="16">
        <v>213.47815283812</v>
      </c>
      <c r="S93" s="16">
        <v>210.28914513524199</v>
      </c>
      <c r="T93" s="16">
        <v>279.66677529543102</v>
      </c>
      <c r="U93" s="65">
        <v>218.062821813364</v>
      </c>
      <c r="V93" s="66">
        <v>176.97628783480701</v>
      </c>
      <c r="W93" s="61">
        <v>183.78026730355</v>
      </c>
      <c r="X93" s="16">
        <v>198.13907130287899</v>
      </c>
      <c r="Y93" s="16">
        <v>187.765295292074</v>
      </c>
      <c r="Z93" s="64">
        <v>240.442833150778</v>
      </c>
      <c r="AA93" s="144">
        <f t="shared" si="4"/>
        <v>0.10143238541409794</v>
      </c>
      <c r="AB93" s="144">
        <f t="shared" si="4"/>
        <v>0.17316023537328196</v>
      </c>
      <c r="AC93" s="144">
        <f t="shared" si="4"/>
        <v>0.1124224212883973</v>
      </c>
      <c r="AD93" s="144">
        <f t="shared" si="4"/>
        <v>0.10166658616825441</v>
      </c>
      <c r="AE93" s="144">
        <f t="shared" si="4"/>
        <v>0.16063238271369817</v>
      </c>
      <c r="AF93" s="144">
        <f t="shared" si="3"/>
        <v>9.1191799482077007E-2</v>
      </c>
      <c r="AG93" s="144">
        <f t="shared" si="3"/>
        <v>4.5372665492986908E-2</v>
      </c>
      <c r="AH93" s="144">
        <f t="shared" si="3"/>
        <v>0.101078592744825</v>
      </c>
      <c r="AI93" s="144">
        <f t="shared" si="3"/>
        <v>1.2514996321801863E-2</v>
      </c>
      <c r="AJ93" s="144">
        <f t="shared" si="3"/>
        <v>6.0485669816109811E-2</v>
      </c>
    </row>
    <row r="94" spans="15:36" x14ac:dyDescent="0.25">
      <c r="O94" s="70"/>
      <c r="P94" s="25">
        <v>43100</v>
      </c>
      <c r="Q94" s="61">
        <v>167.410492757068</v>
      </c>
      <c r="R94" s="16">
        <v>208.88738275781901</v>
      </c>
      <c r="S94" s="16">
        <v>208.60572326650299</v>
      </c>
      <c r="T94" s="16">
        <v>277.60601951977401</v>
      </c>
      <c r="U94" s="65">
        <v>236.02757421263399</v>
      </c>
      <c r="V94" s="66">
        <v>180.74533931494301</v>
      </c>
      <c r="W94" s="61">
        <v>182.52860140360099</v>
      </c>
      <c r="X94" s="16">
        <v>203.226316184062</v>
      </c>
      <c r="Y94" s="16">
        <v>188.985243225083</v>
      </c>
      <c r="Z94" s="64">
        <v>245.78890154268001</v>
      </c>
      <c r="AA94" s="144">
        <f t="shared" si="4"/>
        <v>6.9354201888981004E-2</v>
      </c>
      <c r="AB94" s="144">
        <f t="shared" si="4"/>
        <v>0.15518666756125321</v>
      </c>
      <c r="AC94" s="144">
        <f t="shared" si="4"/>
        <v>8.1321135077525808E-2</v>
      </c>
      <c r="AD94" s="144">
        <f t="shared" si="4"/>
        <v>9.3188158931517107E-2</v>
      </c>
      <c r="AE94" s="144">
        <f t="shared" si="4"/>
        <v>0.22312143002317497</v>
      </c>
      <c r="AF94" s="144">
        <f t="shared" si="3"/>
        <v>9.1375310596155446E-2</v>
      </c>
      <c r="AG94" s="144">
        <f t="shared" si="3"/>
        <v>4.4640779895391169E-2</v>
      </c>
      <c r="AH94" s="144">
        <f t="shared" si="3"/>
        <v>0.11185624675279149</v>
      </c>
      <c r="AI94" s="144">
        <f t="shared" si="3"/>
        <v>-6.8558487962907533E-3</v>
      </c>
      <c r="AJ94" s="144">
        <f t="shared" si="3"/>
        <v>7.3124577170159855E-2</v>
      </c>
    </row>
    <row r="95" spans="15:36" x14ac:dyDescent="0.25">
      <c r="O95" s="70"/>
      <c r="P95" s="25">
        <v>43190</v>
      </c>
      <c r="Q95" s="61">
        <v>172.19648004228799</v>
      </c>
      <c r="R95" s="16">
        <v>212.147083574627</v>
      </c>
      <c r="S95" s="16">
        <v>208.29104846847099</v>
      </c>
      <c r="T95" s="16">
        <v>286.99013365308201</v>
      </c>
      <c r="U95" s="65">
        <v>243.82152139146501</v>
      </c>
      <c r="V95" s="66">
        <v>181.294642561551</v>
      </c>
      <c r="W95" s="61">
        <v>183.75241516787901</v>
      </c>
      <c r="X95" s="16">
        <v>211.52236557795399</v>
      </c>
      <c r="Y95" s="16">
        <v>191.39410889112301</v>
      </c>
      <c r="Z95" s="64">
        <v>250.337359051448</v>
      </c>
      <c r="AA95" s="144">
        <f t="shared" si="4"/>
        <v>6.2009310752991986E-2</v>
      </c>
      <c r="AB95" s="144">
        <f t="shared" si="4"/>
        <v>0.10968931265521054</v>
      </c>
      <c r="AC95" s="144">
        <f t="shared" si="4"/>
        <v>4.4300852777879651E-2</v>
      </c>
      <c r="AD95" s="144">
        <f t="shared" si="4"/>
        <v>9.3862365627000122E-2</v>
      </c>
      <c r="AE95" s="144">
        <f t="shared" si="4"/>
        <v>0.22422152758549796</v>
      </c>
      <c r="AF95" s="144">
        <f t="shared" si="3"/>
        <v>5.432905270357824E-2</v>
      </c>
      <c r="AG95" s="144">
        <f t="shared" si="3"/>
        <v>4.8498356188923841E-2</v>
      </c>
      <c r="AH95" s="144">
        <f t="shared" si="3"/>
        <v>0.11710357956633555</v>
      </c>
      <c r="AI95" s="144">
        <f t="shared" si="3"/>
        <v>4.8037996728169663E-3</v>
      </c>
      <c r="AJ95" s="144">
        <f t="shared" si="3"/>
        <v>8.534455745589753E-2</v>
      </c>
    </row>
    <row r="96" spans="15:36" x14ac:dyDescent="0.25">
      <c r="O96" s="70"/>
      <c r="P96" s="25">
        <v>43281</v>
      </c>
      <c r="Q96" s="61">
        <v>178.428298901022</v>
      </c>
      <c r="R96" s="16">
        <v>218.9699455688</v>
      </c>
      <c r="S96" s="16">
        <v>208.83696561855299</v>
      </c>
      <c r="T96" s="16">
        <v>302.86455832792399</v>
      </c>
      <c r="U96" s="65">
        <v>244.02192323747701</v>
      </c>
      <c r="V96" s="66">
        <v>183.76033029838601</v>
      </c>
      <c r="W96" s="61">
        <v>185.440551436531</v>
      </c>
      <c r="X96" s="16">
        <v>217.604351745152</v>
      </c>
      <c r="Y96" s="16">
        <v>191.94349459356499</v>
      </c>
      <c r="Z96" s="64">
        <v>254.846682762272</v>
      </c>
      <c r="AA96" s="144">
        <f t="shared" si="4"/>
        <v>5.8192724739326129E-2</v>
      </c>
      <c r="AB96" s="144">
        <f t="shared" si="4"/>
        <v>4.7230221883316048E-2</v>
      </c>
      <c r="AC96" s="144">
        <f t="shared" si="4"/>
        <v>5.2888103662775965E-3</v>
      </c>
      <c r="AD96" s="144">
        <f t="shared" si="4"/>
        <v>9.6186844598716403E-2</v>
      </c>
      <c r="AE96" s="144">
        <f t="shared" si="4"/>
        <v>0.17344307928306457</v>
      </c>
      <c r="AF96" s="144">
        <f t="shared" si="3"/>
        <v>6.071106393371406E-2</v>
      </c>
      <c r="AG96" s="144">
        <f t="shared" si="3"/>
        <v>1.9384675986881428E-2</v>
      </c>
      <c r="AH96" s="144">
        <f t="shared" si="3"/>
        <v>0.11541826025133317</v>
      </c>
      <c r="AI96" s="144">
        <f t="shared" si="3"/>
        <v>1.9754500646246065E-2</v>
      </c>
      <c r="AJ96" s="144">
        <f t="shared" si="3"/>
        <v>8.5037579273478325E-2</v>
      </c>
    </row>
    <row r="97" spans="15:36" x14ac:dyDescent="0.25">
      <c r="O97" s="70"/>
      <c r="P97" s="25">
        <v>43373</v>
      </c>
      <c r="Q97" s="61">
        <v>180.12926310629999</v>
      </c>
      <c r="R97" s="16">
        <v>224.315130255913</v>
      </c>
      <c r="S97" s="16">
        <v>210.93157476438401</v>
      </c>
      <c r="T97" s="16">
        <v>307.22854755885299</v>
      </c>
      <c r="U97" s="65">
        <v>245.56424807475599</v>
      </c>
      <c r="V97" s="66">
        <v>183.84507579862199</v>
      </c>
      <c r="W97" s="61">
        <v>187.51709147831201</v>
      </c>
      <c r="X97" s="16">
        <v>218.87241670545299</v>
      </c>
      <c r="Y97" s="16">
        <v>188.60470256690701</v>
      </c>
      <c r="Z97" s="64">
        <v>259.14951490048003</v>
      </c>
      <c r="AA97" s="144">
        <f t="shared" si="4"/>
        <v>6.8401464844472626E-2</v>
      </c>
      <c r="AB97" s="144">
        <f t="shared" si="4"/>
        <v>5.0763871027170948E-2</v>
      </c>
      <c r="AC97" s="144">
        <f t="shared" si="4"/>
        <v>3.0549823612096016E-3</v>
      </c>
      <c r="AD97" s="144">
        <f t="shared" si="4"/>
        <v>9.8552186738330327E-2</v>
      </c>
      <c r="AE97" s="144">
        <f t="shared" si="4"/>
        <v>0.12611698790603554</v>
      </c>
      <c r="AF97" s="144">
        <f t="shared" si="3"/>
        <v>3.8811911176634295E-2</v>
      </c>
      <c r="AG97" s="144">
        <f t="shared" si="3"/>
        <v>2.0333108823864521E-2</v>
      </c>
      <c r="AH97" s="144">
        <f t="shared" si="3"/>
        <v>0.10464036833442414</v>
      </c>
      <c r="AI97" s="144">
        <f t="shared" si="3"/>
        <v>4.4705134328859586E-3</v>
      </c>
      <c r="AJ97" s="144">
        <f t="shared" si="3"/>
        <v>7.780095378418439E-2</v>
      </c>
    </row>
    <row r="98" spans="15:36" x14ac:dyDescent="0.25">
      <c r="O98" s="68"/>
      <c r="P98" s="25">
        <v>43465</v>
      </c>
      <c r="Q98" s="61">
        <v>179.81118326256399</v>
      </c>
      <c r="R98" s="16">
        <v>228.16050745839601</v>
      </c>
      <c r="S98" s="16">
        <v>212.78368707089399</v>
      </c>
      <c r="T98" s="16">
        <v>304.839406128451</v>
      </c>
      <c r="U98" s="65">
        <v>242.45717185859101</v>
      </c>
      <c r="V98" s="66">
        <v>185.65834454901301</v>
      </c>
      <c r="W98" s="61">
        <v>188.68698477513399</v>
      </c>
      <c r="X98" s="16">
        <v>218.98440496431101</v>
      </c>
      <c r="Y98" s="16">
        <v>185.762491764559</v>
      </c>
      <c r="Z98" s="64">
        <v>261.36848120765802</v>
      </c>
      <c r="AA98" s="144">
        <f t="shared" si="4"/>
        <v>7.4073555971732485E-2</v>
      </c>
      <c r="AB98" s="144">
        <f t="shared" si="4"/>
        <v>9.2265623926754747E-2</v>
      </c>
      <c r="AC98" s="144">
        <f t="shared" si="4"/>
        <v>2.0028040165769978E-2</v>
      </c>
      <c r="AD98" s="144">
        <f t="shared" si="4"/>
        <v>9.8100850463500588E-2</v>
      </c>
      <c r="AE98" s="144">
        <f t="shared" si="4"/>
        <v>2.7240875001175446E-2</v>
      </c>
      <c r="AF98" s="144">
        <f t="shared" si="3"/>
        <v>2.7181919338507665E-2</v>
      </c>
      <c r="AG98" s="144">
        <f t="shared" si="3"/>
        <v>3.3739278798919914E-2</v>
      </c>
      <c r="AH98" s="144">
        <f t="shared" si="3"/>
        <v>7.7539607449150116E-2</v>
      </c>
      <c r="AI98" s="144">
        <f t="shared" si="3"/>
        <v>-1.705292649059198E-2</v>
      </c>
      <c r="AJ98" s="144">
        <f t="shared" si="3"/>
        <v>6.3386017705411746E-2</v>
      </c>
    </row>
    <row r="99" spans="15:36" x14ac:dyDescent="0.25">
      <c r="O99" s="68"/>
      <c r="P99" s="25">
        <v>43555</v>
      </c>
      <c r="Q99" s="61">
        <v>181.69533531032599</v>
      </c>
      <c r="R99" s="16">
        <v>232.476795074405</v>
      </c>
      <c r="S99" s="16">
        <v>213.11826644066301</v>
      </c>
      <c r="T99" s="16">
        <v>310.28783095833001</v>
      </c>
      <c r="U99" s="65">
        <v>241.91683894098401</v>
      </c>
      <c r="V99" s="66">
        <v>182.56777026894801</v>
      </c>
      <c r="W99" s="61">
        <v>194.91941695008501</v>
      </c>
      <c r="X99" s="16">
        <v>223.65446810418899</v>
      </c>
      <c r="Y99" s="16">
        <v>187.59818297698999</v>
      </c>
      <c r="Z99" s="64">
        <v>266.04158183609599</v>
      </c>
      <c r="AA99" s="144">
        <f t="shared" si="4"/>
        <v>5.5162888728650383E-2</v>
      </c>
      <c r="AB99" s="144">
        <f t="shared" si="4"/>
        <v>9.5828380749936715E-2</v>
      </c>
      <c r="AC99" s="144">
        <f t="shared" si="4"/>
        <v>2.3175350105949066E-2</v>
      </c>
      <c r="AD99" s="144">
        <f t="shared" si="4"/>
        <v>8.117943641020986E-2</v>
      </c>
      <c r="AE99" s="144">
        <f t="shared" si="4"/>
        <v>-7.8117897042524476E-3</v>
      </c>
      <c r="AF99" s="144">
        <f t="shared" si="3"/>
        <v>7.0224232189584068E-3</v>
      </c>
      <c r="AG99" s="144">
        <f t="shared" si="3"/>
        <v>6.0772000041488639E-2</v>
      </c>
      <c r="AH99" s="144">
        <f t="shared" si="3"/>
        <v>5.7356121623762135E-2</v>
      </c>
      <c r="AI99" s="144">
        <f t="shared" si="3"/>
        <v>-1.9833034235616886E-2</v>
      </c>
      <c r="AJ99" s="144">
        <f t="shared" si="3"/>
        <v>6.2732237985384076E-2</v>
      </c>
    </row>
    <row r="100" spans="15:36" x14ac:dyDescent="0.25">
      <c r="O100" s="68"/>
      <c r="P100" s="25">
        <v>43646</v>
      </c>
      <c r="Q100" s="61">
        <v>184.46130731222399</v>
      </c>
      <c r="R100" s="16">
        <v>236.13581559342501</v>
      </c>
      <c r="S100" s="16">
        <v>214.39288331337801</v>
      </c>
      <c r="T100" s="16">
        <v>321.96809826321999</v>
      </c>
      <c r="U100" s="65">
        <v>254.94124766719099</v>
      </c>
      <c r="V100" s="66">
        <v>185.78554724219001</v>
      </c>
      <c r="W100" s="61">
        <v>201.408679751167</v>
      </c>
      <c r="X100" s="16">
        <v>231.77257707748799</v>
      </c>
      <c r="Y100" s="16">
        <v>190.248885206268</v>
      </c>
      <c r="Z100" s="64">
        <v>272.44657372860797</v>
      </c>
      <c r="AA100" s="144">
        <f t="shared" si="4"/>
        <v>3.3811948263591463E-2</v>
      </c>
      <c r="AB100" s="144">
        <f t="shared" si="4"/>
        <v>7.8393726499929706E-2</v>
      </c>
      <c r="AC100" s="144">
        <f t="shared" si="4"/>
        <v>2.6604091274592845E-2</v>
      </c>
      <c r="AD100" s="144">
        <f t="shared" si="4"/>
        <v>6.3076181778297657E-2</v>
      </c>
      <c r="AE100" s="144">
        <f t="shared" si="4"/>
        <v>4.4747309114056666E-2</v>
      </c>
      <c r="AF100" s="144">
        <f t="shared" si="3"/>
        <v>1.1020969218522358E-2</v>
      </c>
      <c r="AG100" s="144">
        <f t="shared" si="3"/>
        <v>8.6109150296078907E-2</v>
      </c>
      <c r="AH100" s="144">
        <f t="shared" si="3"/>
        <v>6.5110027527984116E-2</v>
      </c>
      <c r="AI100" s="144">
        <f t="shared" si="3"/>
        <v>-8.8286888330614266E-3</v>
      </c>
      <c r="AJ100" s="144">
        <f t="shared" si="3"/>
        <v>6.9060702598015222E-2</v>
      </c>
    </row>
    <row r="101" spans="15:36" x14ac:dyDescent="0.25">
      <c r="O101" s="68"/>
      <c r="P101" s="25">
        <v>43738</v>
      </c>
      <c r="Q101" s="61">
        <v>186.331842327825</v>
      </c>
      <c r="R101" s="16">
        <v>239.10692758956699</v>
      </c>
      <c r="S101" s="16">
        <v>216.31116045074</v>
      </c>
      <c r="T101" s="16">
        <v>333.51309609834601</v>
      </c>
      <c r="U101" s="65">
        <v>261.62216026695899</v>
      </c>
      <c r="V101" s="66">
        <v>186.89947023346099</v>
      </c>
      <c r="W101" s="61">
        <v>201.48304970413</v>
      </c>
      <c r="X101" s="16">
        <v>236.898313838863</v>
      </c>
      <c r="Y101" s="16">
        <v>190.55058739780199</v>
      </c>
      <c r="Z101" s="64">
        <v>277.26995208703897</v>
      </c>
      <c r="AA101" s="144">
        <f t="shared" si="4"/>
        <v>3.4434045388087142E-2</v>
      </c>
      <c r="AB101" s="144">
        <f t="shared" si="4"/>
        <v>6.5942040185958728E-2</v>
      </c>
      <c r="AC101" s="144">
        <f t="shared" si="4"/>
        <v>2.5503937437366231E-2</v>
      </c>
      <c r="AD101" s="144">
        <f t="shared" si="4"/>
        <v>8.5553731085025397E-2</v>
      </c>
      <c r="AE101" s="144">
        <f t="shared" si="4"/>
        <v>6.5391897713524383E-2</v>
      </c>
      <c r="AF101" s="144">
        <f t="shared" si="3"/>
        <v>1.6613958364512849E-2</v>
      </c>
      <c r="AG101" s="144">
        <f t="shared" si="3"/>
        <v>7.4478321499740652E-2</v>
      </c>
      <c r="AH101" s="144">
        <f t="shared" si="3"/>
        <v>8.2358012054430496E-2</v>
      </c>
      <c r="AI101" s="144">
        <f t="shared" si="3"/>
        <v>1.0317265711891066E-2</v>
      </c>
      <c r="AJ101" s="144">
        <f t="shared" si="3"/>
        <v>6.9922713123802938E-2</v>
      </c>
    </row>
    <row r="102" spans="15:36" x14ac:dyDescent="0.25">
      <c r="O102" s="68"/>
      <c r="P102" s="25">
        <v>43830</v>
      </c>
      <c r="Q102" s="61">
        <v>187.25707838311601</v>
      </c>
      <c r="R102" s="16">
        <v>243.137710931328</v>
      </c>
      <c r="S102" s="16">
        <v>217.596307205127</v>
      </c>
      <c r="T102" s="16">
        <v>338.48903309388999</v>
      </c>
      <c r="U102" s="65">
        <v>274.50759905379101</v>
      </c>
      <c r="V102" s="66">
        <v>190.83006828903399</v>
      </c>
      <c r="W102" s="61">
        <v>201.430702814944</v>
      </c>
      <c r="X102" s="16">
        <v>242.65284900336701</v>
      </c>
      <c r="Y102" s="16">
        <v>190.832979505276</v>
      </c>
      <c r="Z102" s="64">
        <v>282.71254354973502</v>
      </c>
      <c r="AA102" s="144">
        <f t="shared" si="4"/>
        <v>4.140952184091562E-2</v>
      </c>
      <c r="AB102" s="144">
        <f t="shared" si="4"/>
        <v>6.5643277356678409E-2</v>
      </c>
      <c r="AC102" s="144">
        <f t="shared" si="4"/>
        <v>2.261742993780147E-2</v>
      </c>
      <c r="AD102" s="144">
        <f t="shared" si="4"/>
        <v>0.11038476748396486</v>
      </c>
      <c r="AE102" s="144">
        <f t="shared" si="4"/>
        <v>0.13219005628710723</v>
      </c>
      <c r="AF102" s="144">
        <f t="shared" si="3"/>
        <v>2.7856134086424955E-2</v>
      </c>
      <c r="AG102" s="144">
        <f t="shared" si="3"/>
        <v>6.7538935210593509E-2</v>
      </c>
      <c r="AH102" s="144">
        <f t="shared" si="3"/>
        <v>0.10808278353389311</v>
      </c>
      <c r="AI102" s="144">
        <f t="shared" si="3"/>
        <v>2.7295541164162884E-2</v>
      </c>
      <c r="AJ102" s="144">
        <f t="shared" si="3"/>
        <v>8.1662724761059069E-2</v>
      </c>
    </row>
    <row r="103" spans="15:36" x14ac:dyDescent="0.25">
      <c r="O103" s="68"/>
      <c r="P103" s="25">
        <v>43921</v>
      </c>
      <c r="Q103" s="61">
        <v>188.02891084830199</v>
      </c>
      <c r="R103" s="16">
        <v>248.88141315172899</v>
      </c>
      <c r="S103" s="16">
        <v>217.01758029065101</v>
      </c>
      <c r="T103" s="16">
        <v>338.48151189497298</v>
      </c>
      <c r="U103" s="65">
        <v>285.03560743859299</v>
      </c>
      <c r="V103" s="66">
        <v>197.19845370756801</v>
      </c>
      <c r="W103" s="61">
        <v>200.547181912676</v>
      </c>
      <c r="X103" s="16">
        <v>248.23147301438499</v>
      </c>
      <c r="Y103" s="16">
        <v>191.43991613283401</v>
      </c>
      <c r="Z103" s="64">
        <v>286.28640647937902</v>
      </c>
      <c r="AA103" s="144">
        <f t="shared" si="4"/>
        <v>3.4858217615540754E-2</v>
      </c>
      <c r="AB103" s="144">
        <f t="shared" si="4"/>
        <v>7.0564539880522803E-2</v>
      </c>
      <c r="AC103" s="144">
        <f t="shared" si="4"/>
        <v>1.829647882892127E-2</v>
      </c>
      <c r="AD103" s="144">
        <f t="shared" si="4"/>
        <v>9.0862992756004068E-2</v>
      </c>
      <c r="AE103" s="144">
        <f t="shared" si="4"/>
        <v>0.17823797915997019</v>
      </c>
      <c r="AF103" s="144">
        <f t="shared" si="3"/>
        <v>8.0138369532951836E-2</v>
      </c>
      <c r="AG103" s="144">
        <f t="shared" si="3"/>
        <v>2.8872264501140776E-2</v>
      </c>
      <c r="AH103" s="144">
        <f t="shared" si="3"/>
        <v>0.10988828042883925</v>
      </c>
      <c r="AI103" s="144">
        <f t="shared" si="3"/>
        <v>2.0478520073487161E-2</v>
      </c>
      <c r="AJ103" s="144">
        <f t="shared" si="3"/>
        <v>7.6096467715921046E-2</v>
      </c>
    </row>
    <row r="104" spans="15:36" x14ac:dyDescent="0.25">
      <c r="O104" s="68"/>
      <c r="P104" s="25">
        <v>44012</v>
      </c>
      <c r="Q104" s="61">
        <v>188.23803473268299</v>
      </c>
      <c r="R104" s="16">
        <v>254.79415938643299</v>
      </c>
      <c r="S104" s="16">
        <v>213.57162065106701</v>
      </c>
      <c r="T104" s="16">
        <v>338.80020022293002</v>
      </c>
      <c r="U104" s="65">
        <v>288.36755853951399</v>
      </c>
      <c r="V104" s="66">
        <v>191.083052594327</v>
      </c>
      <c r="W104" s="61">
        <v>193.03854882630699</v>
      </c>
      <c r="X104" s="16">
        <v>254.077614081668</v>
      </c>
      <c r="Y104" s="16">
        <v>190.34687159600301</v>
      </c>
      <c r="Z104" s="64">
        <v>291.94331813670601</v>
      </c>
      <c r="AA104" s="144">
        <f t="shared" si="4"/>
        <v>2.0474361130198515E-2</v>
      </c>
      <c r="AB104" s="144">
        <f t="shared" si="4"/>
        <v>7.9015306280914244E-2</v>
      </c>
      <c r="AC104" s="144">
        <f t="shared" si="4"/>
        <v>-3.8306433013010066E-3</v>
      </c>
      <c r="AD104" s="144">
        <f t="shared" si="4"/>
        <v>5.2278788024362699E-2</v>
      </c>
      <c r="AE104" s="144">
        <f t="shared" si="4"/>
        <v>0.13111378083455083</v>
      </c>
      <c r="AF104" s="144">
        <f t="shared" si="3"/>
        <v>2.851408750989215E-2</v>
      </c>
      <c r="AG104" s="144">
        <f t="shared" si="3"/>
        <v>-4.1557945443071231E-2</v>
      </c>
      <c r="AH104" s="144">
        <f t="shared" si="3"/>
        <v>9.6236738985401304E-2</v>
      </c>
      <c r="AI104" s="144">
        <f t="shared" si="3"/>
        <v>5.1504317425443702E-4</v>
      </c>
      <c r="AJ104" s="144">
        <f t="shared" si="3"/>
        <v>7.1561716270725828E-2</v>
      </c>
    </row>
    <row r="105" spans="15:36" x14ac:dyDescent="0.25">
      <c r="O105" s="68"/>
      <c r="P105" s="25">
        <v>44104</v>
      </c>
      <c r="Q105" s="61">
        <v>192.68178031210499</v>
      </c>
      <c r="R105" s="16">
        <v>262.49002176373301</v>
      </c>
      <c r="S105" s="16">
        <v>216.38359341021501</v>
      </c>
      <c r="T105" s="16">
        <v>352.45951663497698</v>
      </c>
      <c r="U105" s="65">
        <v>298.87273363327301</v>
      </c>
      <c r="V105" s="66">
        <v>190.08684889513799</v>
      </c>
      <c r="W105" s="61">
        <v>190.826723420224</v>
      </c>
      <c r="X105" s="16">
        <v>267.15228126080501</v>
      </c>
      <c r="Y105" s="16">
        <v>191.37644791529101</v>
      </c>
      <c r="Z105" s="64">
        <v>300.78357403110903</v>
      </c>
      <c r="AA105" s="144">
        <f t="shared" si="4"/>
        <v>3.4078651855479203E-2</v>
      </c>
      <c r="AB105" s="144">
        <f t="shared" si="4"/>
        <v>9.7793461736515042E-2</v>
      </c>
      <c r="AC105" s="144">
        <f t="shared" si="4"/>
        <v>3.3485539684630083E-4</v>
      </c>
      <c r="AD105" s="144">
        <f t="shared" si="4"/>
        <v>5.6808625383166556E-2</v>
      </c>
      <c r="AE105" s="144">
        <f t="shared" si="4"/>
        <v>0.14238309678470507</v>
      </c>
      <c r="AF105" s="144">
        <f t="shared" si="3"/>
        <v>1.7053973762983787E-2</v>
      </c>
      <c r="AG105" s="144">
        <f t="shared" si="3"/>
        <v>-5.2889443055157193E-2</v>
      </c>
      <c r="AH105" s="144">
        <f t="shared" si="3"/>
        <v>0.12770866508792711</v>
      </c>
      <c r="AI105" s="144">
        <f t="shared" si="3"/>
        <v>4.3340748972078291E-3</v>
      </c>
      <c r="AJ105" s="144">
        <f t="shared" si="3"/>
        <v>8.4804075476194285E-2</v>
      </c>
    </row>
    <row r="106" spans="15:36" x14ac:dyDescent="0.25">
      <c r="O106" s="68"/>
      <c r="P106" s="25">
        <v>44196</v>
      </c>
      <c r="Q106" s="61">
        <v>197.961595216132</v>
      </c>
      <c r="R106" s="16">
        <v>271.313264938293</v>
      </c>
      <c r="S106" s="16">
        <v>225.34058896955301</v>
      </c>
      <c r="T106" s="16">
        <v>370.32294867330501</v>
      </c>
      <c r="U106" s="65">
        <v>319.05862128787402</v>
      </c>
      <c r="V106" s="66">
        <v>190.44019663333199</v>
      </c>
      <c r="W106" s="61">
        <v>195.089375497238</v>
      </c>
      <c r="X106" s="16">
        <v>279.603474848274</v>
      </c>
      <c r="Y106" s="16">
        <v>194.43194103875601</v>
      </c>
      <c r="Z106" s="64">
        <v>306.61617676902802</v>
      </c>
      <c r="AA106" s="144">
        <f t="shared" si="4"/>
        <v>5.7164818149705532E-2</v>
      </c>
      <c r="AB106" s="144">
        <f t="shared" si="4"/>
        <v>0.11588310961323045</v>
      </c>
      <c r="AC106" s="144">
        <f t="shared" si="4"/>
        <v>3.559013415207235E-2</v>
      </c>
      <c r="AD106" s="144">
        <f t="shared" si="4"/>
        <v>9.4047110739286399E-2</v>
      </c>
      <c r="AE106" s="144">
        <f t="shared" si="4"/>
        <v>0.16229431311791487</v>
      </c>
      <c r="AF106" s="144">
        <f t="shared" si="3"/>
        <v>-2.0430305307624907E-3</v>
      </c>
      <c r="AG106" s="144">
        <f t="shared" si="3"/>
        <v>-3.1481433709397488E-2</v>
      </c>
      <c r="AH106" s="144">
        <f t="shared" si="3"/>
        <v>0.15227773338195694</v>
      </c>
      <c r="AI106" s="144">
        <f t="shared" si="3"/>
        <v>1.8859222042280743E-2</v>
      </c>
      <c r="AJ106" s="144">
        <f t="shared" si="3"/>
        <v>8.4551017507604298E-2</v>
      </c>
    </row>
    <row r="107" spans="15:36" x14ac:dyDescent="0.25">
      <c r="O107" s="68"/>
      <c r="P107" s="25">
        <v>44286</v>
      </c>
      <c r="Q107" s="61">
        <v>199.853330282824</v>
      </c>
      <c r="R107" s="16">
        <v>281.987204473877</v>
      </c>
      <c r="S107" s="16">
        <v>234.249038444083</v>
      </c>
      <c r="T107" s="16">
        <v>385.07890878508101</v>
      </c>
      <c r="U107" s="65">
        <v>322.52348607428598</v>
      </c>
      <c r="V107" s="66">
        <v>187.20401345559301</v>
      </c>
      <c r="W107" s="61">
        <v>195.32224367163101</v>
      </c>
      <c r="X107" s="16">
        <v>284.92272182769</v>
      </c>
      <c r="Y107" s="16">
        <v>199.50428089370899</v>
      </c>
      <c r="Z107" s="64">
        <v>316.60974470140599</v>
      </c>
      <c r="AA107" s="144">
        <f t="shared" si="4"/>
        <v>6.2886177349938066E-2</v>
      </c>
      <c r="AB107" s="144">
        <f t="shared" si="4"/>
        <v>0.1330183355314094</v>
      </c>
      <c r="AC107" s="144">
        <f t="shared" si="4"/>
        <v>7.9401208558099068E-2</v>
      </c>
      <c r="AD107" s="144">
        <f t="shared" si="4"/>
        <v>0.13766600317173805</v>
      </c>
      <c r="AE107" s="144">
        <f t="shared" si="4"/>
        <v>0.13151998437166923</v>
      </c>
      <c r="AF107" s="144">
        <f t="shared" si="3"/>
        <v>-5.0682143110493572E-2</v>
      </c>
      <c r="AG107" s="144">
        <f t="shared" si="3"/>
        <v>-2.6053411427741091E-2</v>
      </c>
      <c r="AH107" s="144">
        <f t="shared" si="3"/>
        <v>0.14781062355932106</v>
      </c>
      <c r="AI107" s="144">
        <f t="shared" si="3"/>
        <v>4.2124782144594031E-2</v>
      </c>
      <c r="AJ107" s="144">
        <f t="shared" si="3"/>
        <v>0.10591958799207291</v>
      </c>
    </row>
    <row r="108" spans="15:36" x14ac:dyDescent="0.25">
      <c r="O108" s="68"/>
      <c r="P108" s="25">
        <v>44377</v>
      </c>
      <c r="Q108" s="61">
        <v>206.231662777043</v>
      </c>
      <c r="R108" s="16">
        <v>298.257394096773</v>
      </c>
      <c r="S108" s="16">
        <v>245.69947359723199</v>
      </c>
      <c r="T108" s="16">
        <v>410.89256568999099</v>
      </c>
      <c r="U108" s="65">
        <v>337.20193596010802</v>
      </c>
      <c r="V108" s="66">
        <v>196.63288085500599</v>
      </c>
      <c r="W108" s="61">
        <v>202.46182274738001</v>
      </c>
      <c r="X108" s="16">
        <v>298.00164576412698</v>
      </c>
      <c r="Y108" s="16">
        <v>208.35510970711499</v>
      </c>
      <c r="Z108" s="64">
        <v>336.06832837180502</v>
      </c>
      <c r="AA108" s="144">
        <f t="shared" si="4"/>
        <v>9.5589757244930684E-2</v>
      </c>
      <c r="AB108" s="144">
        <f t="shared" si="4"/>
        <v>0.17058175436596867</v>
      </c>
      <c r="AC108" s="144">
        <f t="shared" si="4"/>
        <v>0.15043128318371202</v>
      </c>
      <c r="AD108" s="144">
        <f t="shared" si="4"/>
        <v>0.21278725756249339</v>
      </c>
      <c r="AE108" s="144">
        <f t="shared" si="4"/>
        <v>0.16934768136861145</v>
      </c>
      <c r="AF108" s="144">
        <f t="shared" si="3"/>
        <v>2.9044063224494154E-2</v>
      </c>
      <c r="AG108" s="144">
        <f t="shared" si="3"/>
        <v>4.881550331976392E-2</v>
      </c>
      <c r="AH108" s="144">
        <f t="shared" si="3"/>
        <v>0.17287643321595625</v>
      </c>
      <c r="AI108" s="144">
        <f t="shared" si="3"/>
        <v>9.4607481384475278E-2</v>
      </c>
      <c r="AJ108" s="144">
        <f t="shared" si="3"/>
        <v>0.15114238790160273</v>
      </c>
    </row>
    <row r="109" spans="15:36" x14ac:dyDescent="0.25">
      <c r="O109" s="68"/>
      <c r="P109" s="25">
        <v>44469</v>
      </c>
      <c r="Q109" s="61">
        <v>216.899624400314</v>
      </c>
      <c r="R109" s="16">
        <v>312.30330878915697</v>
      </c>
      <c r="S109" s="16">
        <v>255.37870386069</v>
      </c>
      <c r="T109" s="16">
        <v>434.75663901980101</v>
      </c>
      <c r="U109" s="65">
        <v>343.81467710891798</v>
      </c>
      <c r="V109" s="66">
        <v>204.657409213634</v>
      </c>
      <c r="W109" s="61">
        <v>216.69331038355</v>
      </c>
      <c r="X109" s="16">
        <v>325.20699178841897</v>
      </c>
      <c r="Y109" s="16">
        <v>214.880586839438</v>
      </c>
      <c r="Z109" s="64">
        <v>360.80428011708102</v>
      </c>
      <c r="AA109" s="144">
        <f t="shared" si="4"/>
        <v>0.12568829314832497</v>
      </c>
      <c r="AB109" s="144">
        <f t="shared" si="4"/>
        <v>0.18977211663405957</v>
      </c>
      <c r="AC109" s="144">
        <f t="shared" si="4"/>
        <v>0.18021287952524645</v>
      </c>
      <c r="AD109" s="144">
        <f t="shared" si="4"/>
        <v>0.23349382978940714</v>
      </c>
      <c r="AE109" s="144">
        <f t="shared" si="4"/>
        <v>0.15037150739481731</v>
      </c>
      <c r="AF109" s="144">
        <f t="shared" si="3"/>
        <v>7.6652121928402872E-2</v>
      </c>
      <c r="AG109" s="144">
        <f t="shared" si="3"/>
        <v>0.13555012893222806</v>
      </c>
      <c r="AH109" s="144">
        <f t="shared" si="3"/>
        <v>0.21730943210976572</v>
      </c>
      <c r="AI109" s="144">
        <f t="shared" si="3"/>
        <v>0.12281625654662909</v>
      </c>
      <c r="AJ109" s="144">
        <f t="shared" si="3"/>
        <v>0.19954781865769133</v>
      </c>
    </row>
    <row r="110" spans="15:36" x14ac:dyDescent="0.25">
      <c r="O110" s="68"/>
      <c r="P110" s="25">
        <v>44561</v>
      </c>
      <c r="Q110" s="61">
        <v>222.83965308046999</v>
      </c>
      <c r="R110" s="16">
        <v>321.66600782193098</v>
      </c>
      <c r="S110" s="16">
        <v>259.874726879484</v>
      </c>
      <c r="T110" s="16">
        <v>445.534349568121</v>
      </c>
      <c r="U110" s="65">
        <v>349.18624193347699</v>
      </c>
      <c r="V110" s="66">
        <v>220.291698757571</v>
      </c>
      <c r="W110" s="61">
        <v>221.32456975175899</v>
      </c>
      <c r="X110" s="16">
        <v>345.54489150655797</v>
      </c>
      <c r="Y110" s="16">
        <v>218.970087551858</v>
      </c>
      <c r="Z110" s="64">
        <v>380.72914354392299</v>
      </c>
      <c r="AA110" s="144">
        <f t="shared" si="4"/>
        <v>0.12567113251020445</v>
      </c>
      <c r="AB110" s="144">
        <f t="shared" si="4"/>
        <v>0.18558894602919662</v>
      </c>
      <c r="AC110" s="144">
        <f t="shared" si="4"/>
        <v>0.15325307379309772</v>
      </c>
      <c r="AD110" s="144">
        <f t="shared" si="4"/>
        <v>0.20309678664058883</v>
      </c>
      <c r="AE110" s="144">
        <f t="shared" si="4"/>
        <v>9.4426599488186325E-2</v>
      </c>
      <c r="AF110" s="144">
        <f t="shared" si="3"/>
        <v>0.15675000683660412</v>
      </c>
      <c r="AG110" s="144">
        <f t="shared" si="3"/>
        <v>0.134477821704301</v>
      </c>
      <c r="AH110" s="144">
        <f t="shared" si="3"/>
        <v>0.2358390456129591</v>
      </c>
      <c r="AI110" s="144">
        <f t="shared" si="3"/>
        <v>0.12620429741125094</v>
      </c>
      <c r="AJ110" s="144">
        <f t="shared" si="3"/>
        <v>0.24171251352704659</v>
      </c>
    </row>
    <row r="111" spans="15:36" x14ac:dyDescent="0.25">
      <c r="O111" s="68"/>
      <c r="P111" s="25">
        <v>44651</v>
      </c>
      <c r="Q111" s="61">
        <v>228.10646774768099</v>
      </c>
      <c r="R111" s="16">
        <v>343.78571319948799</v>
      </c>
      <c r="S111" s="16">
        <v>265.65755435269801</v>
      </c>
      <c r="T111" s="16">
        <v>466.89078582629298</v>
      </c>
      <c r="U111" s="65">
        <v>364.36507080986598</v>
      </c>
      <c r="V111" s="66">
        <v>235.46109680912599</v>
      </c>
      <c r="W111" s="61">
        <v>213.60312477544599</v>
      </c>
      <c r="X111" s="16">
        <v>368.16315654478501</v>
      </c>
      <c r="Y111" s="16">
        <v>222.59141484032699</v>
      </c>
      <c r="Z111" s="64">
        <v>397.35557005807698</v>
      </c>
      <c r="AA111" s="144">
        <f t="shared" si="4"/>
        <v>0.14136936034478054</v>
      </c>
      <c r="AB111" s="144">
        <f t="shared" si="4"/>
        <v>0.21915359188340733</v>
      </c>
      <c r="AC111" s="144">
        <f t="shared" si="4"/>
        <v>0.13408172822067943</v>
      </c>
      <c r="AD111" s="144">
        <f t="shared" si="4"/>
        <v>0.21245483763140238</v>
      </c>
      <c r="AE111" s="144">
        <f t="shared" si="4"/>
        <v>0.12973190028692283</v>
      </c>
      <c r="AF111" s="144">
        <f t="shared" si="3"/>
        <v>0.25777803831636392</v>
      </c>
      <c r="AG111" s="144">
        <f t="shared" si="3"/>
        <v>9.3593442099447532E-2</v>
      </c>
      <c r="AH111" s="144">
        <f t="shared" si="3"/>
        <v>0.29215091791603598</v>
      </c>
      <c r="AI111" s="144">
        <f t="shared" si="3"/>
        <v>0.11572249900200515</v>
      </c>
      <c r="AJ111" s="144">
        <f t="shared" si="3"/>
        <v>0.25503265994804503</v>
      </c>
    </row>
    <row r="112" spans="15:36" x14ac:dyDescent="0.25">
      <c r="O112" s="68"/>
      <c r="P112" s="25">
        <v>44742</v>
      </c>
      <c r="Q112" s="61">
        <v>238.36245482845001</v>
      </c>
      <c r="R112" s="16">
        <v>377.13619905449502</v>
      </c>
      <c r="S112" s="16">
        <v>274.00950449389001</v>
      </c>
      <c r="T112" s="16">
        <v>499.55010578203201</v>
      </c>
      <c r="U112" s="65">
        <v>381.58760376658</v>
      </c>
      <c r="V112" s="66">
        <v>237.63591034919401</v>
      </c>
      <c r="W112" s="61">
        <v>204.733320171158</v>
      </c>
      <c r="X112" s="16">
        <v>400.27436699410498</v>
      </c>
      <c r="Y112" s="16">
        <v>224.13184133932899</v>
      </c>
      <c r="Z112" s="64">
        <v>414.07518308194602</v>
      </c>
      <c r="AA112" s="144">
        <f t="shared" si="4"/>
        <v>0.1557995102146057</v>
      </c>
      <c r="AB112" s="144">
        <f t="shared" si="4"/>
        <v>0.26446554727199456</v>
      </c>
      <c r="AC112" s="144">
        <f t="shared" si="4"/>
        <v>0.11522218783042981</v>
      </c>
      <c r="AD112" s="144">
        <f t="shared" si="4"/>
        <v>0.21576817760906164</v>
      </c>
      <c r="AE112" s="144">
        <f t="shared" si="4"/>
        <v>0.13162933860416204</v>
      </c>
      <c r="AF112" s="144">
        <f t="shared" si="3"/>
        <v>0.20852580359854977</v>
      </c>
      <c r="AG112" s="144">
        <f t="shared" si="3"/>
        <v>1.1219386415443955E-2</v>
      </c>
      <c r="AH112" s="144">
        <f t="shared" si="3"/>
        <v>0.34319515574396697</v>
      </c>
      <c r="AI112" s="144">
        <f t="shared" si="3"/>
        <v>7.5720397039416909E-2</v>
      </c>
      <c r="AJ112" s="144">
        <f t="shared" si="3"/>
        <v>0.23211605535121738</v>
      </c>
    </row>
    <row r="113" spans="15:36" x14ac:dyDescent="0.25">
      <c r="P113" s="25">
        <v>44834</v>
      </c>
      <c r="Q113" s="61">
        <v>236.904718100624</v>
      </c>
      <c r="R113" s="16">
        <v>381.05607914816102</v>
      </c>
      <c r="S113" s="16">
        <v>275.90372677142699</v>
      </c>
      <c r="T113" s="16">
        <v>485.85525560189001</v>
      </c>
      <c r="U113" s="65">
        <v>395.51813154207599</v>
      </c>
      <c r="V113" s="66">
        <v>240.40943151416801</v>
      </c>
      <c r="W113" s="61">
        <v>195.242392099201</v>
      </c>
      <c r="X113" s="16">
        <v>409.59444106693599</v>
      </c>
      <c r="Y113" s="16">
        <v>224.95464062998599</v>
      </c>
      <c r="Z113" s="64">
        <v>407.631648407238</v>
      </c>
      <c r="AA113" s="144">
        <f t="shared" si="4"/>
        <v>9.2232034774704097E-2</v>
      </c>
      <c r="AB113" s="144">
        <f t="shared" si="4"/>
        <v>0.22014742855452929</v>
      </c>
      <c r="AC113" s="144">
        <f t="shared" si="4"/>
        <v>8.0370926003028975E-2</v>
      </c>
      <c r="AD113" s="144">
        <f t="shared" si="4"/>
        <v>0.11753383846488363</v>
      </c>
      <c r="AE113" s="144">
        <f t="shared" si="4"/>
        <v>0.15038175469390658</v>
      </c>
      <c r="AF113" s="144">
        <f t="shared" si="3"/>
        <v>0.17469204969370966</v>
      </c>
      <c r="AG113" s="144">
        <f t="shared" si="3"/>
        <v>-9.8992065082122771E-2</v>
      </c>
      <c r="AH113" s="144">
        <f t="shared" si="3"/>
        <v>0.25948842247961212</v>
      </c>
      <c r="AI113" s="144">
        <f t="shared" si="3"/>
        <v>4.6882102933176961E-2</v>
      </c>
      <c r="AJ113" s="144">
        <f t="shared" si="3"/>
        <v>0.12978606649278523</v>
      </c>
    </row>
    <row r="114" spans="15:36" x14ac:dyDescent="0.25">
      <c r="P114" s="25">
        <v>44926</v>
      </c>
      <c r="Q114" s="61">
        <v>227.988488411464</v>
      </c>
      <c r="R114" s="16">
        <v>369.95869935594101</v>
      </c>
      <c r="S114" s="16">
        <v>274.73185829293499</v>
      </c>
      <c r="T114" s="16">
        <v>454.753984536828</v>
      </c>
      <c r="U114" s="65">
        <v>409.58840328829803</v>
      </c>
      <c r="V114" s="66">
        <v>238.97567773093701</v>
      </c>
      <c r="W114" s="61">
        <v>183.68597279842601</v>
      </c>
      <c r="X114" s="16">
        <v>400.31545303924202</v>
      </c>
      <c r="Y114" s="16">
        <v>223.13274583846999</v>
      </c>
      <c r="Z114" s="64">
        <v>380.47679410327299</v>
      </c>
      <c r="AA114" s="144">
        <f t="shared" ref="AA114:AJ118" si="5">IFERROR(Q114/Q110-1,"NULL")</f>
        <v>2.3105561599194857E-2</v>
      </c>
      <c r="AB114" s="144">
        <f t="shared" si="5"/>
        <v>0.15013302730061562</v>
      </c>
      <c r="AC114" s="144">
        <f t="shared" si="5"/>
        <v>5.7170358933521515E-2</v>
      </c>
      <c r="AD114" s="144">
        <f t="shared" si="5"/>
        <v>2.069343245396027E-2</v>
      </c>
      <c r="AE114" s="144">
        <f t="shared" si="5"/>
        <v>0.17297978585974239</v>
      </c>
      <c r="AF114" s="144">
        <f t="shared" si="5"/>
        <v>8.481472102100196E-2</v>
      </c>
      <c r="AG114" s="144">
        <f t="shared" si="5"/>
        <v>-0.17006063536257632</v>
      </c>
      <c r="AH114" s="144">
        <f t="shared" si="5"/>
        <v>0.15850490885247126</v>
      </c>
      <c r="AI114" s="144">
        <f t="shared" si="5"/>
        <v>1.9010168617785039E-2</v>
      </c>
      <c r="AJ114" s="144">
        <f t="shared" si="5"/>
        <v>-6.6280568464249789E-4</v>
      </c>
    </row>
    <row r="115" spans="15:36" x14ac:dyDescent="0.25">
      <c r="P115" s="25">
        <v>45016</v>
      </c>
      <c r="Q115" s="61">
        <v>225.73479092655</v>
      </c>
      <c r="R115" s="16">
        <v>376.89036221688701</v>
      </c>
      <c r="S115" s="16">
        <v>276.26266567012698</v>
      </c>
      <c r="T115" s="16">
        <v>446.67551275962802</v>
      </c>
      <c r="U115" s="65">
        <v>412.80815871492001</v>
      </c>
      <c r="V115" s="66">
        <v>237.84365954180001</v>
      </c>
      <c r="W115" s="61">
        <v>175.14105588441501</v>
      </c>
      <c r="X115" s="16">
        <v>390.08234666220301</v>
      </c>
      <c r="Y115" s="16">
        <v>219.26589621050201</v>
      </c>
      <c r="Z115" s="64">
        <v>354.84320666233702</v>
      </c>
      <c r="AA115" s="144">
        <f t="shared" si="5"/>
        <v>-1.0397236187771774E-2</v>
      </c>
      <c r="AB115" s="144">
        <f t="shared" si="5"/>
        <v>9.6294429193424458E-2</v>
      </c>
      <c r="AC115" s="144">
        <f t="shared" si="5"/>
        <v>3.9920232433327207E-2</v>
      </c>
      <c r="AD115" s="144">
        <f t="shared" si="5"/>
        <v>-4.3297648358787799E-2</v>
      </c>
      <c r="AE115" s="144">
        <f t="shared" si="5"/>
        <v>0.13295206315298191</v>
      </c>
      <c r="AF115" s="144">
        <f t="shared" si="5"/>
        <v>1.0118710755031568E-2</v>
      </c>
      <c r="AG115" s="144">
        <f t="shared" si="5"/>
        <v>-0.18006323143196012</v>
      </c>
      <c r="AH115" s="144">
        <f t="shared" si="5"/>
        <v>5.9536620456891454E-2</v>
      </c>
      <c r="AI115" s="144">
        <f t="shared" si="5"/>
        <v>-1.4940012992911256E-2</v>
      </c>
      <c r="AJ115" s="144">
        <f t="shared" si="5"/>
        <v>-0.10698821559120564</v>
      </c>
    </row>
    <row r="116" spans="15:36" x14ac:dyDescent="0.25">
      <c r="P116" s="25">
        <v>45107</v>
      </c>
      <c r="Q116" s="61">
        <v>227.25502488546101</v>
      </c>
      <c r="R116" s="16">
        <v>390.75000349372198</v>
      </c>
      <c r="S116" s="16">
        <v>278.96277106501901</v>
      </c>
      <c r="T116" s="16">
        <v>446.76553477412398</v>
      </c>
      <c r="U116" s="65">
        <v>403.52161847715502</v>
      </c>
      <c r="V116" s="66">
        <v>244.731120390965</v>
      </c>
      <c r="W116" s="61">
        <v>172.57874078384299</v>
      </c>
      <c r="X116" s="16">
        <v>387.63682726127598</v>
      </c>
      <c r="Y116" s="16">
        <v>220.32843223605701</v>
      </c>
      <c r="Z116" s="64">
        <v>340.58560926878801</v>
      </c>
      <c r="AA116" s="144">
        <f t="shared" si="5"/>
        <v>-4.6598907327846772E-2</v>
      </c>
      <c r="AB116" s="144">
        <f t="shared" si="5"/>
        <v>3.6097846012548285E-2</v>
      </c>
      <c r="AC116" s="144">
        <f t="shared" si="5"/>
        <v>1.8076988169727803E-2</v>
      </c>
      <c r="AD116" s="144">
        <f t="shared" si="5"/>
        <v>-0.1056642174567759</v>
      </c>
      <c r="AE116" s="144">
        <f t="shared" si="5"/>
        <v>5.7480941451107048E-2</v>
      </c>
      <c r="AF116" s="144">
        <f t="shared" si="5"/>
        <v>2.9857482530081247E-2</v>
      </c>
      <c r="AG116" s="144">
        <f t="shared" si="5"/>
        <v>-0.1570559172314191</v>
      </c>
      <c r="AH116" s="144">
        <f t="shared" si="5"/>
        <v>-3.1572193412562677E-2</v>
      </c>
      <c r="AI116" s="144">
        <f t="shared" si="5"/>
        <v>-1.6969517050965166E-2</v>
      </c>
      <c r="AJ116" s="144">
        <f t="shared" si="5"/>
        <v>-0.17747881741228222</v>
      </c>
    </row>
    <row r="117" spans="15:36" x14ac:dyDescent="0.25">
      <c r="P117" s="25">
        <v>45199</v>
      </c>
      <c r="Q117" s="61">
        <v>225.05205892692399</v>
      </c>
      <c r="R117" s="16">
        <v>398.48484153003898</v>
      </c>
      <c r="S117" s="16">
        <v>280.62544961827501</v>
      </c>
      <c r="T117" s="16">
        <v>451.93941307169501</v>
      </c>
      <c r="U117" s="65">
        <v>396.46199373126097</v>
      </c>
      <c r="V117" s="66">
        <v>253.48096133410399</v>
      </c>
      <c r="W117" s="61">
        <v>163.378075384309</v>
      </c>
      <c r="X117" s="16">
        <v>386.62390576945</v>
      </c>
      <c r="Y117" s="16">
        <v>220.56511583505099</v>
      </c>
      <c r="Z117" s="64">
        <v>338.155312215332</v>
      </c>
      <c r="AA117" s="144">
        <f t="shared" si="5"/>
        <v>-5.0031334406204775E-2</v>
      </c>
      <c r="AB117" s="144">
        <f t="shared" si="5"/>
        <v>4.5738050999840851E-2</v>
      </c>
      <c r="AC117" s="144">
        <f t="shared" si="5"/>
        <v>1.7113660993639757E-2</v>
      </c>
      <c r="AD117" s="144">
        <f t="shared" si="5"/>
        <v>-6.9806474539786945E-2</v>
      </c>
      <c r="AE117" s="144">
        <f t="shared" si="5"/>
        <v>2.3863942355941692E-3</v>
      </c>
      <c r="AF117" s="144">
        <f t="shared" si="5"/>
        <v>5.4371950957197157E-2</v>
      </c>
      <c r="AG117" s="144">
        <f t="shared" si="5"/>
        <v>-0.16320388401460484</v>
      </c>
      <c r="AH117" s="144">
        <f t="shared" si="5"/>
        <v>-5.60811695531096E-2</v>
      </c>
      <c r="AI117" s="144">
        <f t="shared" si="5"/>
        <v>-1.9512932841225794E-2</v>
      </c>
      <c r="AJ117" s="144">
        <f t="shared" si="5"/>
        <v>-0.17043901390722427</v>
      </c>
    </row>
    <row r="118" spans="15:36" x14ac:dyDescent="0.25">
      <c r="P118" s="25">
        <v>45291</v>
      </c>
      <c r="Q118" s="61">
        <v>220.52641115016101</v>
      </c>
      <c r="R118" s="16">
        <v>399.17133688050399</v>
      </c>
      <c r="S118" s="16">
        <v>279.73953494749202</v>
      </c>
      <c r="T118" s="16">
        <v>451.84289154141402</v>
      </c>
      <c r="U118" s="65">
        <v>391.376055898385</v>
      </c>
      <c r="V118" s="66">
        <v>246.86553128487299</v>
      </c>
      <c r="W118" s="61">
        <v>160.23580878057399</v>
      </c>
      <c r="X118" s="16">
        <v>387.17449812231098</v>
      </c>
      <c r="Y118" s="16">
        <v>219.023264461243</v>
      </c>
      <c r="Z118" s="64">
        <v>336.99521918572799</v>
      </c>
      <c r="AA118" s="144">
        <f t="shared" si="5"/>
        <v>-3.2730061562738832E-2</v>
      </c>
      <c r="AB118" s="144">
        <f t="shared" si="5"/>
        <v>7.8961888382187206E-2</v>
      </c>
      <c r="AC118" s="144">
        <f t="shared" si="5"/>
        <v>1.822750621523328E-2</v>
      </c>
      <c r="AD118" s="144">
        <f t="shared" si="5"/>
        <v>-6.4014678142489956E-3</v>
      </c>
      <c r="AE118" s="144">
        <f t="shared" si="5"/>
        <v>-4.4464997650565441E-2</v>
      </c>
      <c r="AF118" s="144">
        <f t="shared" si="5"/>
        <v>3.3015299418123867E-2</v>
      </c>
      <c r="AG118" s="144">
        <f t="shared" si="5"/>
        <v>-0.12766442456433968</v>
      </c>
      <c r="AH118" s="144">
        <f t="shared" si="5"/>
        <v>-3.2826499244941409E-2</v>
      </c>
      <c r="AI118" s="144">
        <f t="shared" si="5"/>
        <v>-1.8417204349745808E-2</v>
      </c>
      <c r="AJ118" s="144">
        <f t="shared" si="5"/>
        <v>-0.11428180533329135</v>
      </c>
    </row>
    <row r="119" spans="15:36" ht="30" x14ac:dyDescent="0.25">
      <c r="O119" s="68"/>
      <c r="P119" s="68"/>
      <c r="Q119" s="145" t="s">
        <v>9</v>
      </c>
      <c r="R119" s="146" t="s">
        <v>10</v>
      </c>
      <c r="S119" s="146" t="s">
        <v>11</v>
      </c>
      <c r="T119" s="146" t="s">
        <v>12</v>
      </c>
      <c r="U119" s="146" t="s">
        <v>13</v>
      </c>
      <c r="V119" s="147" t="s">
        <v>14</v>
      </c>
      <c r="W119" s="145" t="s">
        <v>9</v>
      </c>
      <c r="X119" s="146" t="s">
        <v>10</v>
      </c>
      <c r="Y119" s="146" t="s">
        <v>11</v>
      </c>
      <c r="Z119" s="146" t="s">
        <v>12</v>
      </c>
    </row>
    <row r="120" spans="15:36" x14ac:dyDescent="0.25">
      <c r="O120" s="69"/>
      <c r="P120" s="69"/>
      <c r="Q120" s="148" t="s">
        <v>128</v>
      </c>
      <c r="R120" s="148" t="s">
        <v>129</v>
      </c>
      <c r="S120" s="148" t="s">
        <v>130</v>
      </c>
      <c r="T120" s="148" t="s">
        <v>131</v>
      </c>
      <c r="U120" s="148" t="s">
        <v>132</v>
      </c>
      <c r="V120" s="148" t="s">
        <v>133</v>
      </c>
      <c r="W120" s="148" t="s">
        <v>128</v>
      </c>
      <c r="X120" s="148" t="s">
        <v>129</v>
      </c>
      <c r="Y120" s="148" t="s">
        <v>130</v>
      </c>
      <c r="Z120" s="148" t="s">
        <v>131</v>
      </c>
    </row>
    <row r="121" spans="15:36" x14ac:dyDescent="0.25">
      <c r="O121" s="70" t="s">
        <v>134</v>
      </c>
      <c r="P121" s="120" t="s">
        <v>134</v>
      </c>
      <c r="Q121" s="149">
        <f>Q113/Q112-1</f>
        <v>-6.1156306217569067E-3</v>
      </c>
      <c r="R121" s="149">
        <f t="shared" ref="Q121:Z126" si="6">R113/R112-1</f>
        <v>1.0393804952941066E-2</v>
      </c>
      <c r="S121" s="149">
        <f t="shared" si="6"/>
        <v>6.9129801940108759E-3</v>
      </c>
      <c r="T121" s="149">
        <f t="shared" si="6"/>
        <v>-2.741436749113102E-2</v>
      </c>
      <c r="U121" s="149">
        <f t="shared" si="6"/>
        <v>3.6506761849678382E-2</v>
      </c>
      <c r="V121" s="149">
        <f t="shared" si="6"/>
        <v>1.1671304900418678E-2</v>
      </c>
      <c r="W121" s="149">
        <f t="shared" si="6"/>
        <v>-4.6357515542768235E-2</v>
      </c>
      <c r="X121" s="149">
        <f t="shared" si="6"/>
        <v>2.3284214132473391E-2</v>
      </c>
      <c r="Y121" s="149">
        <f t="shared" si="6"/>
        <v>3.671050421663713E-3</v>
      </c>
      <c r="Z121" s="149">
        <f t="shared" si="6"/>
        <v>-1.5561267465364681E-2</v>
      </c>
    </row>
    <row r="122" spans="15:36" x14ac:dyDescent="0.25">
      <c r="O122" s="70" t="s">
        <v>134</v>
      </c>
      <c r="P122" s="120" t="s">
        <v>134</v>
      </c>
      <c r="Q122" s="149">
        <f>Q114/Q113-1</f>
        <v>-3.7636353385637755E-2</v>
      </c>
      <c r="R122" s="149">
        <f t="shared" si="6"/>
        <v>-2.9122694531019788E-2</v>
      </c>
      <c r="S122" s="149">
        <f t="shared" si="6"/>
        <v>-4.2473818393284901E-3</v>
      </c>
      <c r="T122" s="149">
        <f t="shared" si="6"/>
        <v>-6.4013449903990383E-2</v>
      </c>
      <c r="U122" s="149">
        <f t="shared" si="6"/>
        <v>3.5574277445546754E-2</v>
      </c>
      <c r="V122" s="149">
        <f t="shared" si="6"/>
        <v>-5.963800064751168E-3</v>
      </c>
      <c r="W122" s="149">
        <f t="shared" si="6"/>
        <v>-5.9190113256260779E-2</v>
      </c>
      <c r="X122" s="149">
        <f t="shared" si="6"/>
        <v>-2.2654086817007313E-2</v>
      </c>
      <c r="Y122" s="149">
        <f t="shared" si="6"/>
        <v>-8.0989429087294784E-3</v>
      </c>
      <c r="Z122" s="149">
        <f t="shared" si="6"/>
        <v>-6.6616158019301763E-2</v>
      </c>
    </row>
    <row r="123" spans="15:36" x14ac:dyDescent="0.25">
      <c r="O123" s="70" t="s">
        <v>134</v>
      </c>
      <c r="P123" s="120" t="s">
        <v>134</v>
      </c>
      <c r="Q123" s="149">
        <f t="shared" si="6"/>
        <v>-9.8851371866048865E-3</v>
      </c>
      <c r="R123" s="149">
        <f t="shared" si="6"/>
        <v>1.8736315359020539E-2</v>
      </c>
      <c r="S123" s="149">
        <f t="shared" si="6"/>
        <v>5.5720053244052714E-3</v>
      </c>
      <c r="T123" s="149">
        <f t="shared" si="6"/>
        <v>-1.7764488166998715E-2</v>
      </c>
      <c r="U123" s="149">
        <f t="shared" si="6"/>
        <v>7.860953583580077E-3</v>
      </c>
      <c r="V123" s="149">
        <f t="shared" si="6"/>
        <v>-4.7369598441375782E-3</v>
      </c>
      <c r="W123" s="149">
        <f t="shared" si="6"/>
        <v>-4.6519158669715344E-2</v>
      </c>
      <c r="X123" s="149">
        <f t="shared" si="6"/>
        <v>-2.5562606437868118E-2</v>
      </c>
      <c r="Y123" s="149">
        <f t="shared" si="6"/>
        <v>-1.7329816891901939E-2</v>
      </c>
      <c r="Z123" s="149">
        <f t="shared" si="6"/>
        <v>-6.7372275624195455E-2</v>
      </c>
    </row>
    <row r="124" spans="15:36" x14ac:dyDescent="0.25">
      <c r="O124" s="70" t="s">
        <v>134</v>
      </c>
      <c r="P124" s="120" t="s">
        <v>134</v>
      </c>
      <c r="Q124" s="149">
        <f t="shared" si="6"/>
        <v>6.734601931191353E-3</v>
      </c>
      <c r="R124" s="149">
        <f t="shared" si="6"/>
        <v>3.6773668595057485E-2</v>
      </c>
      <c r="S124" s="149">
        <f t="shared" si="6"/>
        <v>9.7736890663182585E-3</v>
      </c>
      <c r="T124" s="149">
        <f t="shared" si="6"/>
        <v>2.0153783210496989E-4</v>
      </c>
      <c r="U124" s="149">
        <f t="shared" si="6"/>
        <v>-2.249601913555721E-2</v>
      </c>
      <c r="V124" s="149">
        <f t="shared" si="6"/>
        <v>2.8957933385457935E-2</v>
      </c>
      <c r="W124" s="149">
        <f t="shared" si="6"/>
        <v>-1.4630008296073305E-2</v>
      </c>
      <c r="X124" s="149">
        <f t="shared" si="6"/>
        <v>-6.2692388462397552E-3</v>
      </c>
      <c r="Y124" s="149">
        <f t="shared" si="6"/>
        <v>4.8458791080530084E-3</v>
      </c>
      <c r="Z124" s="149">
        <f t="shared" si="6"/>
        <v>-4.0179992531507946E-2</v>
      </c>
    </row>
    <row r="125" spans="15:36" x14ac:dyDescent="0.25">
      <c r="O125" s="70" t="s">
        <v>134</v>
      </c>
      <c r="P125" s="120" t="s">
        <v>134</v>
      </c>
      <c r="Q125" s="149">
        <f>Q117/Q116-1</f>
        <v>-9.6938052729410584E-3</v>
      </c>
      <c r="R125" s="149">
        <f t="shared" si="6"/>
        <v>1.9794850843657841E-2</v>
      </c>
      <c r="S125" s="149">
        <f t="shared" si="6"/>
        <v>5.9602166515204669E-3</v>
      </c>
      <c r="T125" s="149">
        <f t="shared" si="6"/>
        <v>1.1580746263667896E-2</v>
      </c>
      <c r="U125" s="149">
        <f t="shared" si="6"/>
        <v>-1.7495034770469764E-2</v>
      </c>
      <c r="V125" s="149">
        <f t="shared" si="6"/>
        <v>3.5752874130436929E-2</v>
      </c>
      <c r="W125" s="149">
        <f t="shared" si="6"/>
        <v>-5.3312855092956912E-2</v>
      </c>
      <c r="X125" s="149">
        <f t="shared" si="6"/>
        <v>-2.6130682654237347E-3</v>
      </c>
      <c r="Y125" s="149">
        <f t="shared" si="6"/>
        <v>1.0742308497906361E-3</v>
      </c>
      <c r="Z125" s="149">
        <f t="shared" si="6"/>
        <v>-7.1356422212719428E-3</v>
      </c>
    </row>
    <row r="126" spans="15:36" x14ac:dyDescent="0.25">
      <c r="O126" s="70" t="s">
        <v>135</v>
      </c>
      <c r="P126" s="120" t="str">
        <f>"QTR "&amp;YEAR(P118)&amp;"Q"&amp;(MONTH(P118)/3)</f>
        <v>QTR 2023Q4</v>
      </c>
      <c r="Q126" s="149">
        <f>Q118/Q117-1</f>
        <v>-2.0109337361061352E-2</v>
      </c>
      <c r="R126" s="149">
        <f>R118/R117-1</f>
        <v>1.7227640274322109E-3</v>
      </c>
      <c r="S126" s="149">
        <f t="shared" si="6"/>
        <v>-3.1569291808283273E-3</v>
      </c>
      <c r="T126" s="149">
        <f t="shared" si="6"/>
        <v>-2.1357183615600128E-4</v>
      </c>
      <c r="U126" s="149">
        <f>U118/U117-1</f>
        <v>-1.2828311195759778E-2</v>
      </c>
      <c r="V126" s="149">
        <f t="shared" si="6"/>
        <v>-2.6098331071545244E-2</v>
      </c>
      <c r="W126" s="149">
        <f>W118/W117-1</f>
        <v>-1.9233098421214456E-2</v>
      </c>
      <c r="X126" s="149">
        <f t="shared" si="6"/>
        <v>1.4241032296364864E-3</v>
      </c>
      <c r="Y126" s="149">
        <f t="shared" si="6"/>
        <v>-6.9904588854433625E-3</v>
      </c>
      <c r="Z126" s="149">
        <f t="shared" si="6"/>
        <v>-3.4306515015363193E-3</v>
      </c>
    </row>
    <row r="127" spans="15:36" x14ac:dyDescent="0.25">
      <c r="O127" s="68"/>
      <c r="P127" s="68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</row>
    <row r="128" spans="15:36" x14ac:dyDescent="0.25">
      <c r="O128" s="68"/>
      <c r="P128" s="68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</row>
    <row r="129" spans="15:26" x14ac:dyDescent="0.25">
      <c r="O129" s="68" t="s">
        <v>136</v>
      </c>
      <c r="P129" s="120" t="s">
        <v>136</v>
      </c>
      <c r="Q129" s="149">
        <f>Q113/Q109-1</f>
        <v>9.2232034774704097E-2</v>
      </c>
      <c r="R129" s="149">
        <f t="shared" ref="Q129:Z134" si="7">R113/R109-1</f>
        <v>0.22014742855452929</v>
      </c>
      <c r="S129" s="149">
        <f t="shared" si="7"/>
        <v>8.0370926003028975E-2</v>
      </c>
      <c r="T129" s="149">
        <f t="shared" si="7"/>
        <v>0.11753383846488363</v>
      </c>
      <c r="U129" s="149">
        <f>U113/U109-1</f>
        <v>0.15038175469390658</v>
      </c>
      <c r="V129" s="149">
        <f t="shared" si="7"/>
        <v>0.17469204969370966</v>
      </c>
      <c r="W129" s="149">
        <f t="shared" si="7"/>
        <v>-9.8992065082122771E-2</v>
      </c>
      <c r="X129" s="149">
        <f t="shared" si="7"/>
        <v>0.25948842247961212</v>
      </c>
      <c r="Y129" s="149">
        <f t="shared" si="7"/>
        <v>4.6882102933176961E-2</v>
      </c>
      <c r="Z129" s="149">
        <f t="shared" si="7"/>
        <v>0.12978606649278523</v>
      </c>
    </row>
    <row r="130" spans="15:26" x14ac:dyDescent="0.25">
      <c r="O130" s="68" t="s">
        <v>136</v>
      </c>
      <c r="P130" s="120" t="s">
        <v>136</v>
      </c>
      <c r="Q130" s="149">
        <f t="shared" si="7"/>
        <v>2.3105561599194857E-2</v>
      </c>
      <c r="R130" s="149">
        <f t="shared" si="7"/>
        <v>0.15013302730061562</v>
      </c>
      <c r="S130" s="149">
        <f t="shared" si="7"/>
        <v>5.7170358933521515E-2</v>
      </c>
      <c r="T130" s="149">
        <f t="shared" si="7"/>
        <v>2.069343245396027E-2</v>
      </c>
      <c r="U130" s="149">
        <f t="shared" si="7"/>
        <v>0.17297978585974239</v>
      </c>
      <c r="V130" s="149">
        <f>V114/V110-1</f>
        <v>8.481472102100196E-2</v>
      </c>
      <c r="W130" s="149">
        <f t="shared" si="7"/>
        <v>-0.17006063536257632</v>
      </c>
      <c r="X130" s="149">
        <f t="shared" si="7"/>
        <v>0.15850490885247126</v>
      </c>
      <c r="Y130" s="149">
        <f t="shared" si="7"/>
        <v>1.9010168617785039E-2</v>
      </c>
      <c r="Z130" s="149">
        <f t="shared" si="7"/>
        <v>-6.6280568464249789E-4</v>
      </c>
    </row>
    <row r="131" spans="15:26" x14ac:dyDescent="0.25">
      <c r="O131" s="68" t="s">
        <v>136</v>
      </c>
      <c r="P131" s="120" t="s">
        <v>136</v>
      </c>
      <c r="Q131" s="149">
        <f t="shared" si="7"/>
        <v>-1.0397236187771774E-2</v>
      </c>
      <c r="R131" s="149">
        <f t="shared" si="7"/>
        <v>9.6294429193424458E-2</v>
      </c>
      <c r="S131" s="149">
        <f t="shared" si="7"/>
        <v>3.9920232433327207E-2</v>
      </c>
      <c r="T131" s="149">
        <f t="shared" si="7"/>
        <v>-4.3297648358787799E-2</v>
      </c>
      <c r="U131" s="149">
        <f t="shared" si="7"/>
        <v>0.13295206315298191</v>
      </c>
      <c r="V131" s="149">
        <f t="shared" si="7"/>
        <v>1.0118710755031568E-2</v>
      </c>
      <c r="W131" s="149">
        <f t="shared" si="7"/>
        <v>-0.18006323143196012</v>
      </c>
      <c r="X131" s="149">
        <f t="shared" si="7"/>
        <v>5.9536620456891454E-2</v>
      </c>
      <c r="Y131" s="149">
        <f t="shared" si="7"/>
        <v>-1.4940012992911256E-2</v>
      </c>
      <c r="Z131" s="149">
        <f t="shared" si="7"/>
        <v>-0.10698821559120564</v>
      </c>
    </row>
    <row r="132" spans="15:26" x14ac:dyDescent="0.25">
      <c r="O132" s="68" t="s">
        <v>136</v>
      </c>
      <c r="P132" s="120" t="s">
        <v>136</v>
      </c>
      <c r="Q132" s="149">
        <f t="shared" si="7"/>
        <v>-4.6598907327846772E-2</v>
      </c>
      <c r="R132" s="149">
        <f t="shared" si="7"/>
        <v>3.6097846012548285E-2</v>
      </c>
      <c r="S132" s="149">
        <f t="shared" si="7"/>
        <v>1.8076988169727803E-2</v>
      </c>
      <c r="T132" s="149">
        <f t="shared" si="7"/>
        <v>-0.1056642174567759</v>
      </c>
      <c r="U132" s="149">
        <f t="shared" si="7"/>
        <v>5.7480941451107048E-2</v>
      </c>
      <c r="V132" s="149">
        <f t="shared" si="7"/>
        <v>2.9857482530081247E-2</v>
      </c>
      <c r="W132" s="149">
        <f t="shared" si="7"/>
        <v>-0.1570559172314191</v>
      </c>
      <c r="X132" s="149">
        <f t="shared" si="7"/>
        <v>-3.1572193412562677E-2</v>
      </c>
      <c r="Y132" s="149">
        <f t="shared" si="7"/>
        <v>-1.6969517050965166E-2</v>
      </c>
      <c r="Z132" s="149">
        <f t="shared" si="7"/>
        <v>-0.17747881741228222</v>
      </c>
    </row>
    <row r="133" spans="15:26" x14ac:dyDescent="0.25">
      <c r="O133" s="68" t="s">
        <v>136</v>
      </c>
      <c r="P133" s="120" t="s">
        <v>136</v>
      </c>
      <c r="Q133" s="149">
        <f t="shared" si="7"/>
        <v>-5.0031334406204775E-2</v>
      </c>
      <c r="R133" s="149">
        <f t="shared" si="7"/>
        <v>4.5738050999840851E-2</v>
      </c>
      <c r="S133" s="149">
        <f t="shared" si="7"/>
        <v>1.7113660993639757E-2</v>
      </c>
      <c r="T133" s="149">
        <f t="shared" si="7"/>
        <v>-6.9806474539786945E-2</v>
      </c>
      <c r="U133" s="149">
        <f>U117/U113-1</f>
        <v>2.3863942355941692E-3</v>
      </c>
      <c r="V133" s="149">
        <f t="shared" si="7"/>
        <v>5.4371950957197157E-2</v>
      </c>
      <c r="W133" s="149">
        <f t="shared" si="7"/>
        <v>-0.16320388401460484</v>
      </c>
      <c r="X133" s="149">
        <f t="shared" si="7"/>
        <v>-5.60811695531096E-2</v>
      </c>
      <c r="Y133" s="149">
        <f t="shared" si="7"/>
        <v>-1.9512932841225794E-2</v>
      </c>
      <c r="Z133" s="149">
        <f t="shared" si="7"/>
        <v>-0.17043901390722427</v>
      </c>
    </row>
    <row r="134" spans="15:26" x14ac:dyDescent="0.25">
      <c r="O134" s="68" t="s">
        <v>136</v>
      </c>
      <c r="P134" s="120" t="str">
        <f>"Y/Y "&amp;RIGHT(P126,4)</f>
        <v>Y/Y 23Q4</v>
      </c>
      <c r="Q134" s="149">
        <f>Q118/Q114-1</f>
        <v>-3.2730061562738832E-2</v>
      </c>
      <c r="R134" s="149">
        <f t="shared" si="7"/>
        <v>7.8961888382187206E-2</v>
      </c>
      <c r="S134" s="149">
        <f t="shared" si="7"/>
        <v>1.822750621523328E-2</v>
      </c>
      <c r="T134" s="149">
        <f t="shared" si="7"/>
        <v>-6.4014678142489956E-3</v>
      </c>
      <c r="U134" s="149">
        <f>U118/U114-1</f>
        <v>-4.4464997650565441E-2</v>
      </c>
      <c r="V134" s="149">
        <f t="shared" si="7"/>
        <v>3.3015299418123867E-2</v>
      </c>
      <c r="W134" s="149">
        <f>W118/W114-1</f>
        <v>-0.12766442456433968</v>
      </c>
      <c r="X134" s="149">
        <f t="shared" si="7"/>
        <v>-3.2826499244941409E-2</v>
      </c>
      <c r="Y134" s="149">
        <f t="shared" si="7"/>
        <v>-1.8417204349745808E-2</v>
      </c>
      <c r="Z134" s="149">
        <f t="shared" si="7"/>
        <v>-0.11428180533329135</v>
      </c>
    </row>
    <row r="135" spans="15:26" x14ac:dyDescent="0.25">
      <c r="O135" s="68"/>
      <c r="P135" s="68"/>
      <c r="Q135" s="150"/>
      <c r="R135" s="123"/>
      <c r="S135" s="123"/>
      <c r="T135" s="123"/>
      <c r="U135" s="151"/>
      <c r="V135" s="151"/>
      <c r="W135" s="150"/>
      <c r="X135" s="123"/>
      <c r="Y135" s="123"/>
      <c r="Z135" s="123"/>
    </row>
    <row r="136" spans="15:26" x14ac:dyDescent="0.25">
      <c r="O136" s="68" t="s">
        <v>103</v>
      </c>
      <c r="P136" s="68" t="s">
        <v>103</v>
      </c>
      <c r="Q136" s="150">
        <f>MIN($Q$59:$Q$70)</f>
        <v>107.028028478294</v>
      </c>
      <c r="R136" s="150">
        <f>MIN($R$59:$R$70)</f>
        <v>118.625932906213</v>
      </c>
      <c r="S136" s="150">
        <f>MIN($S$59:$S$70)</f>
        <v>129.805204001514</v>
      </c>
      <c r="T136" s="150">
        <f>MIN($T$59:$T$70)</f>
        <v>125.56462536071101</v>
      </c>
      <c r="U136" s="150">
        <f>MIN($U$59:$U$70)</f>
        <v>125.934959777286</v>
      </c>
      <c r="V136" s="150">
        <f>MIN($V$59:$V$70)</f>
        <v>97.016280338475198</v>
      </c>
      <c r="W136" s="150">
        <f>MIN($Q$59:$Q$70)</f>
        <v>107.028028478294</v>
      </c>
      <c r="X136" s="150">
        <f>MIN($R$59:$R$70)</f>
        <v>118.625932906213</v>
      </c>
      <c r="Y136" s="150">
        <f>MIN($S$59:$S$70)</f>
        <v>129.805204001514</v>
      </c>
      <c r="Z136" s="150">
        <f>MIN($T$59:$T$70)</f>
        <v>125.56462536071101</v>
      </c>
    </row>
    <row r="137" spans="15:26" x14ac:dyDescent="0.25">
      <c r="O137" s="68" t="s">
        <v>104</v>
      </c>
      <c r="P137" s="68" t="s">
        <v>104</v>
      </c>
      <c r="Q137" s="149">
        <f t="shared" ref="Q137:Z137" si="8">Q118/Q136-1</f>
        <v>1.0604547639115416</v>
      </c>
      <c r="R137" s="149">
        <f t="shared" si="8"/>
        <v>2.3649584631388598</v>
      </c>
      <c r="S137" s="149">
        <f t="shared" si="8"/>
        <v>1.155071802392678</v>
      </c>
      <c r="T137" s="149">
        <f t="shared" si="8"/>
        <v>2.5984887482712549</v>
      </c>
      <c r="U137" s="149">
        <f t="shared" si="8"/>
        <v>2.1077633771474371</v>
      </c>
      <c r="V137" s="149">
        <f t="shared" si="8"/>
        <v>1.544578398837765</v>
      </c>
      <c r="W137" s="149">
        <f t="shared" si="8"/>
        <v>0.49713875008985031</v>
      </c>
      <c r="X137" s="149">
        <f t="shared" si="8"/>
        <v>2.2638267926492559</v>
      </c>
      <c r="Y137" s="149">
        <f t="shared" si="8"/>
        <v>0.6873226782085593</v>
      </c>
      <c r="Z137" s="149">
        <f t="shared" si="8"/>
        <v>1.6838388456751874</v>
      </c>
    </row>
  </sheetData>
  <mergeCells count="14">
    <mergeCell ref="A27:F27"/>
    <mergeCell ref="A28:F28"/>
    <mergeCell ref="Q5:V5"/>
    <mergeCell ref="W5:Z5"/>
    <mergeCell ref="A7:F7"/>
    <mergeCell ref="I7:O7"/>
    <mergeCell ref="A8:F8"/>
    <mergeCell ref="I8:O8"/>
    <mergeCell ref="I47:O47"/>
    <mergeCell ref="I48:O48"/>
    <mergeCell ref="AA5:AF5"/>
    <mergeCell ref="AG5:AJ5"/>
    <mergeCell ref="J27:O27"/>
    <mergeCell ref="J28:O28"/>
  </mergeCells>
  <conditionalFormatting sqref="O90 O92:O112">
    <cfRule type="expression" dxfId="13" priority="6">
      <formula>$O90=""</formula>
    </cfRule>
  </conditionalFormatting>
  <conditionalFormatting sqref="O121:O137">
    <cfRule type="expression" dxfId="12" priority="5">
      <formula>$O121=""</formula>
    </cfRule>
  </conditionalFormatting>
  <conditionalFormatting sqref="O119:P119">
    <cfRule type="expression" dxfId="11" priority="3">
      <formula>$O119=""</formula>
    </cfRule>
  </conditionalFormatting>
  <conditionalFormatting sqref="P7:P118">
    <cfRule type="expression" dxfId="10" priority="8">
      <formula>$Q7=""</formula>
    </cfRule>
  </conditionalFormatting>
  <conditionalFormatting sqref="P121:P127">
    <cfRule type="expression" dxfId="9" priority="1">
      <formula>$O121=""</formula>
    </cfRule>
  </conditionalFormatting>
  <conditionalFormatting sqref="P128">
    <cfRule type="expression" dxfId="8" priority="4">
      <formula>$O129=""</formula>
    </cfRule>
  </conditionalFormatting>
  <conditionalFormatting sqref="P129:P137">
    <cfRule type="expression" dxfId="7" priority="2">
      <formula>$O129=""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D8007-A447-4CAB-BC2F-30C0BDC5EDC0}">
  <sheetPr codeName="Sheet5"/>
  <dimension ref="A1:V410"/>
  <sheetViews>
    <sheetView workbookViewId="0">
      <selection activeCell="L37" sqref="L37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85" t="s">
        <v>7</v>
      </c>
      <c r="P5" s="186"/>
      <c r="Q5" s="186"/>
      <c r="R5" s="187"/>
      <c r="S5" s="185" t="s">
        <v>16</v>
      </c>
      <c r="T5" s="186"/>
      <c r="U5" s="186"/>
      <c r="V5" s="18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78" t="s">
        <v>81</v>
      </c>
      <c r="B7" s="178"/>
      <c r="C7" s="178"/>
      <c r="D7" s="178"/>
      <c r="E7" s="178"/>
      <c r="F7" s="178"/>
      <c r="G7" s="60"/>
      <c r="H7" s="178" t="s">
        <v>82</v>
      </c>
      <c r="I7" s="178"/>
      <c r="J7" s="178"/>
      <c r="K7" s="178"/>
      <c r="L7" s="178"/>
      <c r="M7" s="178"/>
      <c r="N7" s="25">
        <v>35155</v>
      </c>
      <c r="O7" s="61">
        <v>66.388265863432395</v>
      </c>
      <c r="P7" s="16">
        <v>55.009794820008999</v>
      </c>
      <c r="Q7" s="16">
        <v>74.669329212102198</v>
      </c>
      <c r="R7" s="64">
        <v>62.837751590049997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25">
        <v>35246</v>
      </c>
      <c r="O8" s="61">
        <v>66.806428040256407</v>
      </c>
      <c r="P8" s="16">
        <v>54.150099517854699</v>
      </c>
      <c r="Q8" s="16">
        <v>74.077490929676102</v>
      </c>
      <c r="R8" s="64">
        <v>64.865246013829093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70.071341506115104</v>
      </c>
      <c r="P9" s="16">
        <v>56.216754112193598</v>
      </c>
      <c r="Q9" s="16">
        <v>77.021726882988006</v>
      </c>
      <c r="R9" s="64">
        <v>66.955095386523396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72.273460183252098</v>
      </c>
      <c r="P10" s="16">
        <v>62.2803252040001</v>
      </c>
      <c r="Q10" s="16">
        <v>82.445810309519103</v>
      </c>
      <c r="R10" s="64">
        <v>67.144289882420594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71.624533062513606</v>
      </c>
      <c r="P11" s="16">
        <v>66.111989685564595</v>
      </c>
      <c r="Q11" s="16">
        <v>84.978661661260404</v>
      </c>
      <c r="R11" s="64">
        <v>67.801247357104302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71.900928664577904</v>
      </c>
      <c r="P12" s="16">
        <v>66.451008005760897</v>
      </c>
      <c r="Q12" s="16">
        <v>86.372685808323595</v>
      </c>
      <c r="R12" s="64">
        <v>69.945677226411206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72.3116225106249</v>
      </c>
      <c r="P13" s="16">
        <v>70.710965467280204</v>
      </c>
      <c r="Q13" s="16">
        <v>87.804742033873495</v>
      </c>
      <c r="R13" s="64">
        <v>73.933811260802798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73.081961491303304</v>
      </c>
      <c r="P14" s="16">
        <v>77.199998076582702</v>
      </c>
      <c r="Q14" s="16">
        <v>88.738245212304307</v>
      </c>
      <c r="R14" s="64">
        <v>77.186190853834304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75.026470305229694</v>
      </c>
      <c r="P15" s="16">
        <v>78.033191322752103</v>
      </c>
      <c r="Q15" s="16">
        <v>88.377385500605001</v>
      </c>
      <c r="R15" s="64">
        <v>78.167290451236795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77.344099514429999</v>
      </c>
      <c r="P16" s="16">
        <v>78.026308107891097</v>
      </c>
      <c r="Q16" s="16">
        <v>85.7167270782397</v>
      </c>
      <c r="R16" s="64">
        <v>79.412195308138706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77.571169291567799</v>
      </c>
      <c r="P17" s="16">
        <v>82.850975513993305</v>
      </c>
      <c r="Q17" s="16">
        <v>85.209691693579899</v>
      </c>
      <c r="R17" s="64">
        <v>81.4617204953623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77.622092409668895</v>
      </c>
      <c r="P18" s="16">
        <v>87.983778666999797</v>
      </c>
      <c r="Q18" s="16">
        <v>88.230352576186505</v>
      </c>
      <c r="R18" s="64">
        <v>83.350320602857906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82.428160269626503</v>
      </c>
      <c r="P19" s="16">
        <v>88.903467126782999</v>
      </c>
      <c r="Q19" s="16">
        <v>90.259667488412504</v>
      </c>
      <c r="R19" s="64">
        <v>84.860882307627193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90.916739087811195</v>
      </c>
      <c r="P20" s="16">
        <v>88.516473255203493</v>
      </c>
      <c r="Q20" s="16">
        <v>91.833288635196794</v>
      </c>
      <c r="R20" s="64">
        <v>85.961471373714502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94.320529646908099</v>
      </c>
      <c r="P21" s="16">
        <v>88.605607776597097</v>
      </c>
      <c r="Q21" s="16">
        <v>93.642431433760194</v>
      </c>
      <c r="R21" s="64">
        <v>87.903864999984705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92.525186698742402</v>
      </c>
      <c r="P22" s="16">
        <v>90.584287364160005</v>
      </c>
      <c r="Q22" s="16">
        <v>94.461928077262598</v>
      </c>
      <c r="R22" s="64">
        <v>91.0438011665603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93.875895644239407</v>
      </c>
      <c r="P23" s="16">
        <v>94.513200921716304</v>
      </c>
      <c r="Q23" s="16">
        <v>95.944046600602803</v>
      </c>
      <c r="R23" s="64">
        <v>94.602675715370296</v>
      </c>
      <c r="S23" s="61">
        <v>100.972387943028</v>
      </c>
      <c r="T23" s="16">
        <v>75.626595799884498</v>
      </c>
      <c r="U23" s="16">
        <v>98.202333870354707</v>
      </c>
      <c r="V23" s="64">
        <v>91.116674108084396</v>
      </c>
    </row>
    <row r="24" spans="14:22" x14ac:dyDescent="0.25">
      <c r="N24" s="25">
        <v>36707</v>
      </c>
      <c r="O24" s="61">
        <v>98.688469791243307</v>
      </c>
      <c r="P24" s="16">
        <v>99.601727952703499</v>
      </c>
      <c r="Q24" s="16">
        <v>99.149628494897797</v>
      </c>
      <c r="R24" s="64">
        <v>98.069270833471904</v>
      </c>
      <c r="S24" s="61">
        <v>100.840928715069</v>
      </c>
      <c r="T24" s="16">
        <v>84.228833183354098</v>
      </c>
      <c r="U24" s="16">
        <v>97.847915780025701</v>
      </c>
      <c r="V24" s="64">
        <v>94.894157430536893</v>
      </c>
    </row>
    <row r="25" spans="14:22" x14ac:dyDescent="0.25">
      <c r="N25" s="25">
        <v>36799</v>
      </c>
      <c r="O25" s="61">
        <v>101.189585282137</v>
      </c>
      <c r="P25" s="16">
        <v>100.424189714926</v>
      </c>
      <c r="Q25" s="16">
        <v>100.764804187755</v>
      </c>
      <c r="R25" s="64">
        <v>99.353521183804403</v>
      </c>
      <c r="S25" s="61">
        <v>100.72115651524</v>
      </c>
      <c r="T25" s="16">
        <v>96.786137708272193</v>
      </c>
      <c r="U25" s="16">
        <v>98.734981934451795</v>
      </c>
      <c r="V25" s="64">
        <v>97.793492107257407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101.29830909977601</v>
      </c>
      <c r="P27" s="16">
        <v>103.523370861318</v>
      </c>
      <c r="Q27" s="16">
        <v>99.742485090432695</v>
      </c>
      <c r="R27" s="64">
        <v>102.41109414936101</v>
      </c>
      <c r="S27" s="61">
        <v>99.823582962778403</v>
      </c>
      <c r="T27" s="16">
        <v>103.686034541494</v>
      </c>
      <c r="U27" s="16">
        <v>100.6239224835</v>
      </c>
      <c r="V27" s="64">
        <v>100.159693541359</v>
      </c>
    </row>
    <row r="28" spans="14:22" x14ac:dyDescent="0.25">
      <c r="N28" s="25">
        <v>37072</v>
      </c>
      <c r="O28" s="61">
        <v>106.649604206341</v>
      </c>
      <c r="P28" s="16">
        <v>103.042696144068</v>
      </c>
      <c r="Q28" s="16">
        <v>101.887414520218</v>
      </c>
      <c r="R28" s="64">
        <v>105.193578271932</v>
      </c>
      <c r="S28" s="61">
        <v>104.697534376124</v>
      </c>
      <c r="T28" s="16">
        <v>109.32987654858501</v>
      </c>
      <c r="U28" s="16">
        <v>99.904891302158404</v>
      </c>
      <c r="V28" s="64">
        <v>99.000363782812599</v>
      </c>
    </row>
    <row r="29" spans="14:22" x14ac:dyDescent="0.25">
      <c r="N29" s="25">
        <v>37164</v>
      </c>
      <c r="O29" s="61">
        <v>109.283043050939</v>
      </c>
      <c r="P29" s="16">
        <v>100.18239796276499</v>
      </c>
      <c r="Q29" s="16">
        <v>105.864307564984</v>
      </c>
      <c r="R29" s="64">
        <v>105.790222153423</v>
      </c>
      <c r="S29" s="61">
        <v>110.684284205574</v>
      </c>
      <c r="T29" s="16">
        <v>107.285034397026</v>
      </c>
      <c r="U29" s="16">
        <v>98.288691553379607</v>
      </c>
      <c r="V29" s="64">
        <v>98.536440826185995</v>
      </c>
    </row>
    <row r="30" spans="14:22" x14ac:dyDescent="0.25">
      <c r="N30" s="25">
        <v>37256</v>
      </c>
      <c r="O30" s="61">
        <v>108.084009749507</v>
      </c>
      <c r="P30" s="16">
        <v>103.045416187963</v>
      </c>
      <c r="Q30" s="16">
        <v>108.00291479067199</v>
      </c>
      <c r="R30" s="64">
        <v>105.97877671595801</v>
      </c>
      <c r="S30" s="61">
        <v>111.482465167317</v>
      </c>
      <c r="T30" s="16">
        <v>102.594619183582</v>
      </c>
      <c r="U30" s="16">
        <v>99.150702521677999</v>
      </c>
      <c r="V30" s="64">
        <v>98.750886975748301</v>
      </c>
    </row>
    <row r="31" spans="14:22" x14ac:dyDescent="0.25">
      <c r="N31" s="25">
        <v>37346</v>
      </c>
      <c r="O31" s="61">
        <v>109.309490472341</v>
      </c>
      <c r="P31" s="16">
        <v>109.249505511908</v>
      </c>
      <c r="Q31" s="16">
        <v>107.84414675664701</v>
      </c>
      <c r="R31" s="64">
        <v>108.365255807935</v>
      </c>
      <c r="S31" s="61">
        <v>110.531206515192</v>
      </c>
      <c r="T31" s="16">
        <v>102.457335381213</v>
      </c>
      <c r="U31" s="16">
        <v>102.521466764274</v>
      </c>
      <c r="V31" s="64">
        <v>99.640824855468495</v>
      </c>
    </row>
    <row r="32" spans="14:22" x14ac:dyDescent="0.25">
      <c r="N32" s="25">
        <v>37437</v>
      </c>
      <c r="O32" s="61">
        <v>114.084916678583</v>
      </c>
      <c r="P32" s="16">
        <v>114.240757943652</v>
      </c>
      <c r="Q32" s="16">
        <v>108.63887396461899</v>
      </c>
      <c r="R32" s="64">
        <v>112.349782055852</v>
      </c>
      <c r="S32" s="61">
        <v>109.583272641495</v>
      </c>
      <c r="T32" s="16">
        <v>106.05617570935399</v>
      </c>
      <c r="U32" s="16">
        <v>103.974859141078</v>
      </c>
      <c r="V32" s="64">
        <v>100.13892156271901</v>
      </c>
    </row>
    <row r="33" spans="1:22" x14ac:dyDescent="0.25">
      <c r="N33" s="25">
        <v>37529</v>
      </c>
      <c r="O33" s="61">
        <v>117.82484895994401</v>
      </c>
      <c r="P33" s="16">
        <v>116.463383247107</v>
      </c>
      <c r="Q33" s="16">
        <v>112.55758921610401</v>
      </c>
      <c r="R33" s="64">
        <v>116.22342187476799</v>
      </c>
      <c r="S33" s="61">
        <v>113.183867535932</v>
      </c>
      <c r="T33" s="16">
        <v>106.412796434554</v>
      </c>
      <c r="U33" s="16">
        <v>104.62385249863701</v>
      </c>
      <c r="V33" s="64">
        <v>101.193283638674</v>
      </c>
    </row>
    <row r="34" spans="1:22" x14ac:dyDescent="0.25">
      <c r="N34" s="25">
        <v>37621</v>
      </c>
      <c r="O34" s="61">
        <v>117.994162232601</v>
      </c>
      <c r="P34" s="16">
        <v>117.966663507127</v>
      </c>
      <c r="Q34" s="16">
        <v>117.37784069249901</v>
      </c>
      <c r="R34" s="64">
        <v>118.6517604917</v>
      </c>
      <c r="S34" s="61">
        <v>119.581103175763</v>
      </c>
      <c r="T34" s="16">
        <v>103.88253502333001</v>
      </c>
      <c r="U34" s="16">
        <v>107.780304326416</v>
      </c>
      <c r="V34" s="64">
        <v>103.914918889712</v>
      </c>
    </row>
    <row r="35" spans="1:22" x14ac:dyDescent="0.25">
      <c r="N35" s="25">
        <v>37711</v>
      </c>
      <c r="O35" s="61">
        <v>119.232650939558</v>
      </c>
      <c r="P35" s="16">
        <v>121.59386519298501</v>
      </c>
      <c r="Q35" s="16">
        <v>119.962539840574</v>
      </c>
      <c r="R35" s="64">
        <v>121.64762178794</v>
      </c>
      <c r="S35" s="61">
        <v>115.836219660585</v>
      </c>
      <c r="T35" s="16">
        <v>106.484441367942</v>
      </c>
      <c r="U35" s="16">
        <v>111.695782219653</v>
      </c>
      <c r="V35" s="64">
        <v>106.947286775923</v>
      </c>
    </row>
    <row r="36" spans="1:22" x14ac:dyDescent="0.25">
      <c r="N36" s="25">
        <v>37802</v>
      </c>
      <c r="O36" s="61">
        <v>122.46110716358299</v>
      </c>
      <c r="P36" s="16">
        <v>127.01569607891101</v>
      </c>
      <c r="Q36" s="16">
        <v>119.613628692886</v>
      </c>
      <c r="R36" s="64">
        <v>125.848367849966</v>
      </c>
      <c r="S36" s="61">
        <v>109.754594678205</v>
      </c>
      <c r="T36" s="16">
        <v>106.392976206889</v>
      </c>
      <c r="U36" s="16">
        <v>113.075612813823</v>
      </c>
      <c r="V36" s="64">
        <v>109.95961655331</v>
      </c>
    </row>
    <row r="37" spans="1:22" x14ac:dyDescent="0.25">
      <c r="N37" s="25">
        <v>37894</v>
      </c>
      <c r="O37" s="61">
        <v>124.669106589899</v>
      </c>
      <c r="P37" s="16">
        <v>132.46604706293999</v>
      </c>
      <c r="Q37" s="16">
        <v>121.442068013753</v>
      </c>
      <c r="R37" s="64">
        <v>129.01299287085999</v>
      </c>
      <c r="S37" s="61">
        <v>115.303168412492</v>
      </c>
      <c r="T37" s="16">
        <v>102.47102715934</v>
      </c>
      <c r="U37" s="16">
        <v>111.801453669914</v>
      </c>
      <c r="V37" s="64">
        <v>110.91751251357699</v>
      </c>
    </row>
    <row r="38" spans="1:22" x14ac:dyDescent="0.25">
      <c r="A38" s="71"/>
      <c r="N38" s="25">
        <v>37986</v>
      </c>
      <c r="O38" s="61">
        <v>127.027135288567</v>
      </c>
      <c r="P38" s="16">
        <v>136.83710636405101</v>
      </c>
      <c r="Q38" s="16">
        <v>127.766016436904</v>
      </c>
      <c r="R38" s="64">
        <v>132.08662434070999</v>
      </c>
      <c r="S38" s="61">
        <v>125.961123691441</v>
      </c>
      <c r="T38" s="16">
        <v>108.13442788254</v>
      </c>
      <c r="U38" s="16">
        <v>112.39077367861201</v>
      </c>
      <c r="V38" s="64">
        <v>111.198038874585</v>
      </c>
    </row>
    <row r="39" spans="1:22" x14ac:dyDescent="0.25">
      <c r="N39" s="25">
        <v>38077</v>
      </c>
      <c r="O39" s="61">
        <v>131.18651289946101</v>
      </c>
      <c r="P39" s="16">
        <v>141.51347568907701</v>
      </c>
      <c r="Q39" s="16">
        <v>135.185775912944</v>
      </c>
      <c r="R39" s="64">
        <v>138.827436018067</v>
      </c>
      <c r="S39" s="61">
        <v>119.738764263476</v>
      </c>
      <c r="T39" s="16">
        <v>122.766899059049</v>
      </c>
      <c r="U39" s="16">
        <v>116.634034350221</v>
      </c>
      <c r="V39" s="64">
        <v>115.327020956765</v>
      </c>
    </row>
    <row r="40" spans="1:22" x14ac:dyDescent="0.25">
      <c r="N40" s="25">
        <v>38168</v>
      </c>
      <c r="O40" s="61">
        <v>134.08031861503</v>
      </c>
      <c r="P40" s="16">
        <v>146.03941500165001</v>
      </c>
      <c r="Q40" s="16">
        <v>141.382171201456</v>
      </c>
      <c r="R40" s="64">
        <v>147.97815834306499</v>
      </c>
      <c r="S40" s="61">
        <v>112.37304406278101</v>
      </c>
      <c r="T40" s="16">
        <v>128.535897996735</v>
      </c>
      <c r="U40" s="16">
        <v>122.946699615067</v>
      </c>
      <c r="V40" s="64">
        <v>121.969286544591</v>
      </c>
    </row>
    <row r="41" spans="1:22" x14ac:dyDescent="0.25">
      <c r="N41" s="25">
        <v>38260</v>
      </c>
      <c r="O41" s="61">
        <v>134.56753331317699</v>
      </c>
      <c r="P41" s="16">
        <v>149.951552998957</v>
      </c>
      <c r="Q41" s="16">
        <v>144.87241484471099</v>
      </c>
      <c r="R41" s="64">
        <v>151.67692544776099</v>
      </c>
      <c r="S41" s="61">
        <v>120.64837988665199</v>
      </c>
      <c r="T41" s="16">
        <v>125.540658670694</v>
      </c>
      <c r="U41" s="16">
        <v>128.971029167898</v>
      </c>
      <c r="V41" s="64">
        <v>126.56616617903001</v>
      </c>
    </row>
    <row r="42" spans="1:22" x14ac:dyDescent="0.25">
      <c r="N42" s="25">
        <v>38352</v>
      </c>
      <c r="O42" s="61">
        <v>135.646166942886</v>
      </c>
      <c r="P42" s="16">
        <v>155.033209150191</v>
      </c>
      <c r="Q42" s="16">
        <v>149.83246518750099</v>
      </c>
      <c r="R42" s="64">
        <v>152.99219260744499</v>
      </c>
      <c r="S42" s="61">
        <v>128.494759454959</v>
      </c>
      <c r="T42" s="16">
        <v>129.92856518820801</v>
      </c>
      <c r="U42" s="16">
        <v>133.41009689202599</v>
      </c>
      <c r="V42" s="64">
        <v>128.38562503494501</v>
      </c>
    </row>
    <row r="43" spans="1:22" x14ac:dyDescent="0.25">
      <c r="N43" s="25">
        <v>38442</v>
      </c>
      <c r="O43" s="61">
        <v>139.507602721582</v>
      </c>
      <c r="P43" s="16">
        <v>163.96914847164899</v>
      </c>
      <c r="Q43" s="16">
        <v>160.364795663096</v>
      </c>
      <c r="R43" s="64">
        <v>160.68282200443701</v>
      </c>
      <c r="S43" s="61">
        <v>130.92189599804601</v>
      </c>
      <c r="T43" s="16">
        <v>138.08697008463801</v>
      </c>
      <c r="U43" s="16">
        <v>137.88435956342599</v>
      </c>
      <c r="V43" s="64">
        <v>131.41278713025801</v>
      </c>
    </row>
    <row r="44" spans="1:22" x14ac:dyDescent="0.25">
      <c r="N44" s="25">
        <v>38533</v>
      </c>
      <c r="O44" s="61">
        <v>144.78972695086699</v>
      </c>
      <c r="P44" s="16">
        <v>174.828391526491</v>
      </c>
      <c r="Q44" s="16">
        <v>172.68841870290601</v>
      </c>
      <c r="R44" s="64">
        <v>171.28289422408699</v>
      </c>
      <c r="S44" s="61">
        <v>132.11054470053401</v>
      </c>
      <c r="T44" s="16">
        <v>138.155985362183</v>
      </c>
      <c r="U44" s="16">
        <v>145.035137000226</v>
      </c>
      <c r="V44" s="64">
        <v>136.58903084435599</v>
      </c>
    </row>
    <row r="45" spans="1:22" x14ac:dyDescent="0.25">
      <c r="N45" s="25">
        <v>38625</v>
      </c>
      <c r="O45" s="61">
        <v>147.35856324884699</v>
      </c>
      <c r="P45" s="16">
        <v>178.019301450748</v>
      </c>
      <c r="Q45" s="16">
        <v>175.70677507948901</v>
      </c>
      <c r="R45" s="64">
        <v>176.02162737894099</v>
      </c>
      <c r="S45" s="61">
        <v>131.51047825632901</v>
      </c>
      <c r="T45" s="16">
        <v>142.40300847442899</v>
      </c>
      <c r="U45" s="16">
        <v>153.86997604450201</v>
      </c>
      <c r="V45" s="64">
        <v>141.99003357225001</v>
      </c>
    </row>
    <row r="46" spans="1:22" x14ac:dyDescent="0.25">
      <c r="N46" s="25">
        <v>38717</v>
      </c>
      <c r="O46" s="61">
        <v>147.32484794270101</v>
      </c>
      <c r="P46" s="16">
        <v>178.82664432860699</v>
      </c>
      <c r="Q46" s="16">
        <v>174.84879350603401</v>
      </c>
      <c r="R46" s="64">
        <v>177.07876791944301</v>
      </c>
      <c r="S46" s="61">
        <v>130.07001542132201</v>
      </c>
      <c r="T46" s="16">
        <v>154.89980444680401</v>
      </c>
      <c r="U46" s="16">
        <v>157.606858902352</v>
      </c>
      <c r="V46" s="64">
        <v>147.52457135639401</v>
      </c>
    </row>
    <row r="47" spans="1:22" x14ac:dyDescent="0.25">
      <c r="N47" s="25">
        <v>38807</v>
      </c>
      <c r="O47" s="61">
        <v>145.67093319775699</v>
      </c>
      <c r="P47" s="16">
        <v>184.00648806888299</v>
      </c>
      <c r="Q47" s="16">
        <v>179.02238666263199</v>
      </c>
      <c r="R47" s="64">
        <v>181.46618939879201</v>
      </c>
      <c r="S47" s="61">
        <v>132.114135296245</v>
      </c>
      <c r="T47" s="16">
        <v>161.15520577291201</v>
      </c>
      <c r="U47" s="16">
        <v>157.71722720807901</v>
      </c>
      <c r="V47" s="64">
        <v>152.41873405677899</v>
      </c>
    </row>
    <row r="48" spans="1:22" x14ac:dyDescent="0.25">
      <c r="N48" s="25">
        <v>38898</v>
      </c>
      <c r="O48" s="61">
        <v>142.088221466878</v>
      </c>
      <c r="P48" s="16">
        <v>186.40597818810599</v>
      </c>
      <c r="Q48" s="16">
        <v>179.85366752375299</v>
      </c>
      <c r="R48" s="64">
        <v>186.73127847010201</v>
      </c>
      <c r="S48" s="61">
        <v>136.23251728304399</v>
      </c>
      <c r="T48" s="16">
        <v>167.57601530039801</v>
      </c>
      <c r="U48" s="16">
        <v>159.511534306615</v>
      </c>
      <c r="V48" s="64">
        <v>155.31830732594699</v>
      </c>
    </row>
    <row r="49" spans="14:22" x14ac:dyDescent="0.25">
      <c r="N49" s="25">
        <v>38990</v>
      </c>
      <c r="O49" s="61">
        <v>142.370045418724</v>
      </c>
      <c r="P49" s="16">
        <v>184.81464904540101</v>
      </c>
      <c r="Q49" s="16">
        <v>174.67752511465901</v>
      </c>
      <c r="R49" s="64">
        <v>188.03499424739601</v>
      </c>
      <c r="S49" s="61">
        <v>137.23322727808801</v>
      </c>
      <c r="T49" s="16">
        <v>179.626913782196</v>
      </c>
      <c r="U49" s="16">
        <v>159.19283025189301</v>
      </c>
      <c r="V49" s="64">
        <v>157.885857685394</v>
      </c>
    </row>
    <row r="50" spans="14:22" x14ac:dyDescent="0.25">
      <c r="N50" s="25">
        <v>39082</v>
      </c>
      <c r="O50" s="61">
        <v>145.189446952786</v>
      </c>
      <c r="P50" s="16">
        <v>186.945704967083</v>
      </c>
      <c r="Q50" s="16">
        <v>174.004810336086</v>
      </c>
      <c r="R50" s="64">
        <v>188.62274067624301</v>
      </c>
      <c r="S50" s="61">
        <v>139.79615206490999</v>
      </c>
      <c r="T50" s="16">
        <v>190.20566496048201</v>
      </c>
      <c r="U50" s="16">
        <v>158.643256029371</v>
      </c>
      <c r="V50" s="64">
        <v>162.01758567098099</v>
      </c>
    </row>
    <row r="51" spans="14:22" x14ac:dyDescent="0.25">
      <c r="N51" s="25">
        <v>39172</v>
      </c>
      <c r="O51" s="61">
        <v>144.17440941269899</v>
      </c>
      <c r="P51" s="16">
        <v>195.37434083495901</v>
      </c>
      <c r="Q51" s="16">
        <v>181.16884489881801</v>
      </c>
      <c r="R51" s="64">
        <v>193.90199810145401</v>
      </c>
      <c r="S51" s="61">
        <v>144.00520579644501</v>
      </c>
      <c r="T51" s="16">
        <v>193.77847642514001</v>
      </c>
      <c r="U51" s="16">
        <v>161.75516834377399</v>
      </c>
      <c r="V51" s="64">
        <v>168.21378889757801</v>
      </c>
    </row>
    <row r="52" spans="14:22" x14ac:dyDescent="0.25">
      <c r="N52" s="25">
        <v>39263</v>
      </c>
      <c r="O52" s="61">
        <v>140.72307914023901</v>
      </c>
      <c r="P52" s="16">
        <v>201.76844510196199</v>
      </c>
      <c r="Q52" s="16">
        <v>186.27910858015801</v>
      </c>
      <c r="R52" s="64">
        <v>201.28350089407601</v>
      </c>
      <c r="S52" s="61">
        <v>143.85069676197099</v>
      </c>
      <c r="T52" s="16">
        <v>191.91865408505899</v>
      </c>
      <c r="U52" s="16">
        <v>164.64781961641501</v>
      </c>
      <c r="V52" s="64">
        <v>175.52022736226999</v>
      </c>
    </row>
    <row r="53" spans="14:22" x14ac:dyDescent="0.25">
      <c r="N53" s="25">
        <v>39355</v>
      </c>
      <c r="O53" s="61">
        <v>138.14364718386</v>
      </c>
      <c r="P53" s="16">
        <v>196.74380366620201</v>
      </c>
      <c r="Q53" s="16">
        <v>179.74133828498699</v>
      </c>
      <c r="R53" s="64">
        <v>199.350923615684</v>
      </c>
      <c r="S53" s="61">
        <v>144.46558659309099</v>
      </c>
      <c r="T53" s="16">
        <v>195.48681702715001</v>
      </c>
      <c r="U53" s="16">
        <v>164.41443921940399</v>
      </c>
      <c r="V53" s="64">
        <v>177.69612831640799</v>
      </c>
    </row>
    <row r="54" spans="14:22" x14ac:dyDescent="0.25">
      <c r="N54" s="25">
        <v>39447</v>
      </c>
      <c r="O54" s="61">
        <v>136.71397782733999</v>
      </c>
      <c r="P54" s="16">
        <v>190.620427368647</v>
      </c>
      <c r="Q54" s="16">
        <v>171.87725545992001</v>
      </c>
      <c r="R54" s="64">
        <v>191.30288301827099</v>
      </c>
      <c r="S54" s="61">
        <v>146.96565854990001</v>
      </c>
      <c r="T54" s="16">
        <v>198.29135642738601</v>
      </c>
      <c r="U54" s="16">
        <v>162.12960540270799</v>
      </c>
      <c r="V54" s="64">
        <v>172.29667111903001</v>
      </c>
    </row>
    <row r="55" spans="14:22" x14ac:dyDescent="0.25">
      <c r="N55" s="25">
        <v>39538</v>
      </c>
      <c r="O55" s="61">
        <v>134.727002094086</v>
      </c>
      <c r="P55" s="16">
        <v>192.74653780759999</v>
      </c>
      <c r="Q55" s="16">
        <v>169.446268835214</v>
      </c>
      <c r="R55" s="64">
        <v>187.62865923454399</v>
      </c>
      <c r="S55" s="61">
        <v>144.57551758210801</v>
      </c>
      <c r="T55" s="16">
        <v>182.649750405676</v>
      </c>
      <c r="U55" s="16">
        <v>157.92185752579201</v>
      </c>
      <c r="V55" s="64">
        <v>167.17074972664099</v>
      </c>
    </row>
    <row r="56" spans="14:22" x14ac:dyDescent="0.25">
      <c r="N56" s="25">
        <v>39629</v>
      </c>
      <c r="O56" s="61">
        <v>133.27635489267399</v>
      </c>
      <c r="P56" s="16">
        <v>195.84690498801501</v>
      </c>
      <c r="Q56" s="16">
        <v>165.46870577311199</v>
      </c>
      <c r="R56" s="64">
        <v>185.85154571055301</v>
      </c>
      <c r="S56" s="61">
        <v>140.32267487205701</v>
      </c>
      <c r="T56" s="16">
        <v>173.621482030994</v>
      </c>
      <c r="U56" s="16">
        <v>153.387908431689</v>
      </c>
      <c r="V56" s="64">
        <v>165.29347107727301</v>
      </c>
    </row>
    <row r="57" spans="14:22" x14ac:dyDescent="0.25">
      <c r="N57" s="25">
        <v>39721</v>
      </c>
      <c r="O57" s="61">
        <v>125.720853790527</v>
      </c>
      <c r="P57" s="16">
        <v>187.25730281223801</v>
      </c>
      <c r="Q57" s="16">
        <v>154.48438952133199</v>
      </c>
      <c r="R57" s="64">
        <v>175.568540289308</v>
      </c>
      <c r="S57" s="61">
        <v>138.31081125277001</v>
      </c>
      <c r="T57" s="16">
        <v>177.57420019613301</v>
      </c>
      <c r="U57" s="16">
        <v>148.00968051225999</v>
      </c>
      <c r="V57" s="64">
        <v>160.79468011898899</v>
      </c>
    </row>
    <row r="58" spans="14:22" x14ac:dyDescent="0.25">
      <c r="N58" s="25">
        <v>39813</v>
      </c>
      <c r="O58" s="61">
        <v>114.988037447222</v>
      </c>
      <c r="P58" s="16">
        <v>175.074722243152</v>
      </c>
      <c r="Q58" s="16">
        <v>143.7874211749</v>
      </c>
      <c r="R58" s="64">
        <v>161.906784379437</v>
      </c>
      <c r="S58" s="61">
        <v>133.852423196476</v>
      </c>
      <c r="T58" s="16">
        <v>174.772749409716</v>
      </c>
      <c r="U58" s="16">
        <v>141.76056112597499</v>
      </c>
      <c r="V58" s="64">
        <v>152.91718968184699</v>
      </c>
    </row>
    <row r="59" spans="14:22" x14ac:dyDescent="0.25">
      <c r="N59" s="25">
        <v>39903</v>
      </c>
      <c r="O59" s="61">
        <v>108.987051319686</v>
      </c>
      <c r="P59" s="16">
        <v>165.70204588003099</v>
      </c>
      <c r="Q59" s="16">
        <v>138.18109796852099</v>
      </c>
      <c r="R59" s="64">
        <v>148.47087232065701</v>
      </c>
      <c r="S59" s="61">
        <v>121.197523229395</v>
      </c>
      <c r="T59" s="16">
        <v>157.973615192008</v>
      </c>
      <c r="U59" s="16">
        <v>132.501680654794</v>
      </c>
      <c r="V59" s="64">
        <v>139.314464676526</v>
      </c>
    </row>
    <row r="60" spans="14:22" x14ac:dyDescent="0.25">
      <c r="N60" s="25">
        <v>39994</v>
      </c>
      <c r="O60" s="61">
        <v>107.905198622155</v>
      </c>
      <c r="P60" s="16">
        <v>157.45643015454101</v>
      </c>
      <c r="Q60" s="16">
        <v>134.10383495731901</v>
      </c>
      <c r="R60" s="64">
        <v>134.68363212976601</v>
      </c>
      <c r="S60" s="61">
        <v>110.92600350115799</v>
      </c>
      <c r="T60" s="16">
        <v>131.297887946808</v>
      </c>
      <c r="U60" s="16">
        <v>120.556591881158</v>
      </c>
      <c r="V60" s="64">
        <v>126.643465328698</v>
      </c>
    </row>
    <row r="61" spans="14:22" x14ac:dyDescent="0.25">
      <c r="N61" s="25">
        <v>40086</v>
      </c>
      <c r="O61" s="61">
        <v>106.49626571987901</v>
      </c>
      <c r="P61" s="16">
        <v>159.35556959326701</v>
      </c>
      <c r="Q61" s="16">
        <v>129.91167235361999</v>
      </c>
      <c r="R61" s="64">
        <v>128.69448580830601</v>
      </c>
      <c r="S61" s="61">
        <v>104.42507775058399</v>
      </c>
      <c r="T61" s="16">
        <v>119.16801782923299</v>
      </c>
      <c r="U61" s="16">
        <v>113.24556089923399</v>
      </c>
      <c r="V61" s="64">
        <v>118.306583404989</v>
      </c>
    </row>
    <row r="62" spans="14:22" x14ac:dyDescent="0.25">
      <c r="N62" s="25">
        <v>40178</v>
      </c>
      <c r="O62" s="61">
        <v>101.592340359679</v>
      </c>
      <c r="P62" s="16">
        <v>163.30606146337001</v>
      </c>
      <c r="Q62" s="16">
        <v>126.17818109673</v>
      </c>
      <c r="R62" s="64">
        <v>127.709010491898</v>
      </c>
      <c r="S62" s="61">
        <v>102.111854870824</v>
      </c>
      <c r="T62" s="16">
        <v>124.22294003885401</v>
      </c>
      <c r="U62" s="16">
        <v>110.91071773366799</v>
      </c>
      <c r="V62" s="64">
        <v>110.111170853312</v>
      </c>
    </row>
    <row r="63" spans="14:22" x14ac:dyDescent="0.25">
      <c r="N63" s="25">
        <v>40268</v>
      </c>
      <c r="O63" s="61">
        <v>97.709842363523094</v>
      </c>
      <c r="P63" s="16">
        <v>158.47760734504499</v>
      </c>
      <c r="Q63" s="16">
        <v>124.230550571188</v>
      </c>
      <c r="R63" s="64">
        <v>126.28681982067</v>
      </c>
      <c r="S63" s="61">
        <v>104.42377816140301</v>
      </c>
      <c r="T63" s="16">
        <v>135.712898309255</v>
      </c>
      <c r="U63" s="16">
        <v>111.439475962719</v>
      </c>
      <c r="V63" s="64">
        <v>110.745820625709</v>
      </c>
    </row>
    <row r="64" spans="14:22" x14ac:dyDescent="0.25">
      <c r="N64" s="25">
        <v>40359</v>
      </c>
      <c r="O64" s="61">
        <v>95.534867006913998</v>
      </c>
      <c r="P64" s="16">
        <v>150.036696268859</v>
      </c>
      <c r="Q64" s="16">
        <v>123.18549703432799</v>
      </c>
      <c r="R64" s="64">
        <v>123.907002217976</v>
      </c>
      <c r="S64" s="61">
        <v>103.366346772287</v>
      </c>
      <c r="T64" s="16">
        <v>142.05131923795099</v>
      </c>
      <c r="U64" s="16">
        <v>116.941201112382</v>
      </c>
      <c r="V64" s="64">
        <v>118.66124560484801</v>
      </c>
    </row>
    <row r="65" spans="14:22" x14ac:dyDescent="0.25">
      <c r="N65" s="25">
        <v>40451</v>
      </c>
      <c r="O65" s="61">
        <v>92.987332848023698</v>
      </c>
      <c r="P65" s="16">
        <v>151.010467412271</v>
      </c>
      <c r="Q65" s="16">
        <v>122.828260051201</v>
      </c>
      <c r="R65" s="64">
        <v>120.902067834679</v>
      </c>
      <c r="S65" s="61">
        <v>102.997542735076</v>
      </c>
      <c r="T65" s="16">
        <v>140.46067294421599</v>
      </c>
      <c r="U65" s="16">
        <v>125.030730708516</v>
      </c>
      <c r="V65" s="64">
        <v>120.88423594556799</v>
      </c>
    </row>
    <row r="66" spans="14:22" x14ac:dyDescent="0.25">
      <c r="N66" s="25">
        <v>40543</v>
      </c>
      <c r="O66" s="61">
        <v>90.119532823398899</v>
      </c>
      <c r="P66" s="16">
        <v>156.36770956923499</v>
      </c>
      <c r="Q66" s="16">
        <v>121.601186753834</v>
      </c>
      <c r="R66" s="64">
        <v>119.033933850791</v>
      </c>
      <c r="S66" s="61">
        <v>103.046899311202</v>
      </c>
      <c r="T66" s="16">
        <v>143.52611230382601</v>
      </c>
      <c r="U66" s="16">
        <v>129.17153648525999</v>
      </c>
      <c r="V66" s="64">
        <v>120.606011038069</v>
      </c>
    </row>
    <row r="67" spans="14:22" x14ac:dyDescent="0.25">
      <c r="N67" s="25">
        <v>40633</v>
      </c>
      <c r="O67" s="61">
        <v>89.808579280129194</v>
      </c>
      <c r="P67" s="16">
        <v>154.69428090267601</v>
      </c>
      <c r="Q67" s="16">
        <v>119.886078386287</v>
      </c>
      <c r="R67" s="64">
        <v>119.558587035025</v>
      </c>
      <c r="S67" s="61">
        <v>102.171211991693</v>
      </c>
      <c r="T67" s="16">
        <v>151.513931998049</v>
      </c>
      <c r="U67" s="16">
        <v>128.96318487839099</v>
      </c>
      <c r="V67" s="64">
        <v>123.84726127569201</v>
      </c>
    </row>
    <row r="68" spans="14:22" x14ac:dyDescent="0.25">
      <c r="N68" s="25">
        <v>40724</v>
      </c>
      <c r="O68" s="61">
        <v>92.139194957246602</v>
      </c>
      <c r="P68" s="16">
        <v>153.49569025705401</v>
      </c>
      <c r="Q68" s="16">
        <v>120.03389548782999</v>
      </c>
      <c r="R68" s="64">
        <v>120.796215521207</v>
      </c>
      <c r="S68" s="61">
        <v>105.03340061645601</v>
      </c>
      <c r="T68" s="16">
        <v>152.834134767195</v>
      </c>
      <c r="U68" s="16">
        <v>127.367031326714</v>
      </c>
      <c r="V68" s="64">
        <v>126.689048475151</v>
      </c>
    </row>
    <row r="69" spans="14:22" x14ac:dyDescent="0.25">
      <c r="N69" s="25">
        <v>40816</v>
      </c>
      <c r="O69" s="61">
        <v>93.317418509332796</v>
      </c>
      <c r="P69" s="16">
        <v>157.95825537686</v>
      </c>
      <c r="Q69" s="16">
        <v>120.579894605942</v>
      </c>
      <c r="R69" s="64">
        <v>121.205798230577</v>
      </c>
      <c r="S69" s="61">
        <v>113.16568147950299</v>
      </c>
      <c r="T69" s="16">
        <v>150.23678237068</v>
      </c>
      <c r="U69" s="16">
        <v>128.56045994010401</v>
      </c>
      <c r="V69" s="64">
        <v>128.63851678577399</v>
      </c>
    </row>
    <row r="70" spans="14:22" x14ac:dyDescent="0.25">
      <c r="N70" s="25">
        <v>40908</v>
      </c>
      <c r="O70" s="61">
        <v>92.144579771777899</v>
      </c>
      <c r="P70" s="16">
        <v>161.45250592949</v>
      </c>
      <c r="Q70" s="16">
        <v>119.319722418213</v>
      </c>
      <c r="R70" s="64">
        <v>121.63566870549499</v>
      </c>
      <c r="S70" s="61">
        <v>118.428290132055</v>
      </c>
      <c r="T70" s="16">
        <v>154.72025208496299</v>
      </c>
      <c r="U70" s="16">
        <v>130.970767295266</v>
      </c>
      <c r="V70" s="64">
        <v>130.763228914579</v>
      </c>
    </row>
    <row r="71" spans="14:22" x14ac:dyDescent="0.25">
      <c r="N71" s="25">
        <v>40999</v>
      </c>
      <c r="O71" s="61">
        <v>89.533796189451195</v>
      </c>
      <c r="P71" s="16">
        <v>159.025161624893</v>
      </c>
      <c r="Q71" s="16">
        <v>118.679936977343</v>
      </c>
      <c r="R71" s="64">
        <v>124.442236545806</v>
      </c>
      <c r="S71" s="61">
        <v>114.96417635725901</v>
      </c>
      <c r="T71" s="16">
        <v>158.74942120382499</v>
      </c>
      <c r="U71" s="16">
        <v>131.02868012071499</v>
      </c>
      <c r="V71" s="64">
        <v>131.60356794958901</v>
      </c>
    </row>
    <row r="72" spans="14:22" x14ac:dyDescent="0.25">
      <c r="N72" s="25">
        <v>41090</v>
      </c>
      <c r="O72" s="61">
        <v>87.087493593861197</v>
      </c>
      <c r="P72" s="16">
        <v>156.79583251619999</v>
      </c>
      <c r="Q72" s="16">
        <v>120.881996551518</v>
      </c>
      <c r="R72" s="64">
        <v>129.12382931368199</v>
      </c>
      <c r="S72" s="61">
        <v>110.59665032538</v>
      </c>
      <c r="T72" s="16">
        <v>158.65513849134101</v>
      </c>
      <c r="U72" s="16">
        <v>132.218336189892</v>
      </c>
      <c r="V72" s="64">
        <v>134.03698894204101</v>
      </c>
    </row>
    <row r="73" spans="14:22" x14ac:dyDescent="0.25">
      <c r="N73" s="25">
        <v>41182</v>
      </c>
      <c r="O73" s="61">
        <v>90.5075399108878</v>
      </c>
      <c r="P73" s="16">
        <v>161.64230811562899</v>
      </c>
      <c r="Q73" s="16">
        <v>124.36409603529501</v>
      </c>
      <c r="R73" s="64">
        <v>131.21962043252299</v>
      </c>
      <c r="S73" s="61">
        <v>110.131984481947</v>
      </c>
      <c r="T73" s="16">
        <v>162.970236012654</v>
      </c>
      <c r="U73" s="16">
        <v>135.287872802149</v>
      </c>
      <c r="V73" s="64">
        <v>138.07060366188401</v>
      </c>
    </row>
    <row r="74" spans="14:22" x14ac:dyDescent="0.25">
      <c r="N74" s="25">
        <v>41274</v>
      </c>
      <c r="O74" s="61">
        <v>94.773582135644901</v>
      </c>
      <c r="P74" s="16">
        <v>167.66114030382201</v>
      </c>
      <c r="Q74" s="16">
        <v>125.826583462736</v>
      </c>
      <c r="R74" s="64">
        <v>131.25685325465699</v>
      </c>
      <c r="S74" s="61">
        <v>111.459025711086</v>
      </c>
      <c r="T74" s="16">
        <v>169.850934035753</v>
      </c>
      <c r="U74" s="16">
        <v>137.83525113442499</v>
      </c>
      <c r="V74" s="64">
        <v>139.56770895877801</v>
      </c>
    </row>
    <row r="75" spans="14:22" x14ac:dyDescent="0.25">
      <c r="N75" s="25">
        <v>41364</v>
      </c>
      <c r="O75" s="61">
        <v>94.772508844680104</v>
      </c>
      <c r="P75" s="16">
        <v>168.34548345161099</v>
      </c>
      <c r="Q75" s="16">
        <v>127.688244648394</v>
      </c>
      <c r="R75" s="64">
        <v>135.35091354886899</v>
      </c>
      <c r="S75" s="61">
        <v>114.259853895465</v>
      </c>
      <c r="T75" s="16">
        <v>175.51083125288901</v>
      </c>
      <c r="U75" s="16">
        <v>140.68185891873301</v>
      </c>
      <c r="V75" s="64">
        <v>142.78957564012899</v>
      </c>
    </row>
    <row r="76" spans="14:22" x14ac:dyDescent="0.25">
      <c r="N76" s="25">
        <v>41455</v>
      </c>
      <c r="O76" s="61">
        <v>96.421974971011906</v>
      </c>
      <c r="P76" s="16">
        <v>168.60891398322801</v>
      </c>
      <c r="Q76" s="16">
        <v>132.36335655086901</v>
      </c>
      <c r="R76" s="64">
        <v>144.25410978825499</v>
      </c>
      <c r="S76" s="61">
        <v>118.15776445120601</v>
      </c>
      <c r="T76" s="16">
        <v>184.718071192667</v>
      </c>
      <c r="U76" s="16">
        <v>143.688681289279</v>
      </c>
      <c r="V76" s="64">
        <v>148.19970740402201</v>
      </c>
    </row>
    <row r="77" spans="14:22" x14ac:dyDescent="0.25">
      <c r="N77" s="25">
        <v>41547</v>
      </c>
      <c r="O77" s="61">
        <v>99.241979556960104</v>
      </c>
      <c r="P77" s="16">
        <v>171.600004866452</v>
      </c>
      <c r="Q77" s="16">
        <v>134.06011451415199</v>
      </c>
      <c r="R77" s="64">
        <v>150.19444074652401</v>
      </c>
      <c r="S77" s="61">
        <v>123.065855779768</v>
      </c>
      <c r="T77" s="16">
        <v>192.321120831108</v>
      </c>
      <c r="U77" s="16">
        <v>146.50289969256801</v>
      </c>
      <c r="V77" s="64">
        <v>151.74651803320199</v>
      </c>
    </row>
    <row r="78" spans="14:22" x14ac:dyDescent="0.25">
      <c r="N78" s="25">
        <v>41639</v>
      </c>
      <c r="O78" s="61">
        <v>100.294688814705</v>
      </c>
      <c r="P78" s="16">
        <v>176.14313697312301</v>
      </c>
      <c r="Q78" s="16">
        <v>133.46941341482099</v>
      </c>
      <c r="R78" s="64">
        <v>151.428361410951</v>
      </c>
      <c r="S78" s="61">
        <v>127.56796876579099</v>
      </c>
      <c r="T78" s="16">
        <v>190.160431636829</v>
      </c>
      <c r="U78" s="16">
        <v>149.38450240046399</v>
      </c>
      <c r="V78" s="64">
        <v>155.054389652319</v>
      </c>
    </row>
    <row r="79" spans="14:22" x14ac:dyDescent="0.25">
      <c r="N79" s="25">
        <v>41729</v>
      </c>
      <c r="O79" s="61">
        <v>102.18196151158099</v>
      </c>
      <c r="P79" s="16">
        <v>181.48396744220099</v>
      </c>
      <c r="Q79" s="16">
        <v>137.87745716719499</v>
      </c>
      <c r="R79" s="64">
        <v>156.35194710016901</v>
      </c>
      <c r="S79" s="61">
        <v>125.829520060539</v>
      </c>
      <c r="T79" s="16">
        <v>182.97442193935399</v>
      </c>
      <c r="U79" s="16">
        <v>151.86223933045201</v>
      </c>
      <c r="V79" s="64">
        <v>159.75024486799001</v>
      </c>
    </row>
    <row r="80" spans="14:22" x14ac:dyDescent="0.25">
      <c r="N80" s="25">
        <v>41820</v>
      </c>
      <c r="O80" s="61">
        <v>107.013336594718</v>
      </c>
      <c r="P80" s="16">
        <v>188.571950631189</v>
      </c>
      <c r="Q80" s="16">
        <v>146.06168213047599</v>
      </c>
      <c r="R80" s="64">
        <v>164.94218145414399</v>
      </c>
      <c r="S80" s="61">
        <v>127.05831310262499</v>
      </c>
      <c r="T80" s="16">
        <v>181.28778987874099</v>
      </c>
      <c r="U80" s="16">
        <v>154.67676154477999</v>
      </c>
      <c r="V80" s="64">
        <v>166.34350212357501</v>
      </c>
    </row>
    <row r="81" spans="14:22" x14ac:dyDescent="0.25">
      <c r="N81" s="25">
        <v>41912</v>
      </c>
      <c r="O81" s="61">
        <v>110.349590418568</v>
      </c>
      <c r="P81" s="16">
        <v>194.82116456199699</v>
      </c>
      <c r="Q81" s="16">
        <v>149.504714892626</v>
      </c>
      <c r="R81" s="64">
        <v>168.3959677595</v>
      </c>
      <c r="S81" s="61">
        <v>138.38709361390301</v>
      </c>
      <c r="T81" s="16">
        <v>190.17563584295101</v>
      </c>
      <c r="U81" s="16">
        <v>157.578994604717</v>
      </c>
      <c r="V81" s="64">
        <v>171.40689413805001</v>
      </c>
    </row>
    <row r="82" spans="14:22" x14ac:dyDescent="0.25">
      <c r="N82" s="25">
        <v>42004</v>
      </c>
      <c r="O82" s="61">
        <v>110.404841842793</v>
      </c>
      <c r="P82" s="16">
        <v>198.859145239187</v>
      </c>
      <c r="Q82" s="16">
        <v>149.306650014165</v>
      </c>
      <c r="R82" s="64">
        <v>168.29975719919</v>
      </c>
      <c r="S82" s="61">
        <v>144.884633139606</v>
      </c>
      <c r="T82" s="16">
        <v>203.28435637854901</v>
      </c>
      <c r="U82" s="16">
        <v>161.55609380982699</v>
      </c>
      <c r="V82" s="64">
        <v>174.568929780773</v>
      </c>
    </row>
    <row r="83" spans="14:22" x14ac:dyDescent="0.25">
      <c r="N83" s="25">
        <v>42094</v>
      </c>
      <c r="O83" s="61">
        <v>111.635475286578</v>
      </c>
      <c r="P83" s="16">
        <v>203.448854349942</v>
      </c>
      <c r="Q83" s="16">
        <v>153.608601702198</v>
      </c>
      <c r="R83" s="64">
        <v>172.63263818396501</v>
      </c>
      <c r="S83" s="61">
        <v>145.57930788216501</v>
      </c>
      <c r="T83" s="16">
        <v>214.83165276551</v>
      </c>
      <c r="U83" s="16">
        <v>167.20167809716099</v>
      </c>
      <c r="V83" s="64">
        <v>179.47913510682</v>
      </c>
    </row>
    <row r="84" spans="14:22" x14ac:dyDescent="0.25">
      <c r="N84" s="25">
        <v>42185</v>
      </c>
      <c r="O84" s="61">
        <v>115.559357296352</v>
      </c>
      <c r="P84" s="16">
        <v>208.19357433771901</v>
      </c>
      <c r="Q84" s="16">
        <v>159.88509948050299</v>
      </c>
      <c r="R84" s="64">
        <v>180.32778060182801</v>
      </c>
      <c r="S84" s="61">
        <v>148.28334327558301</v>
      </c>
      <c r="T84" s="16">
        <v>225.792565074528</v>
      </c>
      <c r="U84" s="16">
        <v>170.94912136989399</v>
      </c>
      <c r="V84" s="64">
        <v>183.13146820826</v>
      </c>
    </row>
    <row r="85" spans="14:22" x14ac:dyDescent="0.25">
      <c r="N85" s="25">
        <v>42277</v>
      </c>
      <c r="O85" s="61">
        <v>117.020260239206</v>
      </c>
      <c r="P85" s="16">
        <v>205.63814573306601</v>
      </c>
      <c r="Q85" s="16">
        <v>161.58059827516399</v>
      </c>
      <c r="R85" s="64">
        <v>184.424468516991</v>
      </c>
      <c r="S85" s="61">
        <v>145.53399812569401</v>
      </c>
      <c r="T85" s="16">
        <v>226.590767481933</v>
      </c>
      <c r="U85" s="16">
        <v>173.518647455305</v>
      </c>
      <c r="V85" s="64">
        <v>184.78405113487699</v>
      </c>
    </row>
    <row r="86" spans="14:22" x14ac:dyDescent="0.25">
      <c r="N86" s="25">
        <v>42369</v>
      </c>
      <c r="O86" s="61">
        <v>115.961052798734</v>
      </c>
      <c r="P86" s="16">
        <v>202.28547239344601</v>
      </c>
      <c r="Q86" s="16">
        <v>161.566004310339</v>
      </c>
      <c r="R86" s="64">
        <v>185.09831885891799</v>
      </c>
      <c r="S86" s="61">
        <v>144.424070807992</v>
      </c>
      <c r="T86" s="16">
        <v>219.674450467984</v>
      </c>
      <c r="U86" s="16">
        <v>174.87026920416201</v>
      </c>
      <c r="V86" s="64">
        <v>187.08842221533399</v>
      </c>
    </row>
    <row r="87" spans="14:22" x14ac:dyDescent="0.25">
      <c r="N87" s="25">
        <v>42460</v>
      </c>
      <c r="O87" s="61">
        <v>118.037424398045</v>
      </c>
      <c r="P87" s="16">
        <v>207.37866824189899</v>
      </c>
      <c r="Q87" s="16">
        <v>165.32090363454901</v>
      </c>
      <c r="R87" s="64">
        <v>190.13241777489401</v>
      </c>
      <c r="S87" s="61">
        <v>147.49336071343399</v>
      </c>
      <c r="T87" s="16">
        <v>217.87958578092301</v>
      </c>
      <c r="U87" s="16">
        <v>175.409675839778</v>
      </c>
      <c r="V87" s="64">
        <v>190.48215574155199</v>
      </c>
    </row>
    <row r="88" spans="14:22" x14ac:dyDescent="0.25">
      <c r="N88" s="25">
        <v>42551</v>
      </c>
      <c r="O88" s="61">
        <v>122.643423813642</v>
      </c>
      <c r="P88" s="16">
        <v>215.446992286811</v>
      </c>
      <c r="Q88" s="16">
        <v>170.963882190584</v>
      </c>
      <c r="R88" s="64">
        <v>199.904303887487</v>
      </c>
      <c r="S88" s="61">
        <v>148.50112574400299</v>
      </c>
      <c r="T88" s="16">
        <v>214.781835019612</v>
      </c>
      <c r="U88" s="16">
        <v>179.92054401281601</v>
      </c>
      <c r="V88" s="64">
        <v>196.93300645160099</v>
      </c>
    </row>
    <row r="89" spans="14:22" x14ac:dyDescent="0.25">
      <c r="N89" s="25">
        <v>42643</v>
      </c>
      <c r="O89" s="61">
        <v>124.62939430159901</v>
      </c>
      <c r="P89" s="16">
        <v>221.44567315202701</v>
      </c>
      <c r="Q89" s="16">
        <v>174.181854438073</v>
      </c>
      <c r="R89" s="64">
        <v>205.279777490215</v>
      </c>
      <c r="S89" s="61">
        <v>149.435178745906</v>
      </c>
      <c r="T89" s="16">
        <v>212.38128153085199</v>
      </c>
      <c r="U89" s="16">
        <v>183.30995693108301</v>
      </c>
      <c r="V89" s="64">
        <v>204.04411996673699</v>
      </c>
    </row>
    <row r="90" spans="14:22" x14ac:dyDescent="0.25">
      <c r="N90" s="25">
        <v>42735</v>
      </c>
      <c r="O90" s="61">
        <v>125.50991389351501</v>
      </c>
      <c r="P90" s="16">
        <v>227.47206891192201</v>
      </c>
      <c r="Q90" s="16">
        <v>176.785291773051</v>
      </c>
      <c r="R90" s="64">
        <v>206.35414015473199</v>
      </c>
      <c r="S90" s="61">
        <v>147.84399238502999</v>
      </c>
      <c r="T90" s="16">
        <v>211.657081929318</v>
      </c>
      <c r="U90" s="16">
        <v>182.06031708658799</v>
      </c>
      <c r="V90" s="64">
        <v>206.34712751355201</v>
      </c>
    </row>
    <row r="91" spans="14:22" x14ac:dyDescent="0.25">
      <c r="N91" s="25">
        <v>42825</v>
      </c>
      <c r="O91" s="61">
        <v>133.365437312388</v>
      </c>
      <c r="P91" s="16">
        <v>238.67809349302601</v>
      </c>
      <c r="Q91" s="16">
        <v>187.05259826128301</v>
      </c>
      <c r="R91" s="64">
        <v>213.60515363938299</v>
      </c>
      <c r="S91" s="61">
        <v>145.589930032197</v>
      </c>
      <c r="T91" s="16">
        <v>217.464109836869</v>
      </c>
      <c r="U91" s="16">
        <v>182.893009316377</v>
      </c>
      <c r="V91" s="64">
        <v>207.21861904174901</v>
      </c>
    </row>
    <row r="92" spans="14:22" x14ac:dyDescent="0.25">
      <c r="N92" s="25">
        <v>42916</v>
      </c>
      <c r="O92" s="61">
        <v>146.46564302804299</v>
      </c>
      <c r="P92" s="16">
        <v>250.70222033088001</v>
      </c>
      <c r="Q92" s="16">
        <v>200.97238949422101</v>
      </c>
      <c r="R92" s="64">
        <v>225.214472543238</v>
      </c>
      <c r="S92" s="61">
        <v>149.50054710041999</v>
      </c>
      <c r="T92" s="16">
        <v>233.091421606713</v>
      </c>
      <c r="U92" s="16">
        <v>187.548601048048</v>
      </c>
      <c r="V92" s="64">
        <v>211.53271108291199</v>
      </c>
    </row>
    <row r="93" spans="14:22" x14ac:dyDescent="0.25">
      <c r="N93" s="25">
        <v>43008</v>
      </c>
      <c r="O93" s="61">
        <v>147.436572841866</v>
      </c>
      <c r="P93" s="16">
        <v>251.64433482406699</v>
      </c>
      <c r="Q93" s="16">
        <v>200.519186086752</v>
      </c>
      <c r="R93" s="64">
        <v>230.262077304895</v>
      </c>
      <c r="S93" s="61">
        <v>154.32715364863799</v>
      </c>
      <c r="T93" s="16">
        <v>237.34594149082901</v>
      </c>
      <c r="U93" s="16">
        <v>191.48201638256799</v>
      </c>
      <c r="V93" s="64">
        <v>217.49285448358</v>
      </c>
    </row>
    <row r="94" spans="14:22" x14ac:dyDescent="0.25">
      <c r="N94" s="25">
        <v>43100</v>
      </c>
      <c r="O94" s="61">
        <v>140.55396419701799</v>
      </c>
      <c r="P94" s="16">
        <v>248.08407331415799</v>
      </c>
      <c r="Q94" s="16">
        <v>194.506452500309</v>
      </c>
      <c r="R94" s="64">
        <v>229.95620229812701</v>
      </c>
      <c r="S94" s="61">
        <v>153.18970657436299</v>
      </c>
      <c r="T94" s="16">
        <v>243.569790099785</v>
      </c>
      <c r="U94" s="16">
        <v>193.26392783997801</v>
      </c>
      <c r="V94" s="64">
        <v>222.66433854437199</v>
      </c>
    </row>
    <row r="95" spans="14:22" x14ac:dyDescent="0.25">
      <c r="N95" s="25">
        <v>43190</v>
      </c>
      <c r="O95" s="61">
        <v>140.797028632268</v>
      </c>
      <c r="P95" s="16">
        <v>246.83716109185301</v>
      </c>
      <c r="Q95" s="16">
        <v>198.148682237256</v>
      </c>
      <c r="R95" s="64">
        <v>234.08530814538699</v>
      </c>
      <c r="S95" s="61">
        <v>154.42694717656201</v>
      </c>
      <c r="T95" s="16">
        <v>254.486007038662</v>
      </c>
      <c r="U95" s="16">
        <v>195.823375787076</v>
      </c>
      <c r="V95" s="64">
        <v>223.82469146629299</v>
      </c>
    </row>
    <row r="96" spans="14:22" x14ac:dyDescent="0.25">
      <c r="N96" s="25">
        <v>43281</v>
      </c>
      <c r="O96" s="61">
        <v>145.06954512164299</v>
      </c>
      <c r="P96" s="16">
        <v>244.80085543970901</v>
      </c>
      <c r="Q96" s="16">
        <v>205.532469065898</v>
      </c>
      <c r="R96" s="64">
        <v>242.322543856133</v>
      </c>
      <c r="S96" s="61">
        <v>157.90844935655099</v>
      </c>
      <c r="T96" s="16">
        <v>238.49037080433001</v>
      </c>
      <c r="U96" s="16">
        <v>201.01120109212999</v>
      </c>
      <c r="V96" s="64">
        <v>225.689344307607</v>
      </c>
    </row>
    <row r="97" spans="14:22" x14ac:dyDescent="0.25">
      <c r="N97" s="25">
        <v>43373</v>
      </c>
      <c r="O97" s="61">
        <v>148.49180537742501</v>
      </c>
      <c r="P97" s="16">
        <v>248.27318374241801</v>
      </c>
      <c r="Q97" s="16">
        <v>210.02770184823001</v>
      </c>
      <c r="R97" s="64">
        <v>244.082500325978</v>
      </c>
      <c r="S97" s="61">
        <v>158.54762721635799</v>
      </c>
      <c r="T97" s="16">
        <v>218.352564284593</v>
      </c>
      <c r="U97" s="16">
        <v>205.049469185438</v>
      </c>
      <c r="V97" s="64">
        <v>231.82432794659701</v>
      </c>
    </row>
    <row r="98" spans="14:22" x14ac:dyDescent="0.25">
      <c r="N98" s="25">
        <v>43465</v>
      </c>
      <c r="O98" s="61">
        <v>148.717370719439</v>
      </c>
      <c r="P98" s="16">
        <v>255.656573796814</v>
      </c>
      <c r="Q98" s="16">
        <v>211.18554860478599</v>
      </c>
      <c r="R98" s="64">
        <v>242.50534865555699</v>
      </c>
      <c r="S98" s="61">
        <v>158.03581257782099</v>
      </c>
      <c r="T98" s="16">
        <v>215.43659774975001</v>
      </c>
      <c r="U98" s="16">
        <v>205.70735750871299</v>
      </c>
      <c r="V98" s="64">
        <v>237.94222684167099</v>
      </c>
    </row>
    <row r="99" spans="14:22" x14ac:dyDescent="0.25">
      <c r="N99" s="25">
        <v>43555</v>
      </c>
      <c r="O99" s="61">
        <v>148.989642329389</v>
      </c>
      <c r="P99" s="16">
        <v>261.25537944636301</v>
      </c>
      <c r="Q99" s="16">
        <v>212.411237895</v>
      </c>
      <c r="R99" s="64">
        <v>248.38667031154199</v>
      </c>
      <c r="S99" s="61">
        <v>159.60345736502001</v>
      </c>
      <c r="T99" s="16">
        <v>229.164682018723</v>
      </c>
      <c r="U99" s="16">
        <v>208.74183623794099</v>
      </c>
      <c r="V99" s="64">
        <v>244.02671099812301</v>
      </c>
    </row>
    <row r="100" spans="14:22" x14ac:dyDescent="0.25">
      <c r="N100" s="25">
        <v>43646</v>
      </c>
      <c r="O100" s="61">
        <v>151.17300280621501</v>
      </c>
      <c r="P100" s="16">
        <v>265.09457913442401</v>
      </c>
      <c r="Q100" s="16">
        <v>215.048795388147</v>
      </c>
      <c r="R100" s="64">
        <v>258.33384777681698</v>
      </c>
      <c r="S100" s="61">
        <v>162.38842111414201</v>
      </c>
      <c r="T100" s="16">
        <v>243.07827482782301</v>
      </c>
      <c r="U100" s="16">
        <v>212.74831599217001</v>
      </c>
      <c r="V100" s="64">
        <v>249.53069479686599</v>
      </c>
    </row>
    <row r="101" spans="14:22" x14ac:dyDescent="0.25">
      <c r="N101" s="25">
        <v>43738</v>
      </c>
      <c r="O101" s="61">
        <v>152.26707005525799</v>
      </c>
      <c r="P101" s="16">
        <v>263.693429298355</v>
      </c>
      <c r="Q101" s="16">
        <v>219.00968171756401</v>
      </c>
      <c r="R101" s="64">
        <v>262.58939757126097</v>
      </c>
      <c r="S101" s="61">
        <v>164.137316366253</v>
      </c>
      <c r="T101" s="16">
        <v>240.29478421506099</v>
      </c>
      <c r="U101" s="16">
        <v>213.49118617765799</v>
      </c>
      <c r="V101" s="64">
        <v>252.06724984519201</v>
      </c>
    </row>
    <row r="102" spans="14:22" x14ac:dyDescent="0.25">
      <c r="N102" s="25">
        <v>43830</v>
      </c>
      <c r="O102" s="61">
        <v>152.558618245585</v>
      </c>
      <c r="P102" s="16">
        <v>262.84247552126101</v>
      </c>
      <c r="Q102" s="16">
        <v>222.441822505234</v>
      </c>
      <c r="R102" s="64">
        <v>261.13977747378101</v>
      </c>
      <c r="S102" s="61">
        <v>166.20065842020099</v>
      </c>
      <c r="T102" s="16">
        <v>238.534217640713</v>
      </c>
      <c r="U102" s="16">
        <v>215.821007543278</v>
      </c>
      <c r="V102" s="64">
        <v>251.95631643015901</v>
      </c>
    </row>
    <row r="103" spans="14:22" x14ac:dyDescent="0.25">
      <c r="N103" s="25">
        <v>43921</v>
      </c>
      <c r="O103" s="61">
        <v>152.45468047362399</v>
      </c>
      <c r="P103" s="16">
        <v>271.33591349744103</v>
      </c>
      <c r="Q103" s="16">
        <v>225.037846457005</v>
      </c>
      <c r="R103" s="64">
        <v>259.93508644886498</v>
      </c>
      <c r="S103" s="61">
        <v>162.788762213333</v>
      </c>
      <c r="T103" s="16">
        <v>241.234354438439</v>
      </c>
      <c r="U103" s="16">
        <v>220.43722976882199</v>
      </c>
      <c r="V103" s="64">
        <v>252.64927777961699</v>
      </c>
    </row>
    <row r="104" spans="14:22" x14ac:dyDescent="0.25">
      <c r="N104" s="25">
        <v>44012</v>
      </c>
      <c r="O104" s="61">
        <v>150.06810182663901</v>
      </c>
      <c r="P104" s="16">
        <v>279.99248670247601</v>
      </c>
      <c r="Q104" s="16">
        <v>226.86976055741599</v>
      </c>
      <c r="R104" s="64">
        <v>261.176138552152</v>
      </c>
      <c r="S104" s="61">
        <v>156.89577811136701</v>
      </c>
      <c r="T104" s="16">
        <v>249.27568817936699</v>
      </c>
      <c r="U104" s="16">
        <v>223.877328484868</v>
      </c>
      <c r="V104" s="64">
        <v>253.869977112105</v>
      </c>
    </row>
    <row r="105" spans="14:22" x14ac:dyDescent="0.25">
      <c r="N105" s="25">
        <v>44104</v>
      </c>
      <c r="O105" s="61">
        <v>154.02564797067799</v>
      </c>
      <c r="P105" s="16">
        <v>279.29226158343499</v>
      </c>
      <c r="Q105" s="16">
        <v>234.07015664253001</v>
      </c>
      <c r="R105" s="64">
        <v>270.83989025006099</v>
      </c>
      <c r="S105" s="61">
        <v>159.26513867546299</v>
      </c>
      <c r="T105" s="16">
        <v>257.77038345644701</v>
      </c>
      <c r="U105" s="16">
        <v>228.02300451707401</v>
      </c>
      <c r="V105" s="64">
        <v>262.94855288712898</v>
      </c>
    </row>
    <row r="106" spans="14:22" x14ac:dyDescent="0.25">
      <c r="N106" s="25">
        <v>44196</v>
      </c>
      <c r="O106" s="61">
        <v>162.17229787210101</v>
      </c>
      <c r="P106" s="16">
        <v>278.916289575333</v>
      </c>
      <c r="Q106" s="16">
        <v>243.99657665417999</v>
      </c>
      <c r="R106" s="64">
        <v>281.123752571978</v>
      </c>
      <c r="S106" s="61">
        <v>163.55711792407701</v>
      </c>
      <c r="T106" s="16">
        <v>254.672286057062</v>
      </c>
      <c r="U106" s="16">
        <v>233.07169840823801</v>
      </c>
      <c r="V106" s="64">
        <v>275.45368442186202</v>
      </c>
    </row>
    <row r="107" spans="14:22" x14ac:dyDescent="0.25">
      <c r="N107" s="25">
        <v>44286</v>
      </c>
      <c r="O107" s="61">
        <v>167.75440345547699</v>
      </c>
      <c r="P107" s="16">
        <v>285.05982275301898</v>
      </c>
      <c r="Q107" s="16">
        <v>252.31430076949701</v>
      </c>
      <c r="R107" s="64">
        <v>287.64121915334403</v>
      </c>
      <c r="S107" s="61">
        <v>166.71563110583401</v>
      </c>
      <c r="T107" s="16">
        <v>246.78184719983801</v>
      </c>
      <c r="U107" s="16">
        <v>238.268044566654</v>
      </c>
      <c r="V107" s="64">
        <v>282.32737079772801</v>
      </c>
    </row>
    <row r="108" spans="14:22" x14ac:dyDescent="0.25">
      <c r="N108" s="25">
        <v>44377</v>
      </c>
      <c r="O108" s="61">
        <v>175.48238991210999</v>
      </c>
      <c r="P108" s="16">
        <v>297.959787461068</v>
      </c>
      <c r="Q108" s="16">
        <v>264.60636637330998</v>
      </c>
      <c r="R108" s="64">
        <v>300.46460839257202</v>
      </c>
      <c r="S108" s="61">
        <v>177.40817502454399</v>
      </c>
      <c r="T108" s="16">
        <v>257.66339512006903</v>
      </c>
      <c r="U108" s="16">
        <v>249.62107434251001</v>
      </c>
      <c r="V108" s="64">
        <v>291.79364026628099</v>
      </c>
    </row>
    <row r="109" spans="14:22" x14ac:dyDescent="0.25">
      <c r="N109" s="25">
        <v>44469</v>
      </c>
      <c r="O109" s="61">
        <v>182.05349156388999</v>
      </c>
      <c r="P109" s="16">
        <v>315.53803087819699</v>
      </c>
      <c r="Q109" s="16">
        <v>275.84214283566001</v>
      </c>
      <c r="R109" s="64">
        <v>318.67472801350999</v>
      </c>
      <c r="S109" s="61">
        <v>188.31734215319699</v>
      </c>
      <c r="T109" s="16">
        <v>288.91114147112501</v>
      </c>
      <c r="U109" s="16">
        <v>269.83658369297001</v>
      </c>
      <c r="V109" s="64">
        <v>307.40784958800401</v>
      </c>
    </row>
    <row r="110" spans="14:22" x14ac:dyDescent="0.25">
      <c r="N110" s="25">
        <v>44561</v>
      </c>
      <c r="O110" s="61">
        <v>185.09353869559601</v>
      </c>
      <c r="P110" s="16">
        <v>322.10066737442298</v>
      </c>
      <c r="Q110" s="16">
        <v>283.20619304939697</v>
      </c>
      <c r="R110" s="64">
        <v>330.89068610094</v>
      </c>
      <c r="S110" s="61">
        <v>192.69525448387401</v>
      </c>
      <c r="T110" s="16">
        <v>296.41603071124598</v>
      </c>
      <c r="U110" s="16">
        <v>286.38102985079303</v>
      </c>
      <c r="V110" s="64">
        <v>324.58592393751502</v>
      </c>
    </row>
    <row r="111" spans="14:22" x14ac:dyDescent="0.25">
      <c r="N111" s="25">
        <v>44651</v>
      </c>
      <c r="O111" s="61">
        <v>190.22574905342299</v>
      </c>
      <c r="P111" s="16">
        <v>321.96763555877197</v>
      </c>
      <c r="Q111" s="16">
        <v>299.24262072225599</v>
      </c>
      <c r="R111" s="64">
        <v>341.55718131887301</v>
      </c>
      <c r="S111" s="61">
        <v>194.97702804434701</v>
      </c>
      <c r="T111" s="16">
        <v>273.48247751705401</v>
      </c>
      <c r="U111" s="16">
        <v>298.29256023115698</v>
      </c>
      <c r="V111" s="64">
        <v>336.46916642201597</v>
      </c>
    </row>
    <row r="112" spans="14:22" x14ac:dyDescent="0.25">
      <c r="N112" s="25">
        <v>44742</v>
      </c>
      <c r="O112" s="61">
        <v>197.91313694601499</v>
      </c>
      <c r="P112" s="16">
        <v>335.44733212885802</v>
      </c>
      <c r="Q112" s="16">
        <v>321.11726435681402</v>
      </c>
      <c r="R112" s="64">
        <v>355.03554589867298</v>
      </c>
      <c r="S112" s="61">
        <v>197.59664264291101</v>
      </c>
      <c r="T112" s="16">
        <v>257.83592621730702</v>
      </c>
      <c r="U112" s="16">
        <v>309.30530466234597</v>
      </c>
      <c r="V112" s="64">
        <v>348.019239088174</v>
      </c>
    </row>
    <row r="113" spans="14:22" x14ac:dyDescent="0.25">
      <c r="N113" s="25">
        <v>44834</v>
      </c>
      <c r="O113" s="61">
        <v>196.424168280505</v>
      </c>
      <c r="P113" s="16">
        <v>348.24692793660199</v>
      </c>
      <c r="Q113" s="16">
        <v>317.56589701861998</v>
      </c>
      <c r="R113" s="64">
        <v>350.14759372958503</v>
      </c>
      <c r="S113" s="61">
        <v>200.13943359580699</v>
      </c>
      <c r="T113" s="16">
        <v>249.53873133540199</v>
      </c>
      <c r="U113" s="16">
        <v>305.81871725961503</v>
      </c>
      <c r="V113" s="64">
        <v>347.10674411632499</v>
      </c>
    </row>
    <row r="114" spans="14:22" x14ac:dyDescent="0.25">
      <c r="N114" s="25">
        <v>44926</v>
      </c>
      <c r="O114" s="61">
        <v>190.01567572074001</v>
      </c>
      <c r="P114" s="16">
        <v>343.52185238881202</v>
      </c>
      <c r="Q114" s="16">
        <v>306.74071457237102</v>
      </c>
      <c r="R114" s="64">
        <v>339.84085728718202</v>
      </c>
      <c r="S114" s="61">
        <v>196.19422477212001</v>
      </c>
      <c r="T114" s="16">
        <v>255.97736516651801</v>
      </c>
      <c r="U114" s="16">
        <v>292.31986824563</v>
      </c>
      <c r="V114" s="64">
        <v>323.136447810741</v>
      </c>
    </row>
    <row r="115" spans="14:22" x14ac:dyDescent="0.25">
      <c r="N115" s="25">
        <v>45016</v>
      </c>
      <c r="O115" s="61">
        <v>190.29473491341099</v>
      </c>
      <c r="P115" s="16">
        <v>331.17390170494099</v>
      </c>
      <c r="Q115" s="16">
        <v>312.01405266664</v>
      </c>
      <c r="R115" s="64">
        <v>344.89081741501798</v>
      </c>
      <c r="S115" s="61">
        <v>187.038698841468</v>
      </c>
      <c r="T115" s="16">
        <v>262.733679203701</v>
      </c>
      <c r="U115" s="16">
        <v>280.95428124873303</v>
      </c>
      <c r="V115" s="64">
        <v>305.73548397335099</v>
      </c>
    </row>
    <row r="116" spans="14:22" x14ac:dyDescent="0.25">
      <c r="N116" s="25">
        <v>45107</v>
      </c>
      <c r="O116" s="61">
        <v>196.66691472771399</v>
      </c>
      <c r="P116" s="16">
        <v>330.44544844441498</v>
      </c>
      <c r="Q116" s="16">
        <v>317.27074043129602</v>
      </c>
      <c r="R116" s="64">
        <v>354.78358936358399</v>
      </c>
      <c r="S116" s="61">
        <v>180.55646210332699</v>
      </c>
      <c r="T116" s="16">
        <v>256.73955301467203</v>
      </c>
      <c r="U116" s="16">
        <v>272.07566722486098</v>
      </c>
      <c r="V116" s="64">
        <v>310.00069511797398</v>
      </c>
    </row>
    <row r="117" spans="14:22" x14ac:dyDescent="0.25">
      <c r="N117" s="25">
        <v>45199</v>
      </c>
      <c r="O117" s="61">
        <v>198.918978164317</v>
      </c>
      <c r="P117" s="16">
        <v>337.30372331304602</v>
      </c>
      <c r="Q117" s="16">
        <v>316.07469062755303</v>
      </c>
      <c r="R117" s="64">
        <v>350.15882921982097</v>
      </c>
      <c r="S117" s="61">
        <v>179.580687611945</v>
      </c>
      <c r="T117" s="16">
        <v>265.16943241155298</v>
      </c>
      <c r="U117" s="16">
        <v>266.16436074558101</v>
      </c>
      <c r="V117" s="64">
        <v>305.43802481753698</v>
      </c>
    </row>
    <row r="118" spans="14:22" x14ac:dyDescent="0.25">
      <c r="N118" s="25">
        <v>45291</v>
      </c>
      <c r="O118" s="61">
        <v>195.36497391651901</v>
      </c>
      <c r="P118" s="16">
        <v>337.901222068697</v>
      </c>
      <c r="Q118" s="16">
        <v>312.82670162380202</v>
      </c>
      <c r="R118" s="64">
        <v>343.27467047680199</v>
      </c>
      <c r="S118" s="61">
        <v>183.571636643396</v>
      </c>
      <c r="T118" s="16">
        <v>265.22192814423198</v>
      </c>
      <c r="U118" s="16">
        <v>263.33707163576997</v>
      </c>
      <c r="V118" s="64">
        <v>299.71603324052899</v>
      </c>
    </row>
    <row r="119" spans="14:22" x14ac:dyDescent="0.25">
      <c r="N119" s="68"/>
      <c r="O119" s="150" t="s">
        <v>17</v>
      </c>
      <c r="P119" s="123" t="s">
        <v>18</v>
      </c>
      <c r="Q119" s="123" t="s">
        <v>19</v>
      </c>
      <c r="R119" s="152" t="s">
        <v>20</v>
      </c>
      <c r="S119" s="150" t="s">
        <v>17</v>
      </c>
      <c r="T119" s="123" t="s">
        <v>18</v>
      </c>
      <c r="U119" s="123" t="s">
        <v>19</v>
      </c>
      <c r="V119" s="152" t="s">
        <v>20</v>
      </c>
    </row>
    <row r="120" spans="14:22" x14ac:dyDescent="0.25">
      <c r="N120" s="120" t="s">
        <v>134</v>
      </c>
      <c r="O120" s="149">
        <f t="shared" ref="O120:V125" si="0">O113/O112-1</f>
        <v>-7.5233442735846978E-3</v>
      </c>
      <c r="P120" s="149">
        <f t="shared" si="0"/>
        <v>3.8156797153560795E-2</v>
      </c>
      <c r="Q120" s="149">
        <f t="shared" si="0"/>
        <v>-1.105940954407203E-2</v>
      </c>
      <c r="R120" s="149">
        <f t="shared" si="0"/>
        <v>-1.3767500819433343E-2</v>
      </c>
      <c r="S120" s="149">
        <f t="shared" si="0"/>
        <v>1.2868593913770265E-2</v>
      </c>
      <c r="T120" s="149">
        <f t="shared" si="0"/>
        <v>-3.2180134877371813E-2</v>
      </c>
      <c r="U120" s="149">
        <f t="shared" si="0"/>
        <v>-1.1272316866783427E-2</v>
      </c>
      <c r="V120" s="149">
        <f t="shared" si="0"/>
        <v>-2.621967033316297E-3</v>
      </c>
    </row>
    <row r="121" spans="14:22" x14ac:dyDescent="0.25">
      <c r="N121" s="120" t="s">
        <v>134</v>
      </c>
      <c r="O121" s="149">
        <f t="shared" si="0"/>
        <v>-3.2625784371978606E-2</v>
      </c>
      <c r="P121" s="149">
        <f t="shared" si="0"/>
        <v>-1.3568175822214812E-2</v>
      </c>
      <c r="Q121" s="149">
        <f t="shared" si="0"/>
        <v>-3.4087987872369774E-2</v>
      </c>
      <c r="R121" s="149">
        <f t="shared" si="0"/>
        <v>-2.9435405603166265E-2</v>
      </c>
      <c r="S121" s="149">
        <f t="shared" si="0"/>
        <v>-1.9712301333152382E-2</v>
      </c>
      <c r="T121" s="149">
        <f t="shared" si="0"/>
        <v>2.5802142203175338E-2</v>
      </c>
      <c r="U121" s="149">
        <f t="shared" si="0"/>
        <v>-4.4140035426692315E-2</v>
      </c>
      <c r="V121" s="149">
        <f t="shared" si="0"/>
        <v>-6.9057420265942415E-2</v>
      </c>
    </row>
    <row r="122" spans="14:22" x14ac:dyDescent="0.25">
      <c r="N122" s="120" t="s">
        <v>134</v>
      </c>
      <c r="O122" s="149">
        <f t="shared" si="0"/>
        <v>1.4686114269915063E-3</v>
      </c>
      <c r="P122" s="149">
        <f t="shared" si="0"/>
        <v>-3.5945167965312219E-2</v>
      </c>
      <c r="Q122" s="149">
        <f t="shared" si="0"/>
        <v>1.7191516625435721E-2</v>
      </c>
      <c r="R122" s="149">
        <f t="shared" si="0"/>
        <v>1.4859779274769558E-2</v>
      </c>
      <c r="S122" s="149">
        <f t="shared" si="0"/>
        <v>-4.6665624032950825E-2</v>
      </c>
      <c r="T122" s="149">
        <f t="shared" si="0"/>
        <v>2.6394185410838489E-2</v>
      </c>
      <c r="U122" s="149">
        <f t="shared" si="0"/>
        <v>-3.8880651750112016E-2</v>
      </c>
      <c r="V122" s="149">
        <f t="shared" si="0"/>
        <v>-5.3850204628051235E-2</v>
      </c>
    </row>
    <row r="123" spans="14:22" x14ac:dyDescent="0.25">
      <c r="N123" s="120" t="s">
        <v>134</v>
      </c>
      <c r="O123" s="149">
        <f t="shared" si="0"/>
        <v>3.3485844036633461E-2</v>
      </c>
      <c r="P123" s="149">
        <f t="shared" si="0"/>
        <v>-2.1996095005548666E-3</v>
      </c>
      <c r="Q123" s="149">
        <f t="shared" si="0"/>
        <v>1.6847599394096413E-2</v>
      </c>
      <c r="R123" s="149">
        <f t="shared" si="0"/>
        <v>2.8683778891862133E-2</v>
      </c>
      <c r="S123" s="149">
        <f t="shared" si="0"/>
        <v>-3.4657195426895493E-2</v>
      </c>
      <c r="T123" s="149">
        <f t="shared" si="0"/>
        <v>-2.2814456856829701E-2</v>
      </c>
      <c r="U123" s="149">
        <f t="shared" si="0"/>
        <v>-3.1601632779575506E-2</v>
      </c>
      <c r="V123" s="149">
        <f t="shared" si="0"/>
        <v>1.3950657899410634E-2</v>
      </c>
    </row>
    <row r="124" spans="14:22" x14ac:dyDescent="0.25">
      <c r="N124" s="120" t="s">
        <v>134</v>
      </c>
      <c r="O124" s="149">
        <f t="shared" si="0"/>
        <v>1.1451155572969718E-2</v>
      </c>
      <c r="P124" s="149">
        <f t="shared" si="0"/>
        <v>2.0754635601478721E-2</v>
      </c>
      <c r="Q124" s="149">
        <f t="shared" si="0"/>
        <v>-3.769808089195692E-3</v>
      </c>
      <c r="R124" s="149">
        <f t="shared" si="0"/>
        <v>-1.3035439863661624E-2</v>
      </c>
      <c r="S124" s="149">
        <f t="shared" si="0"/>
        <v>-5.4042623565784265E-3</v>
      </c>
      <c r="T124" s="149">
        <f t="shared" si="0"/>
        <v>3.2834361896700859E-2</v>
      </c>
      <c r="U124" s="149">
        <f t="shared" si="0"/>
        <v>-2.1726700294717904E-2</v>
      </c>
      <c r="V124" s="149">
        <f t="shared" si="0"/>
        <v>-1.4718258288745512E-2</v>
      </c>
    </row>
    <row r="125" spans="14:22" x14ac:dyDescent="0.25">
      <c r="N125" s="120" t="str">
        <f>"QTR "&amp;YEAR(N118)&amp;"Q"&amp;(MONTH(N118)/3)</f>
        <v>QTR 2023Q4</v>
      </c>
      <c r="O125" s="149">
        <f t="shared" si="0"/>
        <v>-1.7866592120045044E-2</v>
      </c>
      <c r="P125" s="149">
        <f t="shared" si="0"/>
        <v>1.7713968579482486E-3</v>
      </c>
      <c r="Q125" s="149">
        <f t="shared" si="0"/>
        <v>-1.0276017346729893E-2</v>
      </c>
      <c r="R125" s="149">
        <f t="shared" si="0"/>
        <v>-1.9660103269014795E-2</v>
      </c>
      <c r="S125" s="149">
        <f t="shared" si="0"/>
        <v>2.2223709489714416E-2</v>
      </c>
      <c r="T125" s="149">
        <f t="shared" si="0"/>
        <v>1.9797052850911712E-4</v>
      </c>
      <c r="U125" s="149">
        <f t="shared" si="0"/>
        <v>-1.0622342908311322E-2</v>
      </c>
      <c r="V125" s="149">
        <f t="shared" si="0"/>
        <v>-1.8733723741260477E-2</v>
      </c>
    </row>
    <row r="126" spans="14:22" x14ac:dyDescent="0.25">
      <c r="N126" s="68">
        <v>43008</v>
      </c>
      <c r="O126" s="150" t="s">
        <v>76</v>
      </c>
      <c r="P126" s="123" t="s">
        <v>76</v>
      </c>
      <c r="Q126" s="123" t="s">
        <v>76</v>
      </c>
      <c r="R126" s="123" t="s">
        <v>76</v>
      </c>
      <c r="S126" s="123" t="s">
        <v>76</v>
      </c>
      <c r="T126" s="123" t="s">
        <v>76</v>
      </c>
      <c r="U126" s="123" t="s">
        <v>76</v>
      </c>
      <c r="V126" s="123" t="s">
        <v>76</v>
      </c>
    </row>
    <row r="127" spans="14:22" x14ac:dyDescent="0.25">
      <c r="N127" s="68">
        <v>43100</v>
      </c>
      <c r="O127" s="150" t="s">
        <v>76</v>
      </c>
      <c r="P127" s="123" t="s">
        <v>76</v>
      </c>
      <c r="Q127" s="123" t="s">
        <v>76</v>
      </c>
      <c r="R127" s="123" t="s">
        <v>76</v>
      </c>
      <c r="S127" s="123" t="s">
        <v>76</v>
      </c>
      <c r="T127" s="123" t="s">
        <v>76</v>
      </c>
      <c r="U127" s="123" t="s">
        <v>76</v>
      </c>
      <c r="V127" s="123" t="s">
        <v>76</v>
      </c>
    </row>
    <row r="128" spans="14:22" x14ac:dyDescent="0.25">
      <c r="N128" s="120" t="s">
        <v>136</v>
      </c>
      <c r="O128" s="149">
        <f t="shared" ref="O128:V133" si="1">O113/O109-1</f>
        <v>7.8936561958613982E-2</v>
      </c>
      <c r="P128" s="149">
        <f t="shared" si="1"/>
        <v>0.10366071236285035</v>
      </c>
      <c r="Q128" s="149">
        <f t="shared" si="1"/>
        <v>0.15125953472533005</v>
      </c>
      <c r="R128" s="149">
        <f t="shared" si="1"/>
        <v>9.8761724571835963E-2</v>
      </c>
      <c r="S128" s="149">
        <f t="shared" si="1"/>
        <v>6.2777497321476972E-2</v>
      </c>
      <c r="T128" s="149">
        <f t="shared" si="1"/>
        <v>-0.1362786147160685</v>
      </c>
      <c r="U128" s="149">
        <f t="shared" si="1"/>
        <v>0.13334786956681466</v>
      </c>
      <c r="V128" s="149">
        <f t="shared" si="1"/>
        <v>0.12914079644201171</v>
      </c>
    </row>
    <row r="129" spans="14:22" x14ac:dyDescent="0.25">
      <c r="N129" s="120" t="s">
        <v>136</v>
      </c>
      <c r="O129" s="149">
        <f t="shared" si="1"/>
        <v>2.659270042504791E-2</v>
      </c>
      <c r="P129" s="149">
        <f t="shared" si="1"/>
        <v>6.6504627851292852E-2</v>
      </c>
      <c r="Q129" s="149">
        <f t="shared" si="1"/>
        <v>8.3100306774962274E-2</v>
      </c>
      <c r="R129" s="149">
        <f t="shared" si="1"/>
        <v>2.7048725038793409E-2</v>
      </c>
      <c r="S129" s="149">
        <f t="shared" si="1"/>
        <v>1.815805115501079E-2</v>
      </c>
      <c r="T129" s="149">
        <f t="shared" si="1"/>
        <v>-0.13642536622495072</v>
      </c>
      <c r="U129" s="149">
        <f t="shared" si="1"/>
        <v>2.0737541163013296E-2</v>
      </c>
      <c r="V129" s="149">
        <f t="shared" si="1"/>
        <v>-4.4656160969354097E-3</v>
      </c>
    </row>
    <row r="130" spans="14:22" x14ac:dyDescent="0.25">
      <c r="N130" s="120" t="s">
        <v>136</v>
      </c>
      <c r="O130" s="149">
        <f t="shared" si="1"/>
        <v>3.6265258689360813E-4</v>
      </c>
      <c r="P130" s="149">
        <f t="shared" si="1"/>
        <v>2.8593762631426101E-2</v>
      </c>
      <c r="Q130" s="149">
        <f t="shared" si="1"/>
        <v>4.2679187588849254E-2</v>
      </c>
      <c r="R130" s="149">
        <f t="shared" si="1"/>
        <v>9.760111274114136E-3</v>
      </c>
      <c r="S130" s="149">
        <f t="shared" si="1"/>
        <v>-4.0714176857149842E-2</v>
      </c>
      <c r="T130" s="149">
        <f t="shared" si="1"/>
        <v>-3.9303425985245166E-2</v>
      </c>
      <c r="U130" s="149">
        <f t="shared" si="1"/>
        <v>-5.8125080186337663E-2</v>
      </c>
      <c r="V130" s="149">
        <f t="shared" si="1"/>
        <v>-9.1341749900843205E-2</v>
      </c>
    </row>
    <row r="131" spans="14:22" x14ac:dyDescent="0.25">
      <c r="N131" s="120" t="s">
        <v>136</v>
      </c>
      <c r="O131" s="149">
        <f t="shared" si="1"/>
        <v>-6.2968140343353518E-3</v>
      </c>
      <c r="P131" s="149">
        <f t="shared" si="1"/>
        <v>-1.49110850061005E-2</v>
      </c>
      <c r="Q131" s="149">
        <f t="shared" si="1"/>
        <v>-1.1978564694185567E-2</v>
      </c>
      <c r="R131" s="149">
        <f t="shared" si="1"/>
        <v>-7.0966566024044386E-4</v>
      </c>
      <c r="S131" s="149">
        <f t="shared" si="1"/>
        <v>-8.6237196703682684E-2</v>
      </c>
      <c r="T131" s="149">
        <f t="shared" si="1"/>
        <v>-4.2522127103069574E-3</v>
      </c>
      <c r="U131" s="149">
        <f t="shared" si="1"/>
        <v>-0.12036533766573076</v>
      </c>
      <c r="V131" s="149">
        <f t="shared" si="1"/>
        <v>-0.10924265011845413</v>
      </c>
    </row>
    <row r="132" spans="14:22" x14ac:dyDescent="0.25">
      <c r="N132" s="120" t="s">
        <v>136</v>
      </c>
      <c r="O132" s="149">
        <f t="shared" si="1"/>
        <v>1.2701135026568E-2</v>
      </c>
      <c r="P132" s="149">
        <f t="shared" si="1"/>
        <v>-3.1423693206414027E-2</v>
      </c>
      <c r="Q132" s="149">
        <f t="shared" si="1"/>
        <v>-4.6957384437898986E-3</v>
      </c>
      <c r="R132" s="149">
        <f t="shared" si="1"/>
        <v>3.2087869336061559E-5</v>
      </c>
      <c r="S132" s="149">
        <f t="shared" si="1"/>
        <v>-0.1027221153497494</v>
      </c>
      <c r="T132" s="149">
        <f t="shared" si="1"/>
        <v>6.2638376786255057E-2</v>
      </c>
      <c r="U132" s="149">
        <f t="shared" si="1"/>
        <v>-0.12966621817450996</v>
      </c>
      <c r="V132" s="149">
        <f t="shared" si="1"/>
        <v>-0.12004583605792363</v>
      </c>
    </row>
    <row r="133" spans="14:22" x14ac:dyDescent="0.25">
      <c r="N133" s="120" t="str">
        <f>"Y/Y "&amp;RIGHT(N125,4)</f>
        <v>Y/Y 23Q4</v>
      </c>
      <c r="O133" s="149">
        <f t="shared" si="1"/>
        <v>2.8151878393657848E-2</v>
      </c>
      <c r="P133" s="149">
        <f t="shared" si="1"/>
        <v>-1.6361783918635187E-2</v>
      </c>
      <c r="Q133" s="149">
        <f t="shared" si="1"/>
        <v>1.9840819174968383E-2</v>
      </c>
      <c r="R133" s="149">
        <f t="shared" si="1"/>
        <v>1.01041799889241E-2</v>
      </c>
      <c r="S133" s="149">
        <f t="shared" si="1"/>
        <v>-6.4337205355484706E-2</v>
      </c>
      <c r="T133" s="149">
        <f t="shared" si="1"/>
        <v>3.6114767302570794E-2</v>
      </c>
      <c r="U133" s="149">
        <f t="shared" si="1"/>
        <v>-9.9147542668931443E-2</v>
      </c>
      <c r="V133" s="149">
        <f t="shared" si="1"/>
        <v>-7.2478405728867878E-2</v>
      </c>
    </row>
    <row r="134" spans="14:22" x14ac:dyDescent="0.25">
      <c r="N134" s="68"/>
      <c r="O134" s="150"/>
      <c r="P134" s="123"/>
      <c r="Q134" s="123"/>
      <c r="R134" s="123"/>
      <c r="S134" s="123"/>
      <c r="T134" s="123"/>
      <c r="U134" s="123"/>
      <c r="V134" s="123"/>
    </row>
    <row r="135" spans="14:22" x14ac:dyDescent="0.25">
      <c r="N135" s="68" t="s">
        <v>103</v>
      </c>
      <c r="O135" s="150">
        <f>MIN($O$59:$O$74)</f>
        <v>87.087493593861197</v>
      </c>
      <c r="P135" s="150">
        <f>MIN($P$59:$P$74)</f>
        <v>150.036696268859</v>
      </c>
      <c r="Q135" s="150">
        <f>MIN($Q$59:$Q$74)</f>
        <v>118.679936977343</v>
      </c>
      <c r="R135" s="150">
        <f>MIN($R$59:$R$74)</f>
        <v>119.033933850791</v>
      </c>
      <c r="S135" s="150">
        <f t="shared" ref="S135:V135" si="2">MIN($R$59:$R$74)</f>
        <v>119.033933850791</v>
      </c>
      <c r="T135" s="150">
        <f t="shared" si="2"/>
        <v>119.033933850791</v>
      </c>
      <c r="U135" s="150">
        <f t="shared" si="2"/>
        <v>119.033933850791</v>
      </c>
      <c r="V135" s="150">
        <f t="shared" si="2"/>
        <v>119.033933850791</v>
      </c>
    </row>
    <row r="136" spans="14:22" x14ac:dyDescent="0.25">
      <c r="N136" s="68" t="s">
        <v>104</v>
      </c>
      <c r="O136" s="149">
        <f t="shared" ref="O136:V136" si="3">O118/O135-1</f>
        <v>1.243318367016252</v>
      </c>
      <c r="P136" s="149">
        <f t="shared" si="3"/>
        <v>1.2521238501759147</v>
      </c>
      <c r="Q136" s="149">
        <f t="shared" si="3"/>
        <v>1.6358853028673521</v>
      </c>
      <c r="R136" s="149">
        <f t="shared" si="3"/>
        <v>1.883838745572306</v>
      </c>
      <c r="S136" s="149">
        <f t="shared" si="3"/>
        <v>0.54217903000251177</v>
      </c>
      <c r="T136" s="149">
        <f t="shared" si="3"/>
        <v>1.228120331440004</v>
      </c>
      <c r="U136" s="149">
        <f t="shared" si="3"/>
        <v>1.2122857164904164</v>
      </c>
      <c r="V136" s="149">
        <f t="shared" si="3"/>
        <v>1.517904126534396</v>
      </c>
    </row>
    <row r="137" spans="14:22" x14ac:dyDescent="0.25">
      <c r="N137" s="25"/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36">
    <cfRule type="expression" dxfId="6" priority="1">
      <formula>$O7=""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A321-224D-4716-9BCB-88932DFD43A5}">
  <sheetPr codeName="Sheet7"/>
  <dimension ref="A1:AD420"/>
  <sheetViews>
    <sheetView topLeftCell="G1" workbookViewId="0">
      <selection activeCell="T20" sqref="T20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89.696836037219299</v>
      </c>
      <c r="P6" s="16">
        <v>95.529664248394695</v>
      </c>
      <c r="Q6" s="16">
        <v>94.116487197499197</v>
      </c>
      <c r="R6" s="64">
        <v>97.1680324154418</v>
      </c>
      <c r="S6" s="61">
        <v>91.587936497658603</v>
      </c>
      <c r="T6" s="16">
        <v>98.926839029043506</v>
      </c>
      <c r="U6" s="16">
        <v>93.173779413428704</v>
      </c>
      <c r="V6" s="64">
        <v>98.272732670304705</v>
      </c>
      <c r="W6" s="61">
        <v>94.602432492827901</v>
      </c>
      <c r="X6" s="16">
        <v>97.207456769390205</v>
      </c>
      <c r="Y6" s="16">
        <v>98.0773212169168</v>
      </c>
      <c r="Z6" s="64">
        <v>95.333048965625494</v>
      </c>
      <c r="AA6" s="61">
        <v>94.162190746320306</v>
      </c>
      <c r="AB6" s="16">
        <v>92.603682261509803</v>
      </c>
      <c r="AC6" s="16">
        <v>95.530064288676797</v>
      </c>
      <c r="AD6" s="64">
        <v>93.9088535843198</v>
      </c>
    </row>
    <row r="7" spans="1:30" x14ac:dyDescent="0.25">
      <c r="A7" s="188" t="s">
        <v>83</v>
      </c>
      <c r="B7" s="188"/>
      <c r="C7" s="188"/>
      <c r="D7" s="188"/>
      <c r="E7" s="188"/>
      <c r="F7" s="188"/>
      <c r="G7" s="76"/>
      <c r="H7" s="188" t="s">
        <v>84</v>
      </c>
      <c r="I7" s="188"/>
      <c r="J7" s="188"/>
      <c r="K7" s="188"/>
      <c r="L7" s="188"/>
      <c r="M7" s="188"/>
      <c r="N7" s="25">
        <v>36707</v>
      </c>
      <c r="O7" s="61">
        <v>93.736355440858205</v>
      </c>
      <c r="P7" s="16">
        <v>98.520522085685101</v>
      </c>
      <c r="Q7" s="16">
        <v>95.482822415793393</v>
      </c>
      <c r="R7" s="64">
        <v>103.822616997108</v>
      </c>
      <c r="S7" s="61">
        <v>99.1134285754149</v>
      </c>
      <c r="T7" s="16">
        <v>102.123139177284</v>
      </c>
      <c r="U7" s="16">
        <v>98.026204657208396</v>
      </c>
      <c r="V7" s="64">
        <v>98.532399989426096</v>
      </c>
      <c r="W7" s="61">
        <v>96.484743084859204</v>
      </c>
      <c r="X7" s="16">
        <v>103.296598893778</v>
      </c>
      <c r="Y7" s="16">
        <v>97.146681608903194</v>
      </c>
      <c r="Z7" s="64">
        <v>98.897733080192594</v>
      </c>
      <c r="AA7" s="61">
        <v>99.189817889957595</v>
      </c>
      <c r="AB7" s="16">
        <v>94.294644881255806</v>
      </c>
      <c r="AC7" s="16">
        <v>98.014359604689801</v>
      </c>
      <c r="AD7" s="64">
        <v>97.945802332368004</v>
      </c>
    </row>
    <row r="8" spans="1:30" x14ac:dyDescent="0.25">
      <c r="A8" s="188" t="s">
        <v>74</v>
      </c>
      <c r="B8" s="188"/>
      <c r="C8" s="188"/>
      <c r="D8" s="188"/>
      <c r="E8" s="188"/>
      <c r="F8" s="188"/>
      <c r="H8" s="188" t="s">
        <v>74</v>
      </c>
      <c r="I8" s="188"/>
      <c r="J8" s="188"/>
      <c r="K8" s="188"/>
      <c r="L8" s="188"/>
      <c r="M8" s="188"/>
      <c r="N8" s="25">
        <v>36799</v>
      </c>
      <c r="O8" s="61">
        <v>98.068532510065694</v>
      </c>
      <c r="P8" s="16">
        <v>99.674395988915506</v>
      </c>
      <c r="Q8" s="16">
        <v>99.213038606582103</v>
      </c>
      <c r="R8" s="64">
        <v>102.247164733958</v>
      </c>
      <c r="S8" s="61">
        <v>101.739038824438</v>
      </c>
      <c r="T8" s="16">
        <v>100.20368161894</v>
      </c>
      <c r="U8" s="16">
        <v>99.668267126094904</v>
      </c>
      <c r="V8" s="64">
        <v>98.107813642521805</v>
      </c>
      <c r="W8" s="61">
        <v>99.567861554370396</v>
      </c>
      <c r="X8" s="16">
        <v>103.714648562197</v>
      </c>
      <c r="Y8" s="16">
        <v>97.574367318309797</v>
      </c>
      <c r="Z8" s="64">
        <v>100.280165931745</v>
      </c>
      <c r="AA8" s="61">
        <v>100.71721944176799</v>
      </c>
      <c r="AB8" s="16">
        <v>96.818307829268605</v>
      </c>
      <c r="AC8" s="16">
        <v>99.018929087501903</v>
      </c>
      <c r="AD8" s="64">
        <v>98.989620400226002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100.20307213096299</v>
      </c>
      <c r="P10" s="16">
        <v>102.193962993897</v>
      </c>
      <c r="Q10" s="16">
        <v>99.790174300336901</v>
      </c>
      <c r="R10" s="64">
        <v>105.704958962921</v>
      </c>
      <c r="S10" s="61">
        <v>101.733807202596</v>
      </c>
      <c r="T10" s="16">
        <v>106.85594822050901</v>
      </c>
      <c r="U10" s="16">
        <v>104.135847504205</v>
      </c>
      <c r="V10" s="64">
        <v>103.61085937197799</v>
      </c>
      <c r="W10" s="61">
        <v>97.958258487068207</v>
      </c>
      <c r="X10" s="16">
        <v>99.410874100119003</v>
      </c>
      <c r="Y10" s="16">
        <v>101.81939928115099</v>
      </c>
      <c r="Z10" s="64">
        <v>102.61791784524399</v>
      </c>
      <c r="AA10" s="61">
        <v>100.917325271192</v>
      </c>
      <c r="AB10" s="16">
        <v>101.72215528173599</v>
      </c>
      <c r="AC10" s="16">
        <v>102.53357217559601</v>
      </c>
      <c r="AD10" s="64">
        <v>103.907646752511</v>
      </c>
    </row>
    <row r="11" spans="1:30" x14ac:dyDescent="0.25">
      <c r="N11" s="25">
        <v>37072</v>
      </c>
      <c r="O11" s="61">
        <v>100.552836224351</v>
      </c>
      <c r="P11" s="16">
        <v>104.453607608412</v>
      </c>
      <c r="Q11" s="16">
        <v>104.59571505583401</v>
      </c>
      <c r="R11" s="64">
        <v>113.26355904371999</v>
      </c>
      <c r="S11" s="61">
        <v>102.02634766291</v>
      </c>
      <c r="T11" s="16">
        <v>108.81916229951</v>
      </c>
      <c r="U11" s="16">
        <v>106.949170779056</v>
      </c>
      <c r="V11" s="64">
        <v>106.957469236314</v>
      </c>
      <c r="W11" s="61">
        <v>98.950505076523001</v>
      </c>
      <c r="X11" s="16">
        <v>101.908040395863</v>
      </c>
      <c r="Y11" s="16">
        <v>102.905363730099</v>
      </c>
      <c r="Z11" s="64">
        <v>109.486510866708</v>
      </c>
      <c r="AA11" s="61">
        <v>102.776373778237</v>
      </c>
      <c r="AB11" s="16">
        <v>101.989021123231</v>
      </c>
      <c r="AC11" s="16">
        <v>105.981042592758</v>
      </c>
      <c r="AD11" s="64">
        <v>108.466407979515</v>
      </c>
    </row>
    <row r="12" spans="1:30" x14ac:dyDescent="0.25">
      <c r="N12" s="25">
        <v>37164</v>
      </c>
      <c r="O12" s="61">
        <v>102.04867580442</v>
      </c>
      <c r="P12" s="16">
        <v>104.667848821908</v>
      </c>
      <c r="Q12" s="16">
        <v>111.600881683428</v>
      </c>
      <c r="R12" s="64">
        <v>115.39170229513201</v>
      </c>
      <c r="S12" s="61">
        <v>99.990633199667002</v>
      </c>
      <c r="T12" s="16">
        <v>101.656126853481</v>
      </c>
      <c r="U12" s="16">
        <v>105.71232517895299</v>
      </c>
      <c r="V12" s="64">
        <v>112.417991001795</v>
      </c>
      <c r="W12" s="61">
        <v>104.241817965948</v>
      </c>
      <c r="X12" s="16">
        <v>105.813620941659</v>
      </c>
      <c r="Y12" s="16">
        <v>106.063056839062</v>
      </c>
      <c r="Z12" s="64">
        <v>113.261365317719</v>
      </c>
      <c r="AA12" s="61">
        <v>101.71600552061101</v>
      </c>
      <c r="AB12" s="16">
        <v>101.74746111959401</v>
      </c>
      <c r="AC12" s="16">
        <v>107.610367236082</v>
      </c>
      <c r="AD12" s="64">
        <v>110.944205159652</v>
      </c>
    </row>
    <row r="13" spans="1:30" x14ac:dyDescent="0.25">
      <c r="N13" s="25">
        <v>37256</v>
      </c>
      <c r="O13" s="61">
        <v>103.990392631028</v>
      </c>
      <c r="P13" s="16">
        <v>103.95714453378601</v>
      </c>
      <c r="Q13" s="16">
        <v>114.34082927455501</v>
      </c>
      <c r="R13" s="64">
        <v>115.834499662227</v>
      </c>
      <c r="S13" s="61">
        <v>102.043442547179</v>
      </c>
      <c r="T13" s="16">
        <v>98.956150183692799</v>
      </c>
      <c r="U13" s="16">
        <v>105.89305578546499</v>
      </c>
      <c r="V13" s="64">
        <v>119.128434938886</v>
      </c>
      <c r="W13" s="61">
        <v>107.066468780821</v>
      </c>
      <c r="X13" s="16">
        <v>108.08138299696</v>
      </c>
      <c r="Y13" s="16">
        <v>109.053812668783</v>
      </c>
      <c r="Z13" s="64">
        <v>111.3816967898</v>
      </c>
      <c r="AA13" s="61">
        <v>99.982133942388103</v>
      </c>
      <c r="AB13" s="16">
        <v>102.454217356401</v>
      </c>
      <c r="AC13" s="16">
        <v>107.668055445495</v>
      </c>
      <c r="AD13" s="64">
        <v>112.923296065515</v>
      </c>
    </row>
    <row r="14" spans="1:30" x14ac:dyDescent="0.25">
      <c r="N14" s="25">
        <v>37346</v>
      </c>
      <c r="O14" s="61">
        <v>104.55535942815099</v>
      </c>
      <c r="P14" s="16">
        <v>103.383048301619</v>
      </c>
      <c r="Q14" s="16">
        <v>114.59898392376201</v>
      </c>
      <c r="R14" s="64">
        <v>119.288618067645</v>
      </c>
      <c r="S14" s="61">
        <v>107.395142220699</v>
      </c>
      <c r="T14" s="16">
        <v>104.03448178203401</v>
      </c>
      <c r="U14" s="16">
        <v>108.79320394605701</v>
      </c>
      <c r="V14" s="64">
        <v>123.831329658434</v>
      </c>
      <c r="W14" s="61">
        <v>105.446864818557</v>
      </c>
      <c r="X14" s="16">
        <v>108.144989701296</v>
      </c>
      <c r="Y14" s="16">
        <v>109.640384028333</v>
      </c>
      <c r="Z14" s="64">
        <v>111.322101932366</v>
      </c>
      <c r="AA14" s="61">
        <v>101.982035487698</v>
      </c>
      <c r="AB14" s="16">
        <v>103.854410005098</v>
      </c>
      <c r="AC14" s="16">
        <v>109.11582082949499</v>
      </c>
      <c r="AD14" s="64">
        <v>117.072277084183</v>
      </c>
    </row>
    <row r="15" spans="1:30" x14ac:dyDescent="0.25">
      <c r="N15" s="25">
        <v>37437</v>
      </c>
      <c r="O15" s="61">
        <v>104.095030969912</v>
      </c>
      <c r="P15" s="16">
        <v>104.655606545049</v>
      </c>
      <c r="Q15" s="16">
        <v>115.543924413602</v>
      </c>
      <c r="R15" s="64">
        <v>126.564864191041</v>
      </c>
      <c r="S15" s="61">
        <v>111.37869379182</v>
      </c>
      <c r="T15" s="16">
        <v>112.22076488312599</v>
      </c>
      <c r="U15" s="16">
        <v>112.110118028597</v>
      </c>
      <c r="V15" s="64">
        <v>126.20129000678099</v>
      </c>
      <c r="W15" s="61">
        <v>105.906480399571</v>
      </c>
      <c r="X15" s="16">
        <v>108.55883884313999</v>
      </c>
      <c r="Y15" s="16">
        <v>111.066727089929</v>
      </c>
      <c r="Z15" s="64">
        <v>115.086312806301</v>
      </c>
      <c r="AA15" s="61">
        <v>105.60443302194</v>
      </c>
      <c r="AB15" s="16">
        <v>106.671182697436</v>
      </c>
      <c r="AC15" s="16">
        <v>112.582285669021</v>
      </c>
      <c r="AD15" s="64">
        <v>122.42499619269999</v>
      </c>
    </row>
    <row r="16" spans="1:30" x14ac:dyDescent="0.25">
      <c r="N16" s="25">
        <v>37529</v>
      </c>
      <c r="O16" s="61">
        <v>103.487732444297</v>
      </c>
      <c r="P16" s="16">
        <v>108.31402258055699</v>
      </c>
      <c r="Q16" s="16">
        <v>117.835522105999</v>
      </c>
      <c r="R16" s="64">
        <v>135.10198051022701</v>
      </c>
      <c r="S16" s="61">
        <v>112.69607950874401</v>
      </c>
      <c r="T16" s="16">
        <v>115.248542673426</v>
      </c>
      <c r="U16" s="16">
        <v>116.69361524321199</v>
      </c>
      <c r="V16" s="64">
        <v>132.192187354049</v>
      </c>
      <c r="W16" s="61">
        <v>109.78826096753799</v>
      </c>
      <c r="X16" s="16">
        <v>111.568868280358</v>
      </c>
      <c r="Y16" s="16">
        <v>114.69747192932699</v>
      </c>
      <c r="Z16" s="64">
        <v>119.69658548671801</v>
      </c>
      <c r="AA16" s="61">
        <v>107.77560357913499</v>
      </c>
      <c r="AB16" s="16">
        <v>110.435555411015</v>
      </c>
      <c r="AC16" s="16">
        <v>116.919145468419</v>
      </c>
      <c r="AD16" s="64">
        <v>127.066535815443</v>
      </c>
    </row>
    <row r="17" spans="1:30" x14ac:dyDescent="0.25">
      <c r="N17" s="25">
        <v>37621</v>
      </c>
      <c r="O17" s="61">
        <v>105.065285468702</v>
      </c>
      <c r="P17" s="16">
        <v>110.03127828450999</v>
      </c>
      <c r="Q17" s="16">
        <v>120.829332734717</v>
      </c>
      <c r="R17" s="64">
        <v>137.847320305686</v>
      </c>
      <c r="S17" s="61">
        <v>113.241402932762</v>
      </c>
      <c r="T17" s="16">
        <v>113.350021147335</v>
      </c>
      <c r="U17" s="16">
        <v>121.046958910673</v>
      </c>
      <c r="V17" s="64">
        <v>143.48864789321399</v>
      </c>
      <c r="W17" s="61">
        <v>112.97582735698801</v>
      </c>
      <c r="X17" s="16">
        <v>115.112239390132</v>
      </c>
      <c r="Y17" s="16">
        <v>119.662982274627</v>
      </c>
      <c r="Z17" s="64">
        <v>123.706518534889</v>
      </c>
      <c r="AA17" s="61">
        <v>108.91219777135601</v>
      </c>
      <c r="AB17" s="16">
        <v>112.173188390633</v>
      </c>
      <c r="AC17" s="16">
        <v>120.4865668618</v>
      </c>
      <c r="AD17" s="64">
        <v>130.56697417266099</v>
      </c>
    </row>
    <row r="18" spans="1:30" x14ac:dyDescent="0.25">
      <c r="N18" s="25">
        <v>37711</v>
      </c>
      <c r="O18" s="61">
        <v>109.76367616813</v>
      </c>
      <c r="P18" s="16">
        <v>109.217641010408</v>
      </c>
      <c r="Q18" s="16">
        <v>124.963188491319</v>
      </c>
      <c r="R18" s="64">
        <v>137.76343305775501</v>
      </c>
      <c r="S18" s="61">
        <v>115.17342568570599</v>
      </c>
      <c r="T18" s="16">
        <v>116.057832646886</v>
      </c>
      <c r="U18" s="16">
        <v>124.422066848333</v>
      </c>
      <c r="V18" s="64">
        <v>151.744892724068</v>
      </c>
      <c r="W18" s="61">
        <v>114.24714899711999</v>
      </c>
      <c r="X18" s="16">
        <v>116.42379032991801</v>
      </c>
      <c r="Y18" s="16">
        <v>124.94916459003601</v>
      </c>
      <c r="Z18" s="64">
        <v>127.959270401417</v>
      </c>
      <c r="AA18" s="61">
        <v>112.19912232126499</v>
      </c>
      <c r="AB18" s="16">
        <v>112.26140735740201</v>
      </c>
      <c r="AC18" s="16">
        <v>124.943688433351</v>
      </c>
      <c r="AD18" s="64">
        <v>135.04132290014601</v>
      </c>
    </row>
    <row r="19" spans="1:30" x14ac:dyDescent="0.25">
      <c r="N19" s="25">
        <v>37802</v>
      </c>
      <c r="O19" s="61">
        <v>113.044088679255</v>
      </c>
      <c r="P19" s="16">
        <v>109.58541847007599</v>
      </c>
      <c r="Q19" s="16">
        <v>130.115899001315</v>
      </c>
      <c r="R19" s="64">
        <v>139.86463523479199</v>
      </c>
      <c r="S19" s="61">
        <v>118.020267065559</v>
      </c>
      <c r="T19" s="16">
        <v>120.158910277605</v>
      </c>
      <c r="U19" s="16">
        <v>129.50367471467999</v>
      </c>
      <c r="V19" s="64">
        <v>157.27926013611599</v>
      </c>
      <c r="W19" s="61">
        <v>115.191702402836</v>
      </c>
      <c r="X19" s="16">
        <v>117.482598877237</v>
      </c>
      <c r="Y19" s="16">
        <v>127.267871251389</v>
      </c>
      <c r="Z19" s="64">
        <v>129.41360333630499</v>
      </c>
      <c r="AA19" s="61">
        <v>116.801086930596</v>
      </c>
      <c r="AB19" s="16">
        <v>113.196052612027</v>
      </c>
      <c r="AC19" s="16">
        <v>129.94604017538501</v>
      </c>
      <c r="AD19" s="64">
        <v>140.71787088789199</v>
      </c>
    </row>
    <row r="20" spans="1:30" x14ac:dyDescent="0.25">
      <c r="N20" s="25">
        <v>37894</v>
      </c>
      <c r="O20" s="61">
        <v>112.171155158068</v>
      </c>
      <c r="P20" s="16">
        <v>111.48657112222899</v>
      </c>
      <c r="Q20" s="16">
        <v>133.166200039073</v>
      </c>
      <c r="R20" s="64">
        <v>143.703698760642</v>
      </c>
      <c r="S20" s="61">
        <v>122.134796917995</v>
      </c>
      <c r="T20" s="16">
        <v>122.95671137012999</v>
      </c>
      <c r="U20" s="16">
        <v>136.125572565818</v>
      </c>
      <c r="V20" s="64">
        <v>163.30363653400599</v>
      </c>
      <c r="W20" s="61">
        <v>118.16862586532901</v>
      </c>
      <c r="X20" s="16">
        <v>121.34413123418</v>
      </c>
      <c r="Y20" s="16">
        <v>129.13712093984401</v>
      </c>
      <c r="Z20" s="64">
        <v>128.46137952826999</v>
      </c>
      <c r="AA20" s="61">
        <v>118.80411271891199</v>
      </c>
      <c r="AB20" s="16">
        <v>116.40474012644999</v>
      </c>
      <c r="AC20" s="16">
        <v>134.25895351958201</v>
      </c>
      <c r="AD20" s="64">
        <v>144.78708954900799</v>
      </c>
    </row>
    <row r="21" spans="1:30" x14ac:dyDescent="0.25">
      <c r="N21" s="25">
        <v>37986</v>
      </c>
      <c r="O21" s="61">
        <v>112.213520052946</v>
      </c>
      <c r="P21" s="16">
        <v>113.60339948963301</v>
      </c>
      <c r="Q21" s="16">
        <v>136.58157063826101</v>
      </c>
      <c r="R21" s="64">
        <v>148.57892939885701</v>
      </c>
      <c r="S21" s="61">
        <v>125.511448351982</v>
      </c>
      <c r="T21" s="16">
        <v>128.169936048582</v>
      </c>
      <c r="U21" s="16">
        <v>141.90406260290899</v>
      </c>
      <c r="V21" s="64">
        <v>169.17188655438599</v>
      </c>
      <c r="W21" s="61">
        <v>122.533307734548</v>
      </c>
      <c r="X21" s="16">
        <v>125.965586699963</v>
      </c>
      <c r="Y21" s="16">
        <v>135.46417707051501</v>
      </c>
      <c r="Z21" s="64">
        <v>131.79468449358399</v>
      </c>
      <c r="AA21" s="61">
        <v>120.588207511165</v>
      </c>
      <c r="AB21" s="16">
        <v>121.116152827759</v>
      </c>
      <c r="AC21" s="16">
        <v>139.088649190279</v>
      </c>
      <c r="AD21" s="64">
        <v>148.10596181561101</v>
      </c>
    </row>
    <row r="22" spans="1:30" x14ac:dyDescent="0.25">
      <c r="N22" s="25">
        <v>38077</v>
      </c>
      <c r="O22" s="61">
        <v>116.15301929466899</v>
      </c>
      <c r="P22" s="16">
        <v>115.03572712073399</v>
      </c>
      <c r="Q22" s="16">
        <v>141.48502101704901</v>
      </c>
      <c r="R22" s="64">
        <v>153.993731622002</v>
      </c>
      <c r="S22" s="61">
        <v>125.744954200473</v>
      </c>
      <c r="T22" s="16">
        <v>138.48768716883399</v>
      </c>
      <c r="U22" s="16">
        <v>147.12694730324901</v>
      </c>
      <c r="V22" s="64">
        <v>175.62928332416001</v>
      </c>
      <c r="W22" s="61">
        <v>127.188751861044</v>
      </c>
      <c r="X22" s="16">
        <v>131.08828906532401</v>
      </c>
      <c r="Y22" s="16">
        <v>143.49996745250201</v>
      </c>
      <c r="Z22" s="64">
        <v>141.22369312016801</v>
      </c>
      <c r="AA22" s="61">
        <v>126.03601717967101</v>
      </c>
      <c r="AB22" s="16">
        <v>127.70090838558799</v>
      </c>
      <c r="AC22" s="16">
        <v>146.482292274439</v>
      </c>
      <c r="AD22" s="64">
        <v>154.14903354910399</v>
      </c>
    </row>
    <row r="23" spans="1:30" x14ac:dyDescent="0.25">
      <c r="N23" s="25">
        <v>38168</v>
      </c>
      <c r="O23" s="61">
        <v>120.39532510288799</v>
      </c>
      <c r="P23" s="16">
        <v>113.768912729753</v>
      </c>
      <c r="Q23" s="16">
        <v>143.07864144486501</v>
      </c>
      <c r="R23" s="64">
        <v>160.12710343538899</v>
      </c>
      <c r="S23" s="61">
        <v>125.632629287523</v>
      </c>
      <c r="T23" s="16">
        <v>146.62588941342599</v>
      </c>
      <c r="U23" s="16">
        <v>151.181416817426</v>
      </c>
      <c r="V23" s="64">
        <v>184.25076517516101</v>
      </c>
      <c r="W23" s="61">
        <v>133.150442021001</v>
      </c>
      <c r="X23" s="16">
        <v>137.696337436504</v>
      </c>
      <c r="Y23" s="16">
        <v>150.166423548772</v>
      </c>
      <c r="Z23" s="64">
        <v>150.560725414807</v>
      </c>
      <c r="AA23" s="61">
        <v>131.888529426449</v>
      </c>
      <c r="AB23" s="16">
        <v>135.339782448254</v>
      </c>
      <c r="AC23" s="16">
        <v>155.513244415283</v>
      </c>
      <c r="AD23" s="64">
        <v>161.27398714443899</v>
      </c>
    </row>
    <row r="24" spans="1:30" x14ac:dyDescent="0.25">
      <c r="N24" s="25">
        <v>38260</v>
      </c>
      <c r="O24" s="61">
        <v>120.77105994871199</v>
      </c>
      <c r="P24" s="16">
        <v>110.924253475003</v>
      </c>
      <c r="Q24" s="16">
        <v>143.80461263683301</v>
      </c>
      <c r="R24" s="64">
        <v>168.197732336088</v>
      </c>
      <c r="S24" s="61">
        <v>132.39828556289899</v>
      </c>
      <c r="T24" s="16">
        <v>146.32843164237099</v>
      </c>
      <c r="U24" s="16">
        <v>155.827318394288</v>
      </c>
      <c r="V24" s="64">
        <v>189.47276039092699</v>
      </c>
      <c r="W24" s="61">
        <v>139.54518008799801</v>
      </c>
      <c r="X24" s="16">
        <v>142.20463866036999</v>
      </c>
      <c r="Y24" s="16">
        <v>155.24964676580601</v>
      </c>
      <c r="Z24" s="64">
        <v>154.53459250872601</v>
      </c>
      <c r="AA24" s="61">
        <v>135.43304892640299</v>
      </c>
      <c r="AB24" s="16">
        <v>138.53435957188401</v>
      </c>
      <c r="AC24" s="16">
        <v>159.582181968843</v>
      </c>
      <c r="AD24" s="64">
        <v>165.13139035130001</v>
      </c>
    </row>
    <row r="25" spans="1:30" x14ac:dyDescent="0.25">
      <c r="N25" s="25">
        <v>38352</v>
      </c>
      <c r="O25" s="61">
        <v>119.878271490163</v>
      </c>
      <c r="P25" s="16">
        <v>112.050723190079</v>
      </c>
      <c r="Q25" s="16">
        <v>147.94788639951301</v>
      </c>
      <c r="R25" s="64">
        <v>172.632724616319</v>
      </c>
      <c r="S25" s="61">
        <v>142.69864452883601</v>
      </c>
      <c r="T25" s="16">
        <v>148.12139686538899</v>
      </c>
      <c r="U25" s="16">
        <v>162.83196714235899</v>
      </c>
      <c r="V25" s="64">
        <v>194.07404897803499</v>
      </c>
      <c r="W25" s="61">
        <v>145.332991594617</v>
      </c>
      <c r="X25" s="16">
        <v>146.91603637866899</v>
      </c>
      <c r="Y25" s="16">
        <v>160.30269989827099</v>
      </c>
      <c r="Z25" s="64">
        <v>157.492141021929</v>
      </c>
      <c r="AA25" s="61">
        <v>138.79008553941401</v>
      </c>
      <c r="AB25" s="16">
        <v>140.63198068614099</v>
      </c>
      <c r="AC25" s="16">
        <v>162.63608477867399</v>
      </c>
      <c r="AD25" s="64">
        <v>167.89932505931901</v>
      </c>
    </row>
    <row r="26" spans="1:30" x14ac:dyDescent="0.25">
      <c r="N26" s="25">
        <v>38442</v>
      </c>
      <c r="O26" s="61">
        <v>121.447962475091</v>
      </c>
      <c r="P26" s="16">
        <v>119.297798324094</v>
      </c>
      <c r="Q26" s="16">
        <v>155.19903696674399</v>
      </c>
      <c r="R26" s="64">
        <v>170.74732205172401</v>
      </c>
      <c r="S26" s="61">
        <v>150.527518840082</v>
      </c>
      <c r="T26" s="16">
        <v>155.59791803427001</v>
      </c>
      <c r="U26" s="16">
        <v>172.62920004429901</v>
      </c>
      <c r="V26" s="64">
        <v>206.314228570534</v>
      </c>
      <c r="W26" s="61">
        <v>150.190701979393</v>
      </c>
      <c r="X26" s="16">
        <v>155.63661546750399</v>
      </c>
      <c r="Y26" s="16">
        <v>169.203941038605</v>
      </c>
      <c r="Z26" s="64">
        <v>165.83602738100001</v>
      </c>
      <c r="AA26" s="61">
        <v>144.85915744348901</v>
      </c>
      <c r="AB26" s="16">
        <v>147.33028526817799</v>
      </c>
      <c r="AC26" s="16">
        <v>173.24707649986701</v>
      </c>
      <c r="AD26" s="64">
        <v>173.76978155203901</v>
      </c>
    </row>
    <row r="27" spans="1:30" x14ac:dyDescent="0.25">
      <c r="A27" s="188" t="s">
        <v>85</v>
      </c>
      <c r="B27" s="188"/>
      <c r="C27" s="188"/>
      <c r="D27" s="188"/>
      <c r="E27" s="188"/>
      <c r="F27" s="188"/>
      <c r="G27" s="76"/>
      <c r="H27" s="188" t="s">
        <v>86</v>
      </c>
      <c r="I27" s="188"/>
      <c r="J27" s="188"/>
      <c r="K27" s="188"/>
      <c r="L27" s="188"/>
      <c r="M27" s="188"/>
      <c r="N27" s="25">
        <v>38533</v>
      </c>
      <c r="O27" s="61">
        <v>125.016452418922</v>
      </c>
      <c r="P27" s="16">
        <v>126.89292605649599</v>
      </c>
      <c r="Q27" s="16">
        <v>162.420439558422</v>
      </c>
      <c r="R27" s="64">
        <v>169.60743730109601</v>
      </c>
      <c r="S27" s="61">
        <v>157.79461192888499</v>
      </c>
      <c r="T27" s="16">
        <v>162.276892725522</v>
      </c>
      <c r="U27" s="16">
        <v>183.91564046815199</v>
      </c>
      <c r="V27" s="64">
        <v>218.29742855197</v>
      </c>
      <c r="W27" s="61">
        <v>155.810402241491</v>
      </c>
      <c r="X27" s="16">
        <v>161.86388575891201</v>
      </c>
      <c r="Y27" s="16">
        <v>180.73951233710599</v>
      </c>
      <c r="Z27" s="64">
        <v>180.500781143198</v>
      </c>
      <c r="AA27" s="61">
        <v>151.637624599329</v>
      </c>
      <c r="AB27" s="16">
        <v>155.45926105983801</v>
      </c>
      <c r="AC27" s="16">
        <v>184.467688400171</v>
      </c>
      <c r="AD27" s="64">
        <v>181.57574168708999</v>
      </c>
    </row>
    <row r="28" spans="1:30" x14ac:dyDescent="0.25">
      <c r="A28" s="188" t="s">
        <v>74</v>
      </c>
      <c r="B28" s="188"/>
      <c r="C28" s="188"/>
      <c r="D28" s="188"/>
      <c r="E28" s="188"/>
      <c r="F28" s="188"/>
      <c r="H28" s="188" t="s">
        <v>74</v>
      </c>
      <c r="I28" s="188"/>
      <c r="J28" s="188"/>
      <c r="K28" s="188"/>
      <c r="L28" s="188"/>
      <c r="M28" s="188"/>
      <c r="N28" s="25">
        <v>38625</v>
      </c>
      <c r="O28" s="61">
        <v>128.86170562044899</v>
      </c>
      <c r="P28" s="16">
        <v>127.506713377255</v>
      </c>
      <c r="Q28" s="16">
        <v>162.09255824577099</v>
      </c>
      <c r="R28" s="64">
        <v>173.35806643488701</v>
      </c>
      <c r="S28" s="61">
        <v>158.834224123935</v>
      </c>
      <c r="T28" s="16">
        <v>164.923300661208</v>
      </c>
      <c r="U28" s="16">
        <v>188.41785514828999</v>
      </c>
      <c r="V28" s="64">
        <v>221.544468169504</v>
      </c>
      <c r="W28" s="61">
        <v>161.75423129433199</v>
      </c>
      <c r="X28" s="16">
        <v>163.70099831032101</v>
      </c>
      <c r="Y28" s="16">
        <v>182.27034155704601</v>
      </c>
      <c r="Z28" s="64">
        <v>189.321240410927</v>
      </c>
      <c r="AA28" s="61">
        <v>157.08196529064799</v>
      </c>
      <c r="AB28" s="16">
        <v>161.36034248787001</v>
      </c>
      <c r="AC28" s="16">
        <v>185.92897066143499</v>
      </c>
      <c r="AD28" s="64">
        <v>186.15630496637601</v>
      </c>
    </row>
    <row r="29" spans="1:30" x14ac:dyDescent="0.25">
      <c r="N29" s="25">
        <v>38717</v>
      </c>
      <c r="O29" s="61">
        <v>129.78551746192201</v>
      </c>
      <c r="P29" s="16">
        <v>126.441966987519</v>
      </c>
      <c r="Q29" s="16">
        <v>159.49574179566699</v>
      </c>
      <c r="R29" s="64">
        <v>177.17541534527399</v>
      </c>
      <c r="S29" s="61">
        <v>158.35616807624601</v>
      </c>
      <c r="T29" s="16">
        <v>166.27882115609501</v>
      </c>
      <c r="U29" s="16">
        <v>190.34475488090899</v>
      </c>
      <c r="V29" s="64">
        <v>224.00910380398801</v>
      </c>
      <c r="W29" s="61">
        <v>165.46413909920301</v>
      </c>
      <c r="X29" s="16">
        <v>170.13594916752001</v>
      </c>
      <c r="Y29" s="16">
        <v>180.58754890448799</v>
      </c>
      <c r="Z29" s="64">
        <v>186.42736720842501</v>
      </c>
      <c r="AA29" s="61">
        <v>162.055937178373</v>
      </c>
      <c r="AB29" s="16">
        <v>165.925084698776</v>
      </c>
      <c r="AC29" s="16">
        <v>185.96983163733501</v>
      </c>
      <c r="AD29" s="64">
        <v>187.22073078671099</v>
      </c>
    </row>
    <row r="30" spans="1:30" x14ac:dyDescent="0.25">
      <c r="N30" s="25">
        <v>38807</v>
      </c>
      <c r="O30" s="61">
        <v>126.473692497003</v>
      </c>
      <c r="P30" s="16">
        <v>127.44562571337801</v>
      </c>
      <c r="Q30" s="16">
        <v>158.548028383391</v>
      </c>
      <c r="R30" s="64">
        <v>175.41772006037999</v>
      </c>
      <c r="S30" s="61">
        <v>162.909547770035</v>
      </c>
      <c r="T30" s="16">
        <v>167.84094379468399</v>
      </c>
      <c r="U30" s="16">
        <v>196.116962225962</v>
      </c>
      <c r="V30" s="64">
        <v>227.208751959414</v>
      </c>
      <c r="W30" s="61">
        <v>167.253719515265</v>
      </c>
      <c r="X30" s="16">
        <v>179.62362278214701</v>
      </c>
      <c r="Y30" s="16">
        <v>188.39998739506501</v>
      </c>
      <c r="Z30" s="64">
        <v>180.50467344975499</v>
      </c>
      <c r="AA30" s="61">
        <v>167.43974998645399</v>
      </c>
      <c r="AB30" s="16">
        <v>172.02876215112099</v>
      </c>
      <c r="AC30" s="16">
        <v>193.22003807514599</v>
      </c>
      <c r="AD30" s="64">
        <v>188.452391668031</v>
      </c>
    </row>
    <row r="31" spans="1:30" x14ac:dyDescent="0.25">
      <c r="N31" s="25">
        <v>38898</v>
      </c>
      <c r="O31" s="61">
        <v>122.735828684756</v>
      </c>
      <c r="P31" s="16">
        <v>128.858060634152</v>
      </c>
      <c r="Q31" s="16">
        <v>154.79669194939601</v>
      </c>
      <c r="R31" s="64">
        <v>171.84632424268199</v>
      </c>
      <c r="S31" s="61">
        <v>168.06026177664299</v>
      </c>
      <c r="T31" s="16">
        <v>168.13998908324899</v>
      </c>
      <c r="U31" s="16">
        <v>202.51661915389801</v>
      </c>
      <c r="V31" s="64">
        <v>225.481477818429</v>
      </c>
      <c r="W31" s="61">
        <v>168.11879030976399</v>
      </c>
      <c r="X31" s="16">
        <v>184.19872036275001</v>
      </c>
      <c r="Y31" s="16">
        <v>195.353087566406</v>
      </c>
      <c r="Z31" s="64">
        <v>174.39325885169299</v>
      </c>
      <c r="AA31" s="61">
        <v>173.015875616024</v>
      </c>
      <c r="AB31" s="16">
        <v>179.191581951177</v>
      </c>
      <c r="AC31" s="16">
        <v>199.742332074448</v>
      </c>
      <c r="AD31" s="64">
        <v>190.35246896247801</v>
      </c>
    </row>
    <row r="32" spans="1:30" x14ac:dyDescent="0.25">
      <c r="N32" s="25">
        <v>38990</v>
      </c>
      <c r="O32" s="61">
        <v>124.489288598954</v>
      </c>
      <c r="P32" s="16">
        <v>131.04103684509599</v>
      </c>
      <c r="Q32" s="16">
        <v>153.992413050632</v>
      </c>
      <c r="R32" s="64">
        <v>169.385599505757</v>
      </c>
      <c r="S32" s="61">
        <v>170.164785298032</v>
      </c>
      <c r="T32" s="16">
        <v>173.030098660025</v>
      </c>
      <c r="U32" s="16">
        <v>202.05412043474601</v>
      </c>
      <c r="V32" s="64">
        <v>221.20935566006099</v>
      </c>
      <c r="W32" s="61">
        <v>168.57852309133099</v>
      </c>
      <c r="X32" s="16">
        <v>182.46072629553299</v>
      </c>
      <c r="Y32" s="16">
        <v>189.06696552315699</v>
      </c>
      <c r="Z32" s="64">
        <v>170.65777266399701</v>
      </c>
      <c r="AA32" s="61">
        <v>173.18617137370501</v>
      </c>
      <c r="AB32" s="16">
        <v>184.69368263251499</v>
      </c>
      <c r="AC32" s="16">
        <v>197.45716542591799</v>
      </c>
      <c r="AD32" s="64">
        <v>190.91083372803899</v>
      </c>
    </row>
    <row r="33" spans="14:30" x14ac:dyDescent="0.25">
      <c r="N33" s="25">
        <v>39082</v>
      </c>
      <c r="O33" s="61">
        <v>127.99417738302201</v>
      </c>
      <c r="P33" s="16">
        <v>131.31563524153401</v>
      </c>
      <c r="Q33" s="16">
        <v>157.65183837589001</v>
      </c>
      <c r="R33" s="64">
        <v>167.146382290681</v>
      </c>
      <c r="S33" s="61">
        <v>172.010608121632</v>
      </c>
      <c r="T33" s="16">
        <v>181.56140384167099</v>
      </c>
      <c r="U33" s="16">
        <v>200.78647644807899</v>
      </c>
      <c r="V33" s="64">
        <v>223.09833219008101</v>
      </c>
      <c r="W33" s="61">
        <v>170.11695779126899</v>
      </c>
      <c r="X33" s="16">
        <v>180.93576450023701</v>
      </c>
      <c r="Y33" s="16">
        <v>184.072327679382</v>
      </c>
      <c r="Z33" s="64">
        <v>172.044455030341</v>
      </c>
      <c r="AA33" s="61">
        <v>170.747567132119</v>
      </c>
      <c r="AB33" s="16">
        <v>188.438054389906</v>
      </c>
      <c r="AC33" s="16">
        <v>195.924829165479</v>
      </c>
      <c r="AD33" s="64">
        <v>191.70401498431301</v>
      </c>
    </row>
    <row r="34" spans="14:30" x14ac:dyDescent="0.25">
      <c r="N34" s="25">
        <v>39172</v>
      </c>
      <c r="O34" s="61">
        <v>128.77625950735001</v>
      </c>
      <c r="P34" s="16">
        <v>129.02962610865001</v>
      </c>
      <c r="Q34" s="16">
        <v>159.586716786652</v>
      </c>
      <c r="R34" s="64">
        <v>163.250724840202</v>
      </c>
      <c r="S34" s="61">
        <v>176.211974315818</v>
      </c>
      <c r="T34" s="16">
        <v>186.02424826284201</v>
      </c>
      <c r="U34" s="16">
        <v>208.258235264056</v>
      </c>
      <c r="V34" s="64">
        <v>235.830123613951</v>
      </c>
      <c r="W34" s="61">
        <v>173.07281420198899</v>
      </c>
      <c r="X34" s="16">
        <v>182.36795416025601</v>
      </c>
      <c r="Y34" s="16">
        <v>190.22548030820499</v>
      </c>
      <c r="Z34" s="64">
        <v>176.61647790398101</v>
      </c>
      <c r="AA34" s="61">
        <v>174.45342982457399</v>
      </c>
      <c r="AB34" s="16">
        <v>192.319276580109</v>
      </c>
      <c r="AC34" s="16">
        <v>202.14890654939401</v>
      </c>
      <c r="AD34" s="64">
        <v>195.32870542930399</v>
      </c>
    </row>
    <row r="35" spans="14:30" x14ac:dyDescent="0.25">
      <c r="N35" s="25">
        <v>39263</v>
      </c>
      <c r="O35" s="61">
        <v>129.80860828210001</v>
      </c>
      <c r="P35" s="16">
        <v>126.30039489827099</v>
      </c>
      <c r="Q35" s="16">
        <v>156.30761138281801</v>
      </c>
      <c r="R35" s="64">
        <v>158.843183030597</v>
      </c>
      <c r="S35" s="61">
        <v>177.92260789833301</v>
      </c>
      <c r="T35" s="16">
        <v>187.26267126225099</v>
      </c>
      <c r="U35" s="16">
        <v>213.85276940337201</v>
      </c>
      <c r="V35" s="64">
        <v>248.92886414490999</v>
      </c>
      <c r="W35" s="61">
        <v>174.43701980896401</v>
      </c>
      <c r="X35" s="16">
        <v>183.88881822384201</v>
      </c>
      <c r="Y35" s="16">
        <v>194.90962798061301</v>
      </c>
      <c r="Z35" s="64">
        <v>177.122126812174</v>
      </c>
      <c r="AA35" s="61">
        <v>182.62672994900799</v>
      </c>
      <c r="AB35" s="16">
        <v>196.924740554972</v>
      </c>
      <c r="AC35" s="16">
        <v>208.56254914527099</v>
      </c>
      <c r="AD35" s="64">
        <v>198.09720755109899</v>
      </c>
    </row>
    <row r="36" spans="14:30" x14ac:dyDescent="0.25">
      <c r="N36" s="25">
        <v>39355</v>
      </c>
      <c r="O36" s="61">
        <v>129.46654514108101</v>
      </c>
      <c r="P36" s="16">
        <v>124.885379589091</v>
      </c>
      <c r="Q36" s="16">
        <v>151.55087046986301</v>
      </c>
      <c r="R36" s="64">
        <v>155.77067811387499</v>
      </c>
      <c r="S36" s="61">
        <v>171.714121821812</v>
      </c>
      <c r="T36" s="16">
        <v>188.575073694107</v>
      </c>
      <c r="U36" s="16">
        <v>209.04111577134401</v>
      </c>
      <c r="V36" s="64">
        <v>245.625262859028</v>
      </c>
      <c r="W36" s="61">
        <v>172.11070064859999</v>
      </c>
      <c r="X36" s="16">
        <v>185.27614585041499</v>
      </c>
      <c r="Y36" s="16">
        <v>189.213044431654</v>
      </c>
      <c r="Z36" s="64">
        <v>169.404311647198</v>
      </c>
      <c r="AA36" s="61">
        <v>182.58094088732699</v>
      </c>
      <c r="AB36" s="16">
        <v>197.98212770751101</v>
      </c>
      <c r="AC36" s="16">
        <v>207.24160556215199</v>
      </c>
      <c r="AD36" s="64">
        <v>191.43362985474599</v>
      </c>
    </row>
    <row r="37" spans="14:30" x14ac:dyDescent="0.25">
      <c r="N37" s="25">
        <v>39447</v>
      </c>
      <c r="O37" s="61">
        <v>127.83628451118101</v>
      </c>
      <c r="P37" s="16">
        <v>124.843570914021</v>
      </c>
      <c r="Q37" s="16">
        <v>147.89070390553701</v>
      </c>
      <c r="R37" s="64">
        <v>152.223248154629</v>
      </c>
      <c r="S37" s="61">
        <v>166.670703559141</v>
      </c>
      <c r="T37" s="16">
        <v>188.30262583818501</v>
      </c>
      <c r="U37" s="16">
        <v>204.61499676653699</v>
      </c>
      <c r="V37" s="64">
        <v>238.25363769866999</v>
      </c>
      <c r="W37" s="61">
        <v>169.83545285139201</v>
      </c>
      <c r="X37" s="16">
        <v>184.81634449885601</v>
      </c>
      <c r="Y37" s="16">
        <v>182.07586012117</v>
      </c>
      <c r="Z37" s="64">
        <v>161.01023869938899</v>
      </c>
      <c r="AA37" s="61">
        <v>176.16390756796599</v>
      </c>
      <c r="AB37" s="16">
        <v>194.653500472622</v>
      </c>
      <c r="AC37" s="16">
        <v>202.06801480319101</v>
      </c>
      <c r="AD37" s="64">
        <v>181.99803653042599</v>
      </c>
    </row>
    <row r="38" spans="14:30" x14ac:dyDescent="0.25">
      <c r="N38" s="25">
        <v>39538</v>
      </c>
      <c r="O38" s="61">
        <v>125.31530689317</v>
      </c>
      <c r="P38" s="16">
        <v>125.01833808227001</v>
      </c>
      <c r="Q38" s="16">
        <v>142.352728479078</v>
      </c>
      <c r="R38" s="64">
        <v>144.72936391405401</v>
      </c>
      <c r="S38" s="61">
        <v>169.08333443299901</v>
      </c>
      <c r="T38" s="16">
        <v>184.28918053139199</v>
      </c>
      <c r="U38" s="16">
        <v>204.81894523442801</v>
      </c>
      <c r="V38" s="64">
        <v>240.417826435737</v>
      </c>
      <c r="W38" s="61">
        <v>165.84079674223301</v>
      </c>
      <c r="X38" s="16">
        <v>181.23080830803499</v>
      </c>
      <c r="Y38" s="16">
        <v>178.860849271718</v>
      </c>
      <c r="Z38" s="64">
        <v>153.579093481912</v>
      </c>
      <c r="AA38" s="61">
        <v>173.82170200166999</v>
      </c>
      <c r="AB38" s="16">
        <v>190.86752447133401</v>
      </c>
      <c r="AC38" s="16">
        <v>199.141690329726</v>
      </c>
      <c r="AD38" s="64">
        <v>178.92969329425</v>
      </c>
    </row>
    <row r="39" spans="14:30" x14ac:dyDescent="0.25">
      <c r="N39" s="25">
        <v>39629</v>
      </c>
      <c r="O39" s="61">
        <v>120.05692581143001</v>
      </c>
      <c r="P39" s="16">
        <v>125.216629553517</v>
      </c>
      <c r="Q39" s="16">
        <v>138.88927043973899</v>
      </c>
      <c r="R39" s="64">
        <v>137.152685974261</v>
      </c>
      <c r="S39" s="61">
        <v>172.31908630140299</v>
      </c>
      <c r="T39" s="16">
        <v>182.11541153272901</v>
      </c>
      <c r="U39" s="16">
        <v>203.505549042056</v>
      </c>
      <c r="V39" s="64">
        <v>240.09843975052101</v>
      </c>
      <c r="W39" s="61">
        <v>158.321607004839</v>
      </c>
      <c r="X39" s="16">
        <v>177.68493046522599</v>
      </c>
      <c r="Y39" s="16">
        <v>171.898451278767</v>
      </c>
      <c r="Z39" s="64">
        <v>146.725558165884</v>
      </c>
      <c r="AA39" s="61">
        <v>173.11571514315</v>
      </c>
      <c r="AB39" s="16">
        <v>186.73068520851999</v>
      </c>
      <c r="AC39" s="16">
        <v>194.836804464311</v>
      </c>
      <c r="AD39" s="64">
        <v>179.05474649101001</v>
      </c>
    </row>
    <row r="40" spans="14:30" x14ac:dyDescent="0.25">
      <c r="N40" s="25">
        <v>39721</v>
      </c>
      <c r="O40" s="61">
        <v>112.850225719411</v>
      </c>
      <c r="P40" s="16">
        <v>119.059440504815</v>
      </c>
      <c r="Q40" s="16">
        <v>133.12177941329799</v>
      </c>
      <c r="R40" s="64">
        <v>128.98038636047801</v>
      </c>
      <c r="S40" s="61">
        <v>164.84200440811799</v>
      </c>
      <c r="T40" s="16">
        <v>184.74529590047601</v>
      </c>
      <c r="U40" s="16">
        <v>196.52748425140001</v>
      </c>
      <c r="V40" s="64">
        <v>229.54076832490799</v>
      </c>
      <c r="W40" s="61">
        <v>149.76769768822101</v>
      </c>
      <c r="X40" s="16">
        <v>171.80297642140499</v>
      </c>
      <c r="Y40" s="16">
        <v>159.04790207099401</v>
      </c>
      <c r="Z40" s="64">
        <v>137.55207703407399</v>
      </c>
      <c r="AA40" s="61">
        <v>164.32163768710001</v>
      </c>
      <c r="AB40" s="16">
        <v>176.34180719531</v>
      </c>
      <c r="AC40" s="16">
        <v>179.34721928858301</v>
      </c>
      <c r="AD40" s="64">
        <v>176.12119285705401</v>
      </c>
    </row>
    <row r="41" spans="14:30" x14ac:dyDescent="0.25">
      <c r="N41" s="25">
        <v>39813</v>
      </c>
      <c r="O41" s="61">
        <v>105.99584378553099</v>
      </c>
      <c r="P41" s="16">
        <v>110.258418578483</v>
      </c>
      <c r="Q41" s="16">
        <v>123.60002227254699</v>
      </c>
      <c r="R41" s="64">
        <v>121.62949903555899</v>
      </c>
      <c r="S41" s="61">
        <v>151.92352816742101</v>
      </c>
      <c r="T41" s="16">
        <v>181.55233433958</v>
      </c>
      <c r="U41" s="16">
        <v>189.59566762178201</v>
      </c>
      <c r="V41" s="64">
        <v>220.262672986149</v>
      </c>
      <c r="W41" s="61">
        <v>142.36492562306401</v>
      </c>
      <c r="X41" s="16">
        <v>162.95002323996101</v>
      </c>
      <c r="Y41" s="16">
        <v>149.496750105568</v>
      </c>
      <c r="Z41" s="64">
        <v>128.77378842765901</v>
      </c>
      <c r="AA41" s="61">
        <v>151.34519006252299</v>
      </c>
      <c r="AB41" s="16">
        <v>164.08439666926299</v>
      </c>
      <c r="AC41" s="16">
        <v>164.96591460196899</v>
      </c>
      <c r="AD41" s="64">
        <v>168.908302182879</v>
      </c>
    </row>
    <row r="42" spans="14:30" x14ac:dyDescent="0.25">
      <c r="N42" s="25">
        <v>39903</v>
      </c>
      <c r="O42" s="61">
        <v>98.086702531277297</v>
      </c>
      <c r="P42" s="16">
        <v>105.412118471619</v>
      </c>
      <c r="Q42" s="16">
        <v>118.180126372262</v>
      </c>
      <c r="R42" s="64">
        <v>117.88105224991401</v>
      </c>
      <c r="S42" s="61">
        <v>141.44373808015499</v>
      </c>
      <c r="T42" s="16">
        <v>167.35834454428601</v>
      </c>
      <c r="U42" s="16">
        <v>186.209448383237</v>
      </c>
      <c r="V42" s="64">
        <v>213.02619412581399</v>
      </c>
      <c r="W42" s="61">
        <v>135.06331027348199</v>
      </c>
      <c r="X42" s="16">
        <v>153.013587723824</v>
      </c>
      <c r="Y42" s="16">
        <v>145.73524058922101</v>
      </c>
      <c r="Z42" s="64">
        <v>123.750038189159</v>
      </c>
      <c r="AA42" s="61">
        <v>139.565736132903</v>
      </c>
      <c r="AB42" s="16">
        <v>151.606506393426</v>
      </c>
      <c r="AC42" s="16">
        <v>157.93001155155</v>
      </c>
      <c r="AD42" s="64">
        <v>155.57219138936301</v>
      </c>
    </row>
    <row r="43" spans="14:30" x14ac:dyDescent="0.25">
      <c r="N43" s="25">
        <v>39994</v>
      </c>
      <c r="O43" s="61">
        <v>92.226862577165704</v>
      </c>
      <c r="P43" s="16">
        <v>104.05423076471</v>
      </c>
      <c r="Q43" s="16">
        <v>118.144276050787</v>
      </c>
      <c r="R43" s="64">
        <v>112.85546787120001</v>
      </c>
      <c r="S43" s="61">
        <v>133.44841364575299</v>
      </c>
      <c r="T43" s="16">
        <v>157.67460885522601</v>
      </c>
      <c r="U43" s="16">
        <v>183.79001669028</v>
      </c>
      <c r="V43" s="64">
        <v>206.07799378566199</v>
      </c>
      <c r="W43" s="61">
        <v>130.28231111917401</v>
      </c>
      <c r="X43" s="16">
        <v>146.46396101886501</v>
      </c>
      <c r="Y43" s="16">
        <v>142.659089350111</v>
      </c>
      <c r="Z43" s="64">
        <v>116.747504920716</v>
      </c>
      <c r="AA43" s="61">
        <v>127.54854725579099</v>
      </c>
      <c r="AB43" s="16">
        <v>139.64327438875199</v>
      </c>
      <c r="AC43" s="16">
        <v>150.823936181894</v>
      </c>
      <c r="AD43" s="64">
        <v>140.18275215955501</v>
      </c>
    </row>
    <row r="44" spans="14:30" x14ac:dyDescent="0.25">
      <c r="N44" s="25">
        <v>40086</v>
      </c>
      <c r="O44" s="61">
        <v>92.603961904044695</v>
      </c>
      <c r="P44" s="16">
        <v>101.261604700078</v>
      </c>
      <c r="Q44" s="16">
        <v>117.618181850618</v>
      </c>
      <c r="R44" s="64">
        <v>103.081378644157</v>
      </c>
      <c r="S44" s="61">
        <v>132.75998234986599</v>
      </c>
      <c r="T44" s="16">
        <v>155.83895620204001</v>
      </c>
      <c r="U44" s="16">
        <v>182.91657928850299</v>
      </c>
      <c r="V44" s="64">
        <v>202.84754783748201</v>
      </c>
      <c r="W44" s="61">
        <v>130.12353952178299</v>
      </c>
      <c r="X44" s="16">
        <v>145.59580229139399</v>
      </c>
      <c r="Y44" s="16">
        <v>137.85722230794599</v>
      </c>
      <c r="Z44" s="64">
        <v>107.49026294927</v>
      </c>
      <c r="AA44" s="61">
        <v>119.071659659011</v>
      </c>
      <c r="AB44" s="16">
        <v>133.99462427905101</v>
      </c>
      <c r="AC44" s="16">
        <v>143.73777542925799</v>
      </c>
      <c r="AD44" s="64">
        <v>133.732587934912</v>
      </c>
    </row>
    <row r="45" spans="14:30" x14ac:dyDescent="0.25">
      <c r="N45" s="25">
        <v>40178</v>
      </c>
      <c r="O45" s="61">
        <v>92.621518548698901</v>
      </c>
      <c r="P45" s="16">
        <v>95.622572436075302</v>
      </c>
      <c r="Q45" s="16">
        <v>113.91784856403601</v>
      </c>
      <c r="R45" s="64">
        <v>96.110572668327706</v>
      </c>
      <c r="S45" s="61">
        <v>135.26853152393599</v>
      </c>
      <c r="T45" s="16">
        <v>153.23846491610001</v>
      </c>
      <c r="U45" s="16">
        <v>180.407605628244</v>
      </c>
      <c r="V45" s="64">
        <v>200.703854309208</v>
      </c>
      <c r="W45" s="61">
        <v>129.28558515572601</v>
      </c>
      <c r="X45" s="16">
        <v>143.92442947723501</v>
      </c>
      <c r="Y45" s="16">
        <v>133.962163373767</v>
      </c>
      <c r="Z45" s="64">
        <v>103.381773874578</v>
      </c>
      <c r="AA45" s="61">
        <v>115.671797087675</v>
      </c>
      <c r="AB45" s="16">
        <v>132.59729162720001</v>
      </c>
      <c r="AC45" s="16">
        <v>137.683874245222</v>
      </c>
      <c r="AD45" s="64">
        <v>132.50896138129099</v>
      </c>
    </row>
    <row r="46" spans="14:30" x14ac:dyDescent="0.25">
      <c r="N46" s="25">
        <v>40268</v>
      </c>
      <c r="O46" s="61">
        <v>88.095416457661202</v>
      </c>
      <c r="P46" s="16">
        <v>92.714633437713204</v>
      </c>
      <c r="Q46" s="16">
        <v>110.25212582545601</v>
      </c>
      <c r="R46" s="64">
        <v>95.0486663998323</v>
      </c>
      <c r="S46" s="61">
        <v>132.51407895433599</v>
      </c>
      <c r="T46" s="16">
        <v>150.88869159867801</v>
      </c>
      <c r="U46" s="16">
        <v>173.82444693155699</v>
      </c>
      <c r="V46" s="64">
        <v>201.20882082676701</v>
      </c>
      <c r="W46" s="61">
        <v>125.871287696273</v>
      </c>
      <c r="X46" s="16">
        <v>138.57750843991599</v>
      </c>
      <c r="Y46" s="16">
        <v>132.47621407585399</v>
      </c>
      <c r="Z46" s="64">
        <v>106.219037687084</v>
      </c>
      <c r="AA46" s="61">
        <v>113.61658754371</v>
      </c>
      <c r="AB46" s="16">
        <v>133.187216975354</v>
      </c>
      <c r="AC46" s="16">
        <v>132.62617602200999</v>
      </c>
      <c r="AD46" s="64">
        <v>129.90092329454299</v>
      </c>
    </row>
    <row r="47" spans="14:30" x14ac:dyDescent="0.25">
      <c r="N47" s="25">
        <v>40359</v>
      </c>
      <c r="O47" s="61">
        <v>83.861599993513295</v>
      </c>
      <c r="P47" s="16">
        <v>92.274468049691293</v>
      </c>
      <c r="Q47" s="16">
        <v>106.239255445978</v>
      </c>
      <c r="R47" s="64">
        <v>95.706192737270399</v>
      </c>
      <c r="S47" s="61">
        <v>126.206457257902</v>
      </c>
      <c r="T47" s="16">
        <v>151.996268133396</v>
      </c>
      <c r="U47" s="16">
        <v>165.96770683003399</v>
      </c>
      <c r="V47" s="64">
        <v>200.18429592627601</v>
      </c>
      <c r="W47" s="61">
        <v>122.678904355738</v>
      </c>
      <c r="X47" s="16">
        <v>133.844987319089</v>
      </c>
      <c r="Y47" s="16">
        <v>131.42162327288599</v>
      </c>
      <c r="Z47" s="64">
        <v>108.97624643488901</v>
      </c>
      <c r="AA47" s="61">
        <v>110.185236129716</v>
      </c>
      <c r="AB47" s="16">
        <v>134.40642584043999</v>
      </c>
      <c r="AC47" s="16">
        <v>128.11440837197199</v>
      </c>
      <c r="AD47" s="64">
        <v>126.705167646639</v>
      </c>
    </row>
    <row r="48" spans="14:30" x14ac:dyDescent="0.25">
      <c r="N48" s="25">
        <v>40451</v>
      </c>
      <c r="O48" s="61">
        <v>80.858802224885693</v>
      </c>
      <c r="P48" s="16">
        <v>89.987062392282695</v>
      </c>
      <c r="Q48" s="16">
        <v>103.603465245015</v>
      </c>
      <c r="R48" s="64">
        <v>94.672972293561799</v>
      </c>
      <c r="S48" s="61">
        <v>125.893440517127</v>
      </c>
      <c r="T48" s="16">
        <v>152.05665292219899</v>
      </c>
      <c r="U48" s="16">
        <v>167.801926033379</v>
      </c>
      <c r="V48" s="64">
        <v>200.825715689807</v>
      </c>
      <c r="W48" s="61">
        <v>120.920783801718</v>
      </c>
      <c r="X48" s="16">
        <v>132.23591710942401</v>
      </c>
      <c r="Y48" s="16">
        <v>131.952982703103</v>
      </c>
      <c r="Z48" s="64">
        <v>110.16053006618201</v>
      </c>
      <c r="AA48" s="61">
        <v>106.534124858868</v>
      </c>
      <c r="AB48" s="16">
        <v>128.46431947247299</v>
      </c>
      <c r="AC48" s="16">
        <v>127.996521151674</v>
      </c>
      <c r="AD48" s="64">
        <v>127.435949930597</v>
      </c>
    </row>
    <row r="49" spans="14:30" x14ac:dyDescent="0.25">
      <c r="N49" s="25">
        <v>40543</v>
      </c>
      <c r="O49" s="61">
        <v>77.889651899110603</v>
      </c>
      <c r="P49" s="16">
        <v>86.343495754722099</v>
      </c>
      <c r="Q49" s="16">
        <v>102.804497197562</v>
      </c>
      <c r="R49" s="64">
        <v>92.465184295623402</v>
      </c>
      <c r="S49" s="61">
        <v>127.717060551792</v>
      </c>
      <c r="T49" s="16">
        <v>149.98189533337299</v>
      </c>
      <c r="U49" s="16">
        <v>173.746654257882</v>
      </c>
      <c r="V49" s="64">
        <v>206.43687855344299</v>
      </c>
      <c r="W49" s="61">
        <v>118.616946031613</v>
      </c>
      <c r="X49" s="16">
        <v>130.728980806766</v>
      </c>
      <c r="Y49" s="16">
        <v>131.45120009401799</v>
      </c>
      <c r="Z49" s="64">
        <v>111.094360909684</v>
      </c>
      <c r="AA49" s="61">
        <v>103.983213368766</v>
      </c>
      <c r="AB49" s="16">
        <v>121.072742253081</v>
      </c>
      <c r="AC49" s="16">
        <v>128.776184937094</v>
      </c>
      <c r="AD49" s="64">
        <v>131.79306638261201</v>
      </c>
    </row>
    <row r="50" spans="14:30" x14ac:dyDescent="0.25">
      <c r="N50" s="25">
        <v>40633</v>
      </c>
      <c r="O50" s="61">
        <v>76.735381482049206</v>
      </c>
      <c r="P50" s="16">
        <v>86.745749927579297</v>
      </c>
      <c r="Q50" s="16">
        <v>102.41113876834601</v>
      </c>
      <c r="R50" s="64">
        <v>94.621022286830595</v>
      </c>
      <c r="S50" s="61">
        <v>127.621340754334</v>
      </c>
      <c r="T50" s="16">
        <v>150.82925441584601</v>
      </c>
      <c r="U50" s="16">
        <v>170.98773185922099</v>
      </c>
      <c r="V50" s="64">
        <v>210.612828131247</v>
      </c>
      <c r="W50" s="61">
        <v>115.25265846357399</v>
      </c>
      <c r="X50" s="16">
        <v>129.369754256542</v>
      </c>
      <c r="Y50" s="16">
        <v>129.03991135809201</v>
      </c>
      <c r="Z50" s="64">
        <v>113.157563883094</v>
      </c>
      <c r="AA50" s="61">
        <v>103.924370607618</v>
      </c>
      <c r="AB50" s="16">
        <v>121.129228407103</v>
      </c>
      <c r="AC50" s="16">
        <v>126.960774298659</v>
      </c>
      <c r="AD50" s="64">
        <v>136.96075228702699</v>
      </c>
    </row>
    <row r="51" spans="14:30" x14ac:dyDescent="0.25">
      <c r="N51" s="25">
        <v>40724</v>
      </c>
      <c r="O51" s="61">
        <v>78.264896886446905</v>
      </c>
      <c r="P51" s="16">
        <v>90.524928074555504</v>
      </c>
      <c r="Q51" s="16">
        <v>101.446029476015</v>
      </c>
      <c r="R51" s="64">
        <v>99.215522045832699</v>
      </c>
      <c r="S51" s="61">
        <v>130.60972509843199</v>
      </c>
      <c r="T51" s="16">
        <v>151.87754892140899</v>
      </c>
      <c r="U51" s="16">
        <v>166.014934353304</v>
      </c>
      <c r="V51" s="64">
        <v>214.535835426381</v>
      </c>
      <c r="W51" s="61">
        <v>113.716850198774</v>
      </c>
      <c r="X51" s="16">
        <v>131.44756670579301</v>
      </c>
      <c r="Y51" s="16">
        <v>128.94644300165501</v>
      </c>
      <c r="Z51" s="64">
        <v>116.77048422501301</v>
      </c>
      <c r="AA51" s="61">
        <v>105.745129448502</v>
      </c>
      <c r="AB51" s="16">
        <v>123.406400752358</v>
      </c>
      <c r="AC51" s="16">
        <v>125.313853929229</v>
      </c>
      <c r="AD51" s="64">
        <v>141.33332156644701</v>
      </c>
    </row>
    <row r="52" spans="14:30" x14ac:dyDescent="0.25">
      <c r="N52" s="25">
        <v>40816</v>
      </c>
      <c r="O52" s="61">
        <v>79.940326792951694</v>
      </c>
      <c r="P52" s="16">
        <v>89.752856972649099</v>
      </c>
      <c r="Q52" s="16">
        <v>100.16371927311801</v>
      </c>
      <c r="R52" s="64">
        <v>104.800639880812</v>
      </c>
      <c r="S52" s="61">
        <v>133.97115487826099</v>
      </c>
      <c r="T52" s="16">
        <v>149.426903247729</v>
      </c>
      <c r="U52" s="16">
        <v>168.162175620624</v>
      </c>
      <c r="V52" s="64">
        <v>221.62687461297401</v>
      </c>
      <c r="W52" s="61">
        <v>113.102449463422</v>
      </c>
      <c r="X52" s="16">
        <v>132.10097199156601</v>
      </c>
      <c r="Y52" s="16">
        <v>130.13320592122699</v>
      </c>
      <c r="Z52" s="64">
        <v>119.63221275777499</v>
      </c>
      <c r="AA52" s="61">
        <v>105.951810223965</v>
      </c>
      <c r="AB52" s="16">
        <v>122.298543971006</v>
      </c>
      <c r="AC52" s="16">
        <v>125.258135176124</v>
      </c>
      <c r="AD52" s="64">
        <v>144.44930438214999</v>
      </c>
    </row>
    <row r="53" spans="14:30" x14ac:dyDescent="0.25">
      <c r="N53" s="25">
        <v>40908</v>
      </c>
      <c r="O53" s="61">
        <v>79.7487446244143</v>
      </c>
      <c r="P53" s="16">
        <v>86.424681244939407</v>
      </c>
      <c r="Q53" s="16">
        <v>99.283848199191695</v>
      </c>
      <c r="R53" s="64">
        <v>107.54014368957</v>
      </c>
      <c r="S53" s="61">
        <v>134.684033452112</v>
      </c>
      <c r="T53" s="16">
        <v>147.31913423137999</v>
      </c>
      <c r="U53" s="16">
        <v>172.73517463713401</v>
      </c>
      <c r="V53" s="64">
        <v>225.599016690328</v>
      </c>
      <c r="W53" s="61">
        <v>111.45520719486601</v>
      </c>
      <c r="X53" s="16">
        <v>128.95232134477399</v>
      </c>
      <c r="Y53" s="16">
        <v>129.01044931488499</v>
      </c>
      <c r="Z53" s="64">
        <v>120.717378279286</v>
      </c>
      <c r="AA53" s="61">
        <v>104.401457081499</v>
      </c>
      <c r="AB53" s="16">
        <v>121.108323486264</v>
      </c>
      <c r="AC53" s="16">
        <v>126.43936990434101</v>
      </c>
      <c r="AD53" s="64">
        <v>148.382209246965</v>
      </c>
    </row>
    <row r="54" spans="14:30" x14ac:dyDescent="0.25">
      <c r="N54" s="25">
        <v>40999</v>
      </c>
      <c r="O54" s="61">
        <v>77.844667974488502</v>
      </c>
      <c r="P54" s="16">
        <v>86.013598971317506</v>
      </c>
      <c r="Q54" s="16">
        <v>97.146882984143204</v>
      </c>
      <c r="R54" s="64">
        <v>102.91919308397701</v>
      </c>
      <c r="S54" s="61">
        <v>133.89251574200301</v>
      </c>
      <c r="T54" s="16">
        <v>146.22700734707001</v>
      </c>
      <c r="U54" s="16">
        <v>173.74872474064199</v>
      </c>
      <c r="V54" s="64">
        <v>224.301629583476</v>
      </c>
      <c r="W54" s="61">
        <v>110.94477121146799</v>
      </c>
      <c r="X54" s="16">
        <v>125.85198360728801</v>
      </c>
      <c r="Y54" s="16">
        <v>128.386700814732</v>
      </c>
      <c r="Z54" s="64">
        <v>123.460132355517</v>
      </c>
      <c r="AA54" s="61">
        <v>104.877665887003</v>
      </c>
      <c r="AB54" s="16">
        <v>124.033701444884</v>
      </c>
      <c r="AC54" s="16">
        <v>130.15011675429099</v>
      </c>
      <c r="AD54" s="64">
        <v>154.76735951676201</v>
      </c>
    </row>
    <row r="55" spans="14:30" x14ac:dyDescent="0.25">
      <c r="N55" s="25">
        <v>41090</v>
      </c>
      <c r="O55" s="61">
        <v>74.994686648758105</v>
      </c>
      <c r="P55" s="16">
        <v>86.114211430784195</v>
      </c>
      <c r="Q55" s="16">
        <v>96.179339996542893</v>
      </c>
      <c r="R55" s="64">
        <v>99.008683698047605</v>
      </c>
      <c r="S55" s="61">
        <v>134.528792775131</v>
      </c>
      <c r="T55" s="16">
        <v>147.20847297620901</v>
      </c>
      <c r="U55" s="16">
        <v>173.48732855374601</v>
      </c>
      <c r="V55" s="64">
        <v>223.84387356302099</v>
      </c>
      <c r="W55" s="61">
        <v>112.82251635140101</v>
      </c>
      <c r="X55" s="16">
        <v>125.70016322329001</v>
      </c>
      <c r="Y55" s="16">
        <v>131.216275840322</v>
      </c>
      <c r="Z55" s="64">
        <v>127.921317350959</v>
      </c>
      <c r="AA55" s="61">
        <v>107.416775251331</v>
      </c>
      <c r="AB55" s="16">
        <v>127.836907969073</v>
      </c>
      <c r="AC55" s="16">
        <v>134.65176932211901</v>
      </c>
      <c r="AD55" s="64">
        <v>163.948465800317</v>
      </c>
    </row>
    <row r="56" spans="14:30" x14ac:dyDescent="0.25">
      <c r="N56" s="25">
        <v>41182</v>
      </c>
      <c r="O56" s="61">
        <v>74.184321093843806</v>
      </c>
      <c r="P56" s="16">
        <v>87.343345394944507</v>
      </c>
      <c r="Q56" s="16">
        <v>100.063284928191</v>
      </c>
      <c r="R56" s="64">
        <v>105.213033911251</v>
      </c>
      <c r="S56" s="61">
        <v>136.12888205131799</v>
      </c>
      <c r="T56" s="16">
        <v>150.200521818005</v>
      </c>
      <c r="U56" s="16">
        <v>174.158378309537</v>
      </c>
      <c r="V56" s="64">
        <v>232.45406070787601</v>
      </c>
      <c r="W56" s="61">
        <v>115.90490010341701</v>
      </c>
      <c r="X56" s="16">
        <v>131.26282051834499</v>
      </c>
      <c r="Y56" s="16">
        <v>134.55164977606799</v>
      </c>
      <c r="Z56" s="64">
        <v>131.44500536164901</v>
      </c>
      <c r="AA56" s="61">
        <v>110.26055040342401</v>
      </c>
      <c r="AB56" s="16">
        <v>129.70496227557101</v>
      </c>
      <c r="AC56" s="16">
        <v>135.86002957865799</v>
      </c>
      <c r="AD56" s="64">
        <v>168.58625775320399</v>
      </c>
    </row>
    <row r="57" spans="14:30" x14ac:dyDescent="0.25">
      <c r="N57" s="25">
        <v>41274</v>
      </c>
      <c r="O57" s="61">
        <v>75.533196381854296</v>
      </c>
      <c r="P57" s="16">
        <v>88.183649134018097</v>
      </c>
      <c r="Q57" s="16">
        <v>102.923401584959</v>
      </c>
      <c r="R57" s="64">
        <v>113.75873375969201</v>
      </c>
      <c r="S57" s="61">
        <v>136.777340284297</v>
      </c>
      <c r="T57" s="16">
        <v>151.94928317049201</v>
      </c>
      <c r="U57" s="16">
        <v>176.79423127069401</v>
      </c>
      <c r="V57" s="64">
        <v>243.170154323166</v>
      </c>
      <c r="W57" s="61">
        <v>117.85886505624499</v>
      </c>
      <c r="X57" s="16">
        <v>134.910431696952</v>
      </c>
      <c r="Y57" s="16">
        <v>135.668274024346</v>
      </c>
      <c r="Z57" s="64">
        <v>134.94881383181701</v>
      </c>
      <c r="AA57" s="61">
        <v>112.369392700841</v>
      </c>
      <c r="AB57" s="16">
        <v>130.26711574274</v>
      </c>
      <c r="AC57" s="16">
        <v>137.004977433883</v>
      </c>
      <c r="AD57" s="64">
        <v>168.12101856851601</v>
      </c>
    </row>
    <row r="58" spans="14:30" x14ac:dyDescent="0.25">
      <c r="N58" s="25">
        <v>41364</v>
      </c>
      <c r="O58" s="61">
        <v>77.634764835921303</v>
      </c>
      <c r="P58" s="16">
        <v>88.181438054775199</v>
      </c>
      <c r="Q58" s="16">
        <v>102.270825645722</v>
      </c>
      <c r="R58" s="64">
        <v>118.736144429909</v>
      </c>
      <c r="S58" s="61">
        <v>136.83716970151701</v>
      </c>
      <c r="T58" s="16">
        <v>153.72321609417199</v>
      </c>
      <c r="U58" s="16">
        <v>180.99547001862501</v>
      </c>
      <c r="V58" s="64">
        <v>246.88960750018899</v>
      </c>
      <c r="W58" s="61">
        <v>119.508763046002</v>
      </c>
      <c r="X58" s="16">
        <v>133.50263594479401</v>
      </c>
      <c r="Y58" s="16">
        <v>139.354475642756</v>
      </c>
      <c r="Z58" s="64">
        <v>139.19082370761299</v>
      </c>
      <c r="AA58" s="61">
        <v>115.414409398329</v>
      </c>
      <c r="AB58" s="16">
        <v>133.45290867558899</v>
      </c>
      <c r="AC58" s="16">
        <v>143.61324644759401</v>
      </c>
      <c r="AD58" s="64">
        <v>171.30285939339601</v>
      </c>
    </row>
    <row r="59" spans="14:30" x14ac:dyDescent="0.25">
      <c r="N59" s="25">
        <v>41455</v>
      </c>
      <c r="O59" s="61">
        <v>79.942741465178798</v>
      </c>
      <c r="P59" s="16">
        <v>89.991551340566204</v>
      </c>
      <c r="Q59" s="16">
        <v>103.53602605154001</v>
      </c>
      <c r="R59" s="64">
        <v>126.141370246919</v>
      </c>
      <c r="S59" s="61">
        <v>134.49231143255</v>
      </c>
      <c r="T59" s="16">
        <v>154.27155208262201</v>
      </c>
      <c r="U59" s="16">
        <v>188.28631942438901</v>
      </c>
      <c r="V59" s="64">
        <v>251.43308166358199</v>
      </c>
      <c r="W59" s="61">
        <v>121.351101394061</v>
      </c>
      <c r="X59" s="16">
        <v>135.11748511410599</v>
      </c>
      <c r="Y59" s="16">
        <v>146.73308697747399</v>
      </c>
      <c r="Z59" s="64">
        <v>143.48891029309399</v>
      </c>
      <c r="AA59" s="61">
        <v>120.788297935175</v>
      </c>
      <c r="AB59" s="16">
        <v>140.09446351500901</v>
      </c>
      <c r="AC59" s="16">
        <v>154.560437651309</v>
      </c>
      <c r="AD59" s="64">
        <v>179.00583552369301</v>
      </c>
    </row>
    <row r="60" spans="14:30" x14ac:dyDescent="0.25">
      <c r="N60" s="25">
        <v>41547</v>
      </c>
      <c r="O60" s="61">
        <v>81.434534780476497</v>
      </c>
      <c r="P60" s="16">
        <v>92.016465120155104</v>
      </c>
      <c r="Q60" s="16">
        <v>106.885603638169</v>
      </c>
      <c r="R60" s="64">
        <v>130.07448079743301</v>
      </c>
      <c r="S60" s="61">
        <v>136.84750716496501</v>
      </c>
      <c r="T60" s="16">
        <v>155.58889261747399</v>
      </c>
      <c r="U60" s="16">
        <v>192.79055430188501</v>
      </c>
      <c r="V60" s="64">
        <v>260.70524982977503</v>
      </c>
      <c r="W60" s="61">
        <v>121.384904744609</v>
      </c>
      <c r="X60" s="16">
        <v>140.34088527489601</v>
      </c>
      <c r="Y60" s="16">
        <v>147.035039353945</v>
      </c>
      <c r="Z60" s="64">
        <v>149.41758175158199</v>
      </c>
      <c r="AA60" s="61">
        <v>125.52958416532201</v>
      </c>
      <c r="AB60" s="16">
        <v>146.10476163580699</v>
      </c>
      <c r="AC60" s="16">
        <v>159.92289776968599</v>
      </c>
      <c r="AD60" s="64">
        <v>185.753083511055</v>
      </c>
    </row>
    <row r="61" spans="14:30" x14ac:dyDescent="0.25">
      <c r="N61" s="25">
        <v>41639</v>
      </c>
      <c r="O61" s="61">
        <v>82.175939833708895</v>
      </c>
      <c r="P61" s="16">
        <v>93.396312972518402</v>
      </c>
      <c r="Q61" s="16">
        <v>108.956631749408</v>
      </c>
      <c r="R61" s="64">
        <v>130.10917773967699</v>
      </c>
      <c r="S61" s="61">
        <v>144.13562471271001</v>
      </c>
      <c r="T61" s="16">
        <v>158.387949568485</v>
      </c>
      <c r="U61" s="16">
        <v>193.101597346452</v>
      </c>
      <c r="V61" s="64">
        <v>270.62136294142101</v>
      </c>
      <c r="W61" s="61">
        <v>121.826720092657</v>
      </c>
      <c r="X61" s="16">
        <v>143.85375118514401</v>
      </c>
      <c r="Y61" s="16">
        <v>143.53239898827999</v>
      </c>
      <c r="Z61" s="64">
        <v>154.86586256554301</v>
      </c>
      <c r="AA61" s="61">
        <v>127.75879819896301</v>
      </c>
      <c r="AB61" s="16">
        <v>149.43103943439101</v>
      </c>
      <c r="AC61" s="16">
        <v>159.77508126277101</v>
      </c>
      <c r="AD61" s="64">
        <v>189.843207674506</v>
      </c>
    </row>
    <row r="62" spans="14:30" x14ac:dyDescent="0.25">
      <c r="N62" s="25">
        <v>41729</v>
      </c>
      <c r="O62" s="61">
        <v>83.072714762919503</v>
      </c>
      <c r="P62" s="16">
        <v>97.684525949023694</v>
      </c>
      <c r="Q62" s="16">
        <v>110.17580880397399</v>
      </c>
      <c r="R62" s="64">
        <v>134.167090948463</v>
      </c>
      <c r="S62" s="61">
        <v>148.30726436992401</v>
      </c>
      <c r="T62" s="16">
        <v>159.769587595621</v>
      </c>
      <c r="U62" s="16">
        <v>197.73962268186401</v>
      </c>
      <c r="V62" s="64">
        <v>281.35219835355502</v>
      </c>
      <c r="W62" s="61">
        <v>125.699007548235</v>
      </c>
      <c r="X62" s="16">
        <v>145.96339854125</v>
      </c>
      <c r="Y62" s="16">
        <v>147.19414095724099</v>
      </c>
      <c r="Z62" s="64">
        <v>159.92053353555301</v>
      </c>
      <c r="AA62" s="61">
        <v>132.433349002402</v>
      </c>
      <c r="AB62" s="16">
        <v>155.15661689339399</v>
      </c>
      <c r="AC62" s="16">
        <v>162.08011481784001</v>
      </c>
      <c r="AD62" s="64">
        <v>196.50141355229599</v>
      </c>
    </row>
    <row r="63" spans="14:30" x14ac:dyDescent="0.25">
      <c r="N63" s="25">
        <v>41820</v>
      </c>
      <c r="O63" s="61">
        <v>84.725149407301402</v>
      </c>
      <c r="P63" s="16">
        <v>103.174177343388</v>
      </c>
      <c r="Q63" s="16">
        <v>113.386701104887</v>
      </c>
      <c r="R63" s="64">
        <v>140.40022531023001</v>
      </c>
      <c r="S63" s="61">
        <v>151.568721644568</v>
      </c>
      <c r="T63" s="16">
        <v>160.803473517002</v>
      </c>
      <c r="U63" s="16">
        <v>206.04567139522999</v>
      </c>
      <c r="V63" s="64">
        <v>297.27643952312098</v>
      </c>
      <c r="W63" s="61">
        <v>130.37794367429501</v>
      </c>
      <c r="X63" s="16">
        <v>149.21084865698501</v>
      </c>
      <c r="Y63" s="16">
        <v>155.84786732279099</v>
      </c>
      <c r="Z63" s="64">
        <v>167.940657938572</v>
      </c>
      <c r="AA63" s="61">
        <v>140.43389047793099</v>
      </c>
      <c r="AB63" s="16">
        <v>164.34795334129899</v>
      </c>
      <c r="AC63" s="16">
        <v>165.156035529207</v>
      </c>
      <c r="AD63" s="64">
        <v>205.898317994537</v>
      </c>
    </row>
    <row r="64" spans="14:30" x14ac:dyDescent="0.25">
      <c r="N64" s="25">
        <v>41912</v>
      </c>
      <c r="O64" s="61">
        <v>87.327081398627797</v>
      </c>
      <c r="P64" s="16">
        <v>104.175009589547</v>
      </c>
      <c r="Q64" s="16">
        <v>116.063908673217</v>
      </c>
      <c r="R64" s="64">
        <v>142.926044234599</v>
      </c>
      <c r="S64" s="61">
        <v>153.847803166989</v>
      </c>
      <c r="T64" s="16">
        <v>167.86464366104801</v>
      </c>
      <c r="U64" s="16">
        <v>212.73934275183399</v>
      </c>
      <c r="V64" s="64">
        <v>312.808437501306</v>
      </c>
      <c r="W64" s="61">
        <v>130.54357509224701</v>
      </c>
      <c r="X64" s="16">
        <v>154.40841702633099</v>
      </c>
      <c r="Y64" s="16">
        <v>161.30475452960101</v>
      </c>
      <c r="Z64" s="64">
        <v>172.98599136329801</v>
      </c>
      <c r="AA64" s="61">
        <v>144.988784296712</v>
      </c>
      <c r="AB64" s="16">
        <v>167.847743875182</v>
      </c>
      <c r="AC64" s="16">
        <v>168.00716989358199</v>
      </c>
      <c r="AD64" s="64">
        <v>211.15764747463399</v>
      </c>
    </row>
    <row r="65" spans="14:30" x14ac:dyDescent="0.25">
      <c r="N65" s="25">
        <v>42004</v>
      </c>
      <c r="O65" s="61">
        <v>89.461761986505394</v>
      </c>
      <c r="P65" s="16">
        <v>103.941852513066</v>
      </c>
      <c r="Q65" s="16">
        <v>116.545117042748</v>
      </c>
      <c r="R65" s="64">
        <v>143.939325421131</v>
      </c>
      <c r="S65" s="61">
        <v>155.46794529240901</v>
      </c>
      <c r="T65" s="16">
        <v>177.24623617461401</v>
      </c>
      <c r="U65" s="16">
        <v>216.91127592479799</v>
      </c>
      <c r="V65" s="64">
        <v>321.66343607067699</v>
      </c>
      <c r="W65" s="61">
        <v>130.36208771092399</v>
      </c>
      <c r="X65" s="16">
        <v>159.51088234504499</v>
      </c>
      <c r="Y65" s="16">
        <v>162.032205176367</v>
      </c>
      <c r="Z65" s="64">
        <v>174.14505639420599</v>
      </c>
      <c r="AA65" s="61">
        <v>146.51568420753699</v>
      </c>
      <c r="AB65" s="16">
        <v>166.762537576722</v>
      </c>
      <c r="AC65" s="16">
        <v>172.04431531443501</v>
      </c>
      <c r="AD65" s="64">
        <v>212.85725341865199</v>
      </c>
    </row>
    <row r="66" spans="14:30" x14ac:dyDescent="0.25">
      <c r="N66" s="25">
        <v>42094</v>
      </c>
      <c r="O66" s="61">
        <v>89.813889980236894</v>
      </c>
      <c r="P66" s="16">
        <v>106.685088779803</v>
      </c>
      <c r="Q66" s="16">
        <v>118.75576718983901</v>
      </c>
      <c r="R66" s="64">
        <v>147.427648175954</v>
      </c>
      <c r="S66" s="61">
        <v>158.60169559715001</v>
      </c>
      <c r="T66" s="16">
        <v>182.60426448612299</v>
      </c>
      <c r="U66" s="16">
        <v>218.41099750745099</v>
      </c>
      <c r="V66" s="64">
        <v>330.68102012132698</v>
      </c>
      <c r="W66" s="61">
        <v>136.91442210530599</v>
      </c>
      <c r="X66" s="16">
        <v>162.55174725598101</v>
      </c>
      <c r="Y66" s="16">
        <v>163.95474510707999</v>
      </c>
      <c r="Z66" s="64">
        <v>178.60912163395099</v>
      </c>
      <c r="AA66" s="61">
        <v>149.47093192218901</v>
      </c>
      <c r="AB66" s="16">
        <v>170.50766943018701</v>
      </c>
      <c r="AC66" s="16">
        <v>177.09260756843699</v>
      </c>
      <c r="AD66" s="64">
        <v>218.75671304390099</v>
      </c>
    </row>
    <row r="67" spans="14:30" x14ac:dyDescent="0.25">
      <c r="N67" s="25">
        <v>42185</v>
      </c>
      <c r="O67" s="61">
        <v>90.1724609760806</v>
      </c>
      <c r="P67" s="16">
        <v>111.000592936191</v>
      </c>
      <c r="Q67" s="16">
        <v>121.15235278626101</v>
      </c>
      <c r="R67" s="64">
        <v>155.72573611579401</v>
      </c>
      <c r="S67" s="61">
        <v>159.72267766896101</v>
      </c>
      <c r="T67" s="16">
        <v>185.55667681614099</v>
      </c>
      <c r="U67" s="16">
        <v>219.71433878314201</v>
      </c>
      <c r="V67" s="64">
        <v>344.33855984661</v>
      </c>
      <c r="W67" s="61">
        <v>145.43248744144501</v>
      </c>
      <c r="X67" s="16">
        <v>165.15546246679699</v>
      </c>
      <c r="Y67" s="16">
        <v>166.301793323315</v>
      </c>
      <c r="Z67" s="64">
        <v>186.41434753784901</v>
      </c>
      <c r="AA67" s="61">
        <v>152.83828093959701</v>
      </c>
      <c r="AB67" s="16">
        <v>179.13062681067501</v>
      </c>
      <c r="AC67" s="16">
        <v>181.710441182164</v>
      </c>
      <c r="AD67" s="64">
        <v>229.36913501961999</v>
      </c>
    </row>
    <row r="68" spans="14:30" x14ac:dyDescent="0.25">
      <c r="N68" s="25">
        <v>42277</v>
      </c>
      <c r="O68" s="61">
        <v>91.238913936171301</v>
      </c>
      <c r="P68" s="16">
        <v>111.975756228452</v>
      </c>
      <c r="Q68" s="16">
        <v>120.40085835484901</v>
      </c>
      <c r="R68" s="64">
        <v>162.52948067633201</v>
      </c>
      <c r="S68" s="61">
        <v>155.63584059862299</v>
      </c>
      <c r="T68" s="16">
        <v>183.18577341979</v>
      </c>
      <c r="U68" s="16">
        <v>224.424381037465</v>
      </c>
      <c r="V68" s="64">
        <v>350.72021270876098</v>
      </c>
      <c r="W68" s="61">
        <v>146.96147689422699</v>
      </c>
      <c r="X68" s="16">
        <v>166.40581035396599</v>
      </c>
      <c r="Y68" s="16">
        <v>166.946305613671</v>
      </c>
      <c r="Z68" s="64">
        <v>191.91900477857899</v>
      </c>
      <c r="AA68" s="61">
        <v>154.81508167044001</v>
      </c>
      <c r="AB68" s="16">
        <v>185.92811281896999</v>
      </c>
      <c r="AC68" s="16">
        <v>184.739949416375</v>
      </c>
      <c r="AD68" s="64">
        <v>234.74438658327099</v>
      </c>
    </row>
    <row r="69" spans="14:30" x14ac:dyDescent="0.25">
      <c r="N69" s="25">
        <v>42369</v>
      </c>
      <c r="O69" s="61">
        <v>91.406506597371603</v>
      </c>
      <c r="P69" s="16">
        <v>111.214916175377</v>
      </c>
      <c r="Q69" s="16">
        <v>120.690243814886</v>
      </c>
      <c r="R69" s="64">
        <v>162.731739073228</v>
      </c>
      <c r="S69" s="61">
        <v>154.51605707700401</v>
      </c>
      <c r="T69" s="16">
        <v>181.49383541571899</v>
      </c>
      <c r="U69" s="16">
        <v>227.85264613536401</v>
      </c>
      <c r="V69" s="64">
        <v>351.90626927955702</v>
      </c>
      <c r="W69" s="61">
        <v>145.18800874753899</v>
      </c>
      <c r="X69" s="16">
        <v>168.76716186464</v>
      </c>
      <c r="Y69" s="16">
        <v>168.16780093288401</v>
      </c>
      <c r="Z69" s="64">
        <v>195.63847540903399</v>
      </c>
      <c r="AA69" s="61">
        <v>156.69743305792201</v>
      </c>
      <c r="AB69" s="16">
        <v>188.15687444763199</v>
      </c>
      <c r="AC69" s="16">
        <v>187.50874669997</v>
      </c>
      <c r="AD69" s="64">
        <v>235.80482797839699</v>
      </c>
    </row>
    <row r="70" spans="14:30" x14ac:dyDescent="0.25">
      <c r="N70" s="25">
        <v>42460</v>
      </c>
      <c r="O70" s="61">
        <v>91.4239340447686</v>
      </c>
      <c r="P70" s="16">
        <v>115.568923420106</v>
      </c>
      <c r="Q70" s="16">
        <v>124.048205819835</v>
      </c>
      <c r="R70" s="64">
        <v>163.09462877446799</v>
      </c>
      <c r="S70" s="61">
        <v>161.091239029489</v>
      </c>
      <c r="T70" s="16">
        <v>186.05224697605399</v>
      </c>
      <c r="U70" s="16">
        <v>228.63814455290901</v>
      </c>
      <c r="V70" s="64">
        <v>358.97631728013602</v>
      </c>
      <c r="W70" s="61">
        <v>145.61934372526099</v>
      </c>
      <c r="X70" s="16">
        <v>176.242662963225</v>
      </c>
      <c r="Y70" s="16">
        <v>171.62774027535599</v>
      </c>
      <c r="Z70" s="64">
        <v>202.334798014342</v>
      </c>
      <c r="AA70" s="61">
        <v>160.823765917315</v>
      </c>
      <c r="AB70" s="16">
        <v>192.34975801988</v>
      </c>
      <c r="AC70" s="16">
        <v>193.01022024875101</v>
      </c>
      <c r="AD70" s="64">
        <v>245.509770361411</v>
      </c>
    </row>
    <row r="71" spans="14:30" x14ac:dyDescent="0.25">
      <c r="N71" s="25">
        <v>42551</v>
      </c>
      <c r="O71" s="61">
        <v>92.887385213330802</v>
      </c>
      <c r="P71" s="16">
        <v>121.555549370349</v>
      </c>
      <c r="Q71" s="16">
        <v>128.502841821103</v>
      </c>
      <c r="R71" s="64">
        <v>166.28830368280501</v>
      </c>
      <c r="S71" s="61">
        <v>168.525129713528</v>
      </c>
      <c r="T71" s="16">
        <v>193.39355737276301</v>
      </c>
      <c r="U71" s="16">
        <v>232.990482023797</v>
      </c>
      <c r="V71" s="64">
        <v>366.75779082742997</v>
      </c>
      <c r="W71" s="61">
        <v>147.042606571427</v>
      </c>
      <c r="X71" s="16">
        <v>184.40656761149901</v>
      </c>
      <c r="Y71" s="16">
        <v>175.04425546032701</v>
      </c>
      <c r="Z71" s="64">
        <v>210.88119998945001</v>
      </c>
      <c r="AA71" s="61">
        <v>165.67281548815001</v>
      </c>
      <c r="AB71" s="16">
        <v>200.75280262996699</v>
      </c>
      <c r="AC71" s="16">
        <v>200.08810636958299</v>
      </c>
      <c r="AD71" s="64">
        <v>265.09563334042701</v>
      </c>
    </row>
    <row r="72" spans="14:30" x14ac:dyDescent="0.25">
      <c r="N72" s="25">
        <v>42643</v>
      </c>
      <c r="O72" s="61">
        <v>95.401124896169605</v>
      </c>
      <c r="P72" s="16">
        <v>121.452869257296</v>
      </c>
      <c r="Q72" s="16">
        <v>132.19692206203499</v>
      </c>
      <c r="R72" s="64">
        <v>173.19466083766901</v>
      </c>
      <c r="S72" s="61">
        <v>173.11931043108001</v>
      </c>
      <c r="T72" s="16">
        <v>200.104541180003</v>
      </c>
      <c r="U72" s="16">
        <v>241.06335815237401</v>
      </c>
      <c r="V72" s="64">
        <v>368.74138708654999</v>
      </c>
      <c r="W72" s="61">
        <v>151.47064898623901</v>
      </c>
      <c r="X72" s="16">
        <v>185.02069904642201</v>
      </c>
      <c r="Y72" s="16">
        <v>179.845053377646</v>
      </c>
      <c r="Z72" s="64">
        <v>215.67006441143499</v>
      </c>
      <c r="AA72" s="61">
        <v>169.871977866647</v>
      </c>
      <c r="AB72" s="16">
        <v>206.28936404034999</v>
      </c>
      <c r="AC72" s="16">
        <v>203.72562478696099</v>
      </c>
      <c r="AD72" s="64">
        <v>275.44498251908499</v>
      </c>
    </row>
    <row r="73" spans="14:30" x14ac:dyDescent="0.25">
      <c r="N73" s="25">
        <v>42735</v>
      </c>
      <c r="O73" s="61">
        <v>98.513302265706599</v>
      </c>
      <c r="P73" s="16">
        <v>120.005134592511</v>
      </c>
      <c r="Q73" s="16">
        <v>134.66700174274499</v>
      </c>
      <c r="R73" s="64">
        <v>181.15184182629699</v>
      </c>
      <c r="S73" s="61">
        <v>176.13727896948399</v>
      </c>
      <c r="T73" s="16">
        <v>206.54942457296499</v>
      </c>
      <c r="U73" s="16">
        <v>249.78143772097101</v>
      </c>
      <c r="V73" s="64">
        <v>373.79183294770701</v>
      </c>
      <c r="W73" s="61">
        <v>156.30632101427301</v>
      </c>
      <c r="X73" s="16">
        <v>185.056529243992</v>
      </c>
      <c r="Y73" s="16">
        <v>186.41292739383101</v>
      </c>
      <c r="Z73" s="64">
        <v>217.95798250948599</v>
      </c>
      <c r="AA73" s="61">
        <v>174.02243951440099</v>
      </c>
      <c r="AB73" s="16">
        <v>209.061030813115</v>
      </c>
      <c r="AC73" s="16">
        <v>205.279250795222</v>
      </c>
      <c r="AD73" s="64">
        <v>274.87858662646801</v>
      </c>
    </row>
    <row r="74" spans="14:30" x14ac:dyDescent="0.25">
      <c r="N74" s="25">
        <v>42825</v>
      </c>
      <c r="O74" s="61">
        <v>104.392918129969</v>
      </c>
      <c r="P74" s="16">
        <v>125.428836873611</v>
      </c>
      <c r="Q74" s="16">
        <v>137.01408372981399</v>
      </c>
      <c r="R74" s="64">
        <v>190.88160371547599</v>
      </c>
      <c r="S74" s="61">
        <v>179.39681118972999</v>
      </c>
      <c r="T74" s="16">
        <v>215.29191649197699</v>
      </c>
      <c r="U74" s="16">
        <v>263.21931132588202</v>
      </c>
      <c r="V74" s="64">
        <v>389.32770187863798</v>
      </c>
      <c r="W74" s="61">
        <v>160.41659971874199</v>
      </c>
      <c r="X74" s="16">
        <v>196.05324380470199</v>
      </c>
      <c r="Y74" s="16">
        <v>193.37565060218401</v>
      </c>
      <c r="Z74" s="64">
        <v>224.79265418840501</v>
      </c>
      <c r="AA74" s="61">
        <v>179.16983167061201</v>
      </c>
      <c r="AB74" s="16">
        <v>219.519622585365</v>
      </c>
      <c r="AC74" s="16">
        <v>210.59398655464699</v>
      </c>
      <c r="AD74" s="64">
        <v>281.17908270706698</v>
      </c>
    </row>
    <row r="75" spans="14:30" x14ac:dyDescent="0.25">
      <c r="N75" s="25">
        <v>42916</v>
      </c>
      <c r="O75" s="61">
        <v>112.50284823965499</v>
      </c>
      <c r="P75" s="16">
        <v>134.40543647395</v>
      </c>
      <c r="Q75" s="16">
        <v>138.88915061305201</v>
      </c>
      <c r="R75" s="64">
        <v>201.250848331832</v>
      </c>
      <c r="S75" s="61">
        <v>183.55626293943001</v>
      </c>
      <c r="T75" s="16">
        <v>224.15569302915</v>
      </c>
      <c r="U75" s="16">
        <v>278.49632567910697</v>
      </c>
      <c r="V75" s="64">
        <v>402.909884293966</v>
      </c>
      <c r="W75" s="61">
        <v>162.81377363161499</v>
      </c>
      <c r="X75" s="16">
        <v>212.56159662041901</v>
      </c>
      <c r="Y75" s="16">
        <v>198.95840304121</v>
      </c>
      <c r="Z75" s="64">
        <v>234.017037194972</v>
      </c>
      <c r="AA75" s="61">
        <v>183.86285265905701</v>
      </c>
      <c r="AB75" s="16">
        <v>234.43312954912</v>
      </c>
      <c r="AC75" s="16">
        <v>219.805130769952</v>
      </c>
      <c r="AD75" s="64">
        <v>292.70485284794</v>
      </c>
    </row>
    <row r="76" spans="14:30" x14ac:dyDescent="0.25">
      <c r="N76" s="25">
        <v>43008</v>
      </c>
      <c r="O76" s="61">
        <v>112.12301265542401</v>
      </c>
      <c r="P76" s="16">
        <v>139.12093490735899</v>
      </c>
      <c r="Q76" s="16">
        <v>141.80561744067799</v>
      </c>
      <c r="R76" s="64">
        <v>199.59768224751599</v>
      </c>
      <c r="S76" s="61">
        <v>186.231176282391</v>
      </c>
      <c r="T76" s="16">
        <v>226.20071507736901</v>
      </c>
      <c r="U76" s="16">
        <v>282.96890722062699</v>
      </c>
      <c r="V76" s="64">
        <v>404.31380519137502</v>
      </c>
      <c r="W76" s="61">
        <v>163.172556063504</v>
      </c>
      <c r="X76" s="16">
        <v>218.82929846607101</v>
      </c>
      <c r="Y76" s="16">
        <v>197.29921878706199</v>
      </c>
      <c r="Z76" s="64">
        <v>236.87656883221399</v>
      </c>
      <c r="AA76" s="61">
        <v>185.733541400924</v>
      </c>
      <c r="AB76" s="16">
        <v>239.33612799137299</v>
      </c>
      <c r="AC76" s="16">
        <v>226.22188783348199</v>
      </c>
      <c r="AD76" s="64">
        <v>300.726780692798</v>
      </c>
    </row>
    <row r="77" spans="14:30" x14ac:dyDescent="0.25">
      <c r="N77" s="25">
        <v>43100</v>
      </c>
      <c r="O77" s="61">
        <v>106.92189588137499</v>
      </c>
      <c r="P77" s="16">
        <v>139.54844729323199</v>
      </c>
      <c r="Q77" s="16">
        <v>144.43983966963</v>
      </c>
      <c r="R77" s="64">
        <v>195.373050741556</v>
      </c>
      <c r="S77" s="61">
        <v>187.72104851765701</v>
      </c>
      <c r="T77" s="16">
        <v>228.37266312691801</v>
      </c>
      <c r="U77" s="16">
        <v>280.21677655125001</v>
      </c>
      <c r="V77" s="64">
        <v>401.78784349163499</v>
      </c>
      <c r="W77" s="61">
        <v>166.44555969983901</v>
      </c>
      <c r="X77" s="16">
        <v>217.26861638304601</v>
      </c>
      <c r="Y77" s="16">
        <v>194.08529463409201</v>
      </c>
      <c r="Z77" s="64">
        <v>239.01537574080001</v>
      </c>
      <c r="AA77" s="61">
        <v>187.94249722797699</v>
      </c>
      <c r="AB77" s="16">
        <v>238.13904652896801</v>
      </c>
      <c r="AC77" s="16">
        <v>227.31465540526301</v>
      </c>
      <c r="AD77" s="64">
        <v>304.223339673005</v>
      </c>
    </row>
    <row r="78" spans="14:30" x14ac:dyDescent="0.25">
      <c r="N78" s="25">
        <v>43190</v>
      </c>
      <c r="O78" s="61">
        <v>106.998435609873</v>
      </c>
      <c r="P78" s="16">
        <v>140.40513572962499</v>
      </c>
      <c r="Q78" s="16">
        <v>144.22892858228201</v>
      </c>
      <c r="R78" s="64">
        <v>199.925729671612</v>
      </c>
      <c r="S78" s="61">
        <v>188.685663841793</v>
      </c>
      <c r="T78" s="16">
        <v>237.599022782551</v>
      </c>
      <c r="U78" s="16">
        <v>273.70220700664402</v>
      </c>
      <c r="V78" s="64">
        <v>402.71096598091202</v>
      </c>
      <c r="W78" s="61">
        <v>171.402006101616</v>
      </c>
      <c r="X78" s="16">
        <v>219.74499082353401</v>
      </c>
      <c r="Y78" s="16">
        <v>196.86832169377399</v>
      </c>
      <c r="Z78" s="64">
        <v>249.36600810456301</v>
      </c>
      <c r="AA78" s="61">
        <v>194.55241129802801</v>
      </c>
      <c r="AB78" s="16">
        <v>242.315988856486</v>
      </c>
      <c r="AC78" s="16">
        <v>227.04852788294201</v>
      </c>
      <c r="AD78" s="64">
        <v>314.26857645690399</v>
      </c>
    </row>
    <row r="79" spans="14:30" x14ac:dyDescent="0.25">
      <c r="N79" s="25">
        <v>43281</v>
      </c>
      <c r="O79" s="61">
        <v>110.604518503671</v>
      </c>
      <c r="P79" s="16">
        <v>142.08139366129001</v>
      </c>
      <c r="Q79" s="16">
        <v>142.78097209996</v>
      </c>
      <c r="R79" s="64">
        <v>206.81609258792599</v>
      </c>
      <c r="S79" s="61">
        <v>189.28260594055101</v>
      </c>
      <c r="T79" s="16">
        <v>246.362423882191</v>
      </c>
      <c r="U79" s="16">
        <v>263.32228379296203</v>
      </c>
      <c r="V79" s="64">
        <v>408.83479875416998</v>
      </c>
      <c r="W79" s="61">
        <v>175.59584587537199</v>
      </c>
      <c r="X79" s="16">
        <v>224.67375312421399</v>
      </c>
      <c r="Y79" s="16">
        <v>202.45515738645099</v>
      </c>
      <c r="Z79" s="64">
        <v>260.216979271176</v>
      </c>
      <c r="AA79" s="61">
        <v>200.97134102027201</v>
      </c>
      <c r="AB79" s="16">
        <v>250.94973241279999</v>
      </c>
      <c r="AC79" s="16">
        <v>228.160354855393</v>
      </c>
      <c r="AD79" s="64">
        <v>331.60578293075997</v>
      </c>
    </row>
    <row r="80" spans="14:30" x14ac:dyDescent="0.25">
      <c r="N80" s="25">
        <v>43373</v>
      </c>
      <c r="O80" s="61">
        <v>112.830752005571</v>
      </c>
      <c r="P80" s="16">
        <v>145.015968790052</v>
      </c>
      <c r="Q80" s="16">
        <v>145.57511922340899</v>
      </c>
      <c r="R80" s="64">
        <v>211.16251538705799</v>
      </c>
      <c r="S80" s="61">
        <v>194.57748669893701</v>
      </c>
      <c r="T80" s="16">
        <v>256.32448652540199</v>
      </c>
      <c r="U80" s="16">
        <v>267.122586857935</v>
      </c>
      <c r="V80" s="64">
        <v>409.63442908447701</v>
      </c>
      <c r="W80" s="61">
        <v>179.64564298282599</v>
      </c>
      <c r="X80" s="16">
        <v>230.370740623198</v>
      </c>
      <c r="Y80" s="16">
        <v>204.005873544602</v>
      </c>
      <c r="Z80" s="64">
        <v>264.847340538563</v>
      </c>
      <c r="AA80" s="61">
        <v>199.47895577243699</v>
      </c>
      <c r="AB80" s="16">
        <v>256.595843950176</v>
      </c>
      <c r="AC80" s="16">
        <v>227.950437121406</v>
      </c>
      <c r="AD80" s="64">
        <v>335.23180305408999</v>
      </c>
    </row>
    <row r="81" spans="14:30" x14ac:dyDescent="0.25">
      <c r="N81" s="25">
        <v>43465</v>
      </c>
      <c r="O81" s="61">
        <v>112.588362426438</v>
      </c>
      <c r="P81" s="16">
        <v>147.87651936912201</v>
      </c>
      <c r="Q81" s="16">
        <v>149.33126408416899</v>
      </c>
      <c r="R81" s="64">
        <v>212.018165366841</v>
      </c>
      <c r="S81" s="61">
        <v>198.30264253649599</v>
      </c>
      <c r="T81" s="16">
        <v>265.76781577338801</v>
      </c>
      <c r="U81" s="16">
        <v>280.27185310711201</v>
      </c>
      <c r="V81" s="64">
        <v>409.30128027194598</v>
      </c>
      <c r="W81" s="61">
        <v>183.26766042005499</v>
      </c>
      <c r="X81" s="16">
        <v>235.76155881803999</v>
      </c>
      <c r="Y81" s="16">
        <v>201.171422927051</v>
      </c>
      <c r="Z81" s="64">
        <v>268.80073142029403</v>
      </c>
      <c r="AA81" s="61">
        <v>197.514013965744</v>
      </c>
      <c r="AB81" s="16">
        <v>259.57674832013402</v>
      </c>
      <c r="AC81" s="16">
        <v>227.7129818519</v>
      </c>
      <c r="AD81" s="64">
        <v>331.00628789478401</v>
      </c>
    </row>
    <row r="82" spans="14:30" x14ac:dyDescent="0.25">
      <c r="N82" s="25">
        <v>43555</v>
      </c>
      <c r="O82" s="61">
        <v>114.07968786586601</v>
      </c>
      <c r="P82" s="16">
        <v>149.623605990241</v>
      </c>
      <c r="Q82" s="16">
        <v>148.521135837184</v>
      </c>
      <c r="R82" s="64">
        <v>212.035472928888</v>
      </c>
      <c r="S82" s="61">
        <v>195.266769245907</v>
      </c>
      <c r="T82" s="16">
        <v>269.69886805729197</v>
      </c>
      <c r="U82" s="16">
        <v>282.856560045479</v>
      </c>
      <c r="V82" s="64">
        <v>417.976649738302</v>
      </c>
      <c r="W82" s="61">
        <v>185.068607313553</v>
      </c>
      <c r="X82" s="16">
        <v>239.83354198950499</v>
      </c>
      <c r="Y82" s="16">
        <v>198.50515073796001</v>
      </c>
      <c r="Z82" s="64">
        <v>275.754122213313</v>
      </c>
      <c r="AA82" s="61">
        <v>200.99421503435599</v>
      </c>
      <c r="AB82" s="16">
        <v>265.30558304919799</v>
      </c>
      <c r="AC82" s="16">
        <v>232.819148139248</v>
      </c>
      <c r="AD82" s="64">
        <v>337.97774011823202</v>
      </c>
    </row>
    <row r="83" spans="14:30" x14ac:dyDescent="0.25">
      <c r="N83" s="25">
        <v>43646</v>
      </c>
      <c r="O83" s="61">
        <v>116.234593602472</v>
      </c>
      <c r="P83" s="16">
        <v>151.708854686774</v>
      </c>
      <c r="Q83" s="16">
        <v>147.96438438946299</v>
      </c>
      <c r="R83" s="64">
        <v>215.16131085386101</v>
      </c>
      <c r="S83" s="61">
        <v>193.897141256407</v>
      </c>
      <c r="T83" s="16">
        <v>272.069058799473</v>
      </c>
      <c r="U83" s="16">
        <v>280.382473064453</v>
      </c>
      <c r="V83" s="64">
        <v>426.28888479674202</v>
      </c>
      <c r="W83" s="61">
        <v>184.70111279939201</v>
      </c>
      <c r="X83" s="16">
        <v>242.53677227737501</v>
      </c>
      <c r="Y83" s="16">
        <v>198.55925105473401</v>
      </c>
      <c r="Z83" s="64">
        <v>285.09133873484097</v>
      </c>
      <c r="AA83" s="61">
        <v>207.50483269178699</v>
      </c>
      <c r="AB83" s="16">
        <v>271.24964195387997</v>
      </c>
      <c r="AC83" s="16">
        <v>239.633523647277</v>
      </c>
      <c r="AD83" s="64">
        <v>352.23187501216199</v>
      </c>
    </row>
    <row r="84" spans="14:30" x14ac:dyDescent="0.25">
      <c r="N84" s="25">
        <v>43738</v>
      </c>
      <c r="O84" s="61">
        <v>116.68879600727099</v>
      </c>
      <c r="P84" s="16">
        <v>155.17455600236599</v>
      </c>
      <c r="Q84" s="16">
        <v>147.48367938379999</v>
      </c>
      <c r="R84" s="64">
        <v>220.45894552612199</v>
      </c>
      <c r="S84" s="61">
        <v>198.430033448367</v>
      </c>
      <c r="T84" s="16">
        <v>273.14785883266899</v>
      </c>
      <c r="U84" s="16">
        <v>278.03591496975901</v>
      </c>
      <c r="V84" s="64">
        <v>421.95754811901099</v>
      </c>
      <c r="W84" s="61">
        <v>185.38248005103699</v>
      </c>
      <c r="X84" s="16">
        <v>248.33125992974601</v>
      </c>
      <c r="Y84" s="16">
        <v>202.251894405326</v>
      </c>
      <c r="Z84" s="64">
        <v>295.84310377038599</v>
      </c>
      <c r="AA84" s="61">
        <v>210.789128561301</v>
      </c>
      <c r="AB84" s="16">
        <v>273.92951399582</v>
      </c>
      <c r="AC84" s="16">
        <v>243.40981915240701</v>
      </c>
      <c r="AD84" s="64">
        <v>365.82519857232001</v>
      </c>
    </row>
    <row r="85" spans="14:30" x14ac:dyDescent="0.25">
      <c r="N85" s="25">
        <v>43830</v>
      </c>
      <c r="O85" s="61">
        <v>116.40657361404701</v>
      </c>
      <c r="P85" s="16">
        <v>158.411752608858</v>
      </c>
      <c r="Q85" s="16">
        <v>146.751239803837</v>
      </c>
      <c r="R85" s="64">
        <v>224.36198854857</v>
      </c>
      <c r="S85" s="61">
        <v>204.40204739414401</v>
      </c>
      <c r="T85" s="16">
        <v>278.26140990598299</v>
      </c>
      <c r="U85" s="16">
        <v>275.77180352390599</v>
      </c>
      <c r="V85" s="64">
        <v>419.52088496265401</v>
      </c>
      <c r="W85" s="61">
        <v>188.38272017796501</v>
      </c>
      <c r="X85" s="16">
        <v>258.75105414024398</v>
      </c>
      <c r="Y85" s="16">
        <v>205.82081992534501</v>
      </c>
      <c r="Z85" s="64">
        <v>301.62996815353898</v>
      </c>
      <c r="AA85" s="61">
        <v>208.68977407850099</v>
      </c>
      <c r="AB85" s="16">
        <v>273.806885249358</v>
      </c>
      <c r="AC85" s="16">
        <v>244.59200601498199</v>
      </c>
      <c r="AD85" s="64">
        <v>372.05443572185601</v>
      </c>
    </row>
    <row r="86" spans="14:30" x14ac:dyDescent="0.25">
      <c r="N86" s="25">
        <v>43921</v>
      </c>
      <c r="O86" s="61">
        <v>115.765452017691</v>
      </c>
      <c r="P86" s="16">
        <v>160.41784120568201</v>
      </c>
      <c r="Q86" s="16">
        <v>146.342362161528</v>
      </c>
      <c r="R86" s="64">
        <v>225.92923219711699</v>
      </c>
      <c r="S86" s="61">
        <v>209.025122247447</v>
      </c>
      <c r="T86" s="16">
        <v>295.19056295117798</v>
      </c>
      <c r="U86" s="16">
        <v>274.72507576893003</v>
      </c>
      <c r="V86" s="64">
        <v>438.22672790030998</v>
      </c>
      <c r="W86" s="61">
        <v>191.64868112282201</v>
      </c>
      <c r="X86" s="16">
        <v>266.97295250035</v>
      </c>
      <c r="Y86" s="16">
        <v>207.211744033304</v>
      </c>
      <c r="Z86" s="64">
        <v>300.36968434218699</v>
      </c>
      <c r="AA86" s="61">
        <v>207.19735125264401</v>
      </c>
      <c r="AB86" s="16">
        <v>275.35040555471898</v>
      </c>
      <c r="AC86" s="16">
        <v>240.921986338588</v>
      </c>
      <c r="AD86" s="64">
        <v>375.49315656994003</v>
      </c>
    </row>
    <row r="87" spans="14:30" x14ac:dyDescent="0.25">
      <c r="N87" s="25">
        <v>44012</v>
      </c>
      <c r="O87" s="61">
        <v>112.62073982318999</v>
      </c>
      <c r="P87" s="16">
        <v>163.02486290434101</v>
      </c>
      <c r="Q87" s="16">
        <v>145.110595341964</v>
      </c>
      <c r="R87" s="64">
        <v>225.008961504128</v>
      </c>
      <c r="S87" s="61">
        <v>212.08478626583801</v>
      </c>
      <c r="T87" s="16">
        <v>311.16056253603699</v>
      </c>
      <c r="U87" s="16">
        <v>276.57050369873502</v>
      </c>
      <c r="V87" s="64">
        <v>448.718125388842</v>
      </c>
      <c r="W87" s="61">
        <v>194.53872620780999</v>
      </c>
      <c r="X87" s="16">
        <v>267.412819557045</v>
      </c>
      <c r="Y87" s="16">
        <v>205.628623299807</v>
      </c>
      <c r="Z87" s="64">
        <v>301.23603084414202</v>
      </c>
      <c r="AA87" s="61">
        <v>209.345622016243</v>
      </c>
      <c r="AB87" s="16">
        <v>283.73981207862101</v>
      </c>
      <c r="AC87" s="16">
        <v>234.137082391739</v>
      </c>
      <c r="AD87" s="64">
        <v>381.62658535802899</v>
      </c>
    </row>
    <row r="88" spans="14:30" x14ac:dyDescent="0.25">
      <c r="N88" s="25">
        <v>44104</v>
      </c>
      <c r="O88" s="61">
        <v>114.42973777122999</v>
      </c>
      <c r="P88" s="16">
        <v>165.67832562675</v>
      </c>
      <c r="Q88" s="16">
        <v>148.17968180023601</v>
      </c>
      <c r="R88" s="64">
        <v>231.694592297627</v>
      </c>
      <c r="S88" s="61">
        <v>210.696168478819</v>
      </c>
      <c r="T88" s="16">
        <v>317.43774954147602</v>
      </c>
      <c r="U88" s="16">
        <v>280.04809593350302</v>
      </c>
      <c r="V88" s="64">
        <v>445.85625540344898</v>
      </c>
      <c r="W88" s="61">
        <v>200.029324805611</v>
      </c>
      <c r="X88" s="16">
        <v>274.85955819244401</v>
      </c>
      <c r="Y88" s="16">
        <v>206.18805565109301</v>
      </c>
      <c r="Z88" s="64">
        <v>316.452168476861</v>
      </c>
      <c r="AA88" s="61">
        <v>215.75873329251399</v>
      </c>
      <c r="AB88" s="16">
        <v>295.11670292593402</v>
      </c>
      <c r="AC88" s="16">
        <v>239.931344080397</v>
      </c>
      <c r="AD88" s="64">
        <v>395.16573851355503</v>
      </c>
    </row>
    <row r="89" spans="14:30" x14ac:dyDescent="0.25">
      <c r="N89" s="25">
        <v>44196</v>
      </c>
      <c r="O89" s="61">
        <v>121.059581832593</v>
      </c>
      <c r="P89" s="16">
        <v>169.43892496093099</v>
      </c>
      <c r="Q89" s="16">
        <v>153.06604560347699</v>
      </c>
      <c r="R89" s="64">
        <v>245.12088077258099</v>
      </c>
      <c r="S89" s="61">
        <v>207.01019473719401</v>
      </c>
      <c r="T89" s="16">
        <v>323.21439161006901</v>
      </c>
      <c r="U89" s="16">
        <v>286.006940726621</v>
      </c>
      <c r="V89" s="64">
        <v>451.19335840013701</v>
      </c>
      <c r="W89" s="61">
        <v>205.879480131219</v>
      </c>
      <c r="X89" s="16">
        <v>291.09049614073302</v>
      </c>
      <c r="Y89" s="16">
        <v>213.33789518195499</v>
      </c>
      <c r="Z89" s="64">
        <v>334.30521044091398</v>
      </c>
      <c r="AA89" s="61">
        <v>219.2485840402</v>
      </c>
      <c r="AB89" s="16">
        <v>302.79955347159</v>
      </c>
      <c r="AC89" s="16">
        <v>252.56028466606401</v>
      </c>
      <c r="AD89" s="64">
        <v>409.28937892703402</v>
      </c>
    </row>
    <row r="90" spans="14:30" x14ac:dyDescent="0.25">
      <c r="N90" s="25">
        <v>44286</v>
      </c>
      <c r="O90" s="61">
        <v>124.80267895660199</v>
      </c>
      <c r="P90" s="16">
        <v>178.35914392940199</v>
      </c>
      <c r="Q90" s="16">
        <v>156.68771466301999</v>
      </c>
      <c r="R90" s="64">
        <v>258.56129581281601</v>
      </c>
      <c r="S90" s="61">
        <v>206.63179061685801</v>
      </c>
      <c r="T90" s="16">
        <v>328.14138786829102</v>
      </c>
      <c r="U90" s="16">
        <v>297.68052700258801</v>
      </c>
      <c r="V90" s="64">
        <v>466.94933401879501</v>
      </c>
      <c r="W90" s="61">
        <v>210.32799495317599</v>
      </c>
      <c r="X90" s="16">
        <v>304.24442464944502</v>
      </c>
      <c r="Y90" s="16">
        <v>225.185758778653</v>
      </c>
      <c r="Z90" s="64">
        <v>347.999245883632</v>
      </c>
      <c r="AA90" s="61">
        <v>218.38647711665101</v>
      </c>
      <c r="AB90" s="16">
        <v>314.72059800435301</v>
      </c>
      <c r="AC90" s="16">
        <v>258.670213373933</v>
      </c>
      <c r="AD90" s="64">
        <v>423.37420701489202</v>
      </c>
    </row>
    <row r="91" spans="14:30" x14ac:dyDescent="0.25">
      <c r="N91" s="25">
        <v>44377</v>
      </c>
      <c r="O91" s="61">
        <v>127.496163560414</v>
      </c>
      <c r="P91" s="16">
        <v>189.45796484557499</v>
      </c>
      <c r="Q91" s="16">
        <v>165.83940948870901</v>
      </c>
      <c r="R91" s="64">
        <v>273.336365410008</v>
      </c>
      <c r="S91" s="61">
        <v>215.61925082151899</v>
      </c>
      <c r="T91" s="16">
        <v>332.81519797462897</v>
      </c>
      <c r="U91" s="16">
        <v>311.82305533463801</v>
      </c>
      <c r="V91" s="64">
        <v>498.402450374566</v>
      </c>
      <c r="W91" s="61">
        <v>218.636630940609</v>
      </c>
      <c r="X91" s="16">
        <v>321.20028978815401</v>
      </c>
      <c r="Y91" s="16">
        <v>237.00668763386301</v>
      </c>
      <c r="Z91" s="64">
        <v>369.31076222502099</v>
      </c>
      <c r="AA91" s="61">
        <v>222.77713928869801</v>
      </c>
      <c r="AB91" s="16">
        <v>336.04487756759897</v>
      </c>
      <c r="AC91" s="16">
        <v>267.03208995340401</v>
      </c>
      <c r="AD91" s="64">
        <v>451.16841200024101</v>
      </c>
    </row>
    <row r="92" spans="14:30" x14ac:dyDescent="0.25">
      <c r="N92" s="25">
        <v>44469</v>
      </c>
      <c r="O92" s="61">
        <v>130.44528708710601</v>
      </c>
      <c r="P92" s="16">
        <v>194.87347623567001</v>
      </c>
      <c r="Q92" s="16">
        <v>174.333119476788</v>
      </c>
      <c r="R92" s="64">
        <v>282.70780320548198</v>
      </c>
      <c r="S92" s="61">
        <v>227.60507229123499</v>
      </c>
      <c r="T92" s="16">
        <v>349.75148870879298</v>
      </c>
      <c r="U92" s="16">
        <v>321.10366776470102</v>
      </c>
      <c r="V92" s="64">
        <v>516.52054361431794</v>
      </c>
      <c r="W92" s="61">
        <v>227.742797312861</v>
      </c>
      <c r="X92" s="16">
        <v>338.11779351399503</v>
      </c>
      <c r="Y92" s="16">
        <v>244.03780957484599</v>
      </c>
      <c r="Z92" s="64">
        <v>393.26332119259001</v>
      </c>
      <c r="AA92" s="61">
        <v>237.106559668481</v>
      </c>
      <c r="AB92" s="16">
        <v>354.15249190895202</v>
      </c>
      <c r="AC92" s="16">
        <v>281.24453651303202</v>
      </c>
      <c r="AD92" s="64">
        <v>479.93689854489799</v>
      </c>
    </row>
    <row r="93" spans="14:30" x14ac:dyDescent="0.25">
      <c r="N93" s="25">
        <v>44561</v>
      </c>
      <c r="O93" s="61">
        <v>133.38170737372801</v>
      </c>
      <c r="P93" s="16">
        <v>198.03331009825399</v>
      </c>
      <c r="Q93" s="16">
        <v>176.95888010811899</v>
      </c>
      <c r="R93" s="64">
        <v>287.26885754006298</v>
      </c>
      <c r="S93" s="61">
        <v>229.62670603460299</v>
      </c>
      <c r="T93" s="16">
        <v>371.76026961620801</v>
      </c>
      <c r="U93" s="16">
        <v>322.03510868258599</v>
      </c>
      <c r="V93" s="64">
        <v>507.25031608809599</v>
      </c>
      <c r="W93" s="61">
        <v>232.93604722728</v>
      </c>
      <c r="X93" s="16">
        <v>350.30860644789902</v>
      </c>
      <c r="Y93" s="16">
        <v>249.89473326846499</v>
      </c>
      <c r="Z93" s="64">
        <v>410.17348952760801</v>
      </c>
      <c r="AA93" s="61">
        <v>248.42248042991099</v>
      </c>
      <c r="AB93" s="16">
        <v>365.327154004764</v>
      </c>
      <c r="AC93" s="16">
        <v>288.35458886233801</v>
      </c>
      <c r="AD93" s="64">
        <v>496.29357256573201</v>
      </c>
    </row>
    <row r="94" spans="14:30" x14ac:dyDescent="0.25">
      <c r="N94" s="25">
        <v>44651</v>
      </c>
      <c r="O94" s="61">
        <v>136.73887750772701</v>
      </c>
      <c r="P94" s="16">
        <v>210.08667093073399</v>
      </c>
      <c r="Q94" s="16">
        <v>180.57732400362099</v>
      </c>
      <c r="R94" s="64">
        <v>301.09976846366499</v>
      </c>
      <c r="S94" s="61">
        <v>229.39043993814201</v>
      </c>
      <c r="T94" s="16">
        <v>395.58136304212297</v>
      </c>
      <c r="U94" s="16">
        <v>325.81657788036301</v>
      </c>
      <c r="V94" s="64">
        <v>506.70250692546199</v>
      </c>
      <c r="W94" s="61">
        <v>240.590194866697</v>
      </c>
      <c r="X94" s="16">
        <v>378.45681926425198</v>
      </c>
      <c r="Y94" s="16">
        <v>259.81703865766701</v>
      </c>
      <c r="Z94" s="64">
        <v>434.23431009677898</v>
      </c>
      <c r="AA94" s="61">
        <v>255.593784655825</v>
      </c>
      <c r="AB94" s="16">
        <v>387.05467229290798</v>
      </c>
      <c r="AC94" s="16">
        <v>289.22526425557999</v>
      </c>
      <c r="AD94" s="64">
        <v>521.03501780262002</v>
      </c>
    </row>
    <row r="95" spans="14:30" x14ac:dyDescent="0.25">
      <c r="N95" s="25">
        <v>44742</v>
      </c>
      <c r="O95" s="61">
        <v>140.972106185813</v>
      </c>
      <c r="P95" s="16">
        <v>230.362058583861</v>
      </c>
      <c r="Q95" s="16">
        <v>182.27603743348899</v>
      </c>
      <c r="R95" s="64">
        <v>323.69799044567702</v>
      </c>
      <c r="S95" s="61">
        <v>240.46270875938501</v>
      </c>
      <c r="T95" s="16">
        <v>423.60221389151002</v>
      </c>
      <c r="U95" s="16">
        <v>343.95056311135897</v>
      </c>
      <c r="V95" s="64">
        <v>528.08403657551605</v>
      </c>
      <c r="W95" s="61">
        <v>251.28296955795599</v>
      </c>
      <c r="X95" s="16">
        <v>419.31517300703302</v>
      </c>
      <c r="Y95" s="16">
        <v>268.21883624057199</v>
      </c>
      <c r="Z95" s="64">
        <v>468.68694689720297</v>
      </c>
      <c r="AA95" s="61">
        <v>265.94738050455499</v>
      </c>
      <c r="AB95" s="16">
        <v>416.58315833532799</v>
      </c>
      <c r="AC95" s="16">
        <v>298.40451694449899</v>
      </c>
      <c r="AD95" s="64">
        <v>544.38682544774701</v>
      </c>
    </row>
    <row r="96" spans="14:30" x14ac:dyDescent="0.25">
      <c r="N96" s="25">
        <v>44834</v>
      </c>
      <c r="O96" s="61">
        <v>135.88223269121099</v>
      </c>
      <c r="P96" s="16">
        <v>235.026340402957</v>
      </c>
      <c r="Q96" s="16">
        <v>177.66049972986499</v>
      </c>
      <c r="R96" s="64">
        <v>315.91030931023101</v>
      </c>
      <c r="S96" s="61">
        <v>254.810097263503</v>
      </c>
      <c r="T96" s="16">
        <v>434.85000631794401</v>
      </c>
      <c r="U96" s="16">
        <v>351.03143885619897</v>
      </c>
      <c r="V96" s="64">
        <v>532.65012922541098</v>
      </c>
      <c r="W96" s="61">
        <v>251.266874670975</v>
      </c>
      <c r="X96" s="16">
        <v>419.460618007714</v>
      </c>
      <c r="Y96" s="16">
        <v>268.93139375964398</v>
      </c>
      <c r="Z96" s="64">
        <v>463.48437059969501</v>
      </c>
      <c r="AA96" s="61">
        <v>260.49076128586</v>
      </c>
      <c r="AB96" s="16">
        <v>422.68680670554699</v>
      </c>
      <c r="AC96" s="16">
        <v>307.22465233286198</v>
      </c>
      <c r="AD96" s="64">
        <v>515.95479637787696</v>
      </c>
    </row>
    <row r="97" spans="14:30" x14ac:dyDescent="0.25">
      <c r="N97" s="25">
        <v>44926</v>
      </c>
      <c r="O97" s="61">
        <v>128.494404431351</v>
      </c>
      <c r="P97" s="16">
        <v>225.20538724097099</v>
      </c>
      <c r="Q97" s="16">
        <v>175.17551358311999</v>
      </c>
      <c r="R97" s="64">
        <v>292.90180269053599</v>
      </c>
      <c r="S97" s="61">
        <v>251.91116651648301</v>
      </c>
      <c r="T97" s="16">
        <v>436.25870539403502</v>
      </c>
      <c r="U97" s="16">
        <v>341.89897514801902</v>
      </c>
      <c r="V97" s="64">
        <v>511.47097701702302</v>
      </c>
      <c r="W97" s="61">
        <v>247.30639328062799</v>
      </c>
      <c r="X97" s="16">
        <v>408.37772367645698</v>
      </c>
      <c r="Y97" s="16">
        <v>270.26897632038799</v>
      </c>
      <c r="Z97" s="64">
        <v>441.799530969697</v>
      </c>
      <c r="AA97" s="61">
        <v>247.83845886113599</v>
      </c>
      <c r="AB97" s="16">
        <v>415.81195836868801</v>
      </c>
      <c r="AC97" s="16">
        <v>307.091082202721</v>
      </c>
      <c r="AD97" s="64">
        <v>483.96397076278998</v>
      </c>
    </row>
    <row r="98" spans="14:30" x14ac:dyDescent="0.25">
      <c r="N98" s="25">
        <v>45016</v>
      </c>
      <c r="O98" s="61">
        <v>130.90108464170299</v>
      </c>
      <c r="P98" s="16">
        <v>224.396367779277</v>
      </c>
      <c r="Q98" s="16">
        <v>179.017293438124</v>
      </c>
      <c r="R98" s="64">
        <v>288.86549958284297</v>
      </c>
      <c r="S98" s="61">
        <v>227.16166844397301</v>
      </c>
      <c r="T98" s="16">
        <v>435.28881846975401</v>
      </c>
      <c r="U98" s="16">
        <v>338.88809405952799</v>
      </c>
      <c r="V98" s="64">
        <v>497.42161738748001</v>
      </c>
      <c r="W98" s="61">
        <v>249.74705957722401</v>
      </c>
      <c r="X98" s="16">
        <v>429.12490310422999</v>
      </c>
      <c r="Y98" s="16">
        <v>274.75263580435899</v>
      </c>
      <c r="Z98" s="64">
        <v>438.88553467710301</v>
      </c>
      <c r="AA98" s="61">
        <v>245.400599887856</v>
      </c>
      <c r="AB98" s="16">
        <v>417.95700800781702</v>
      </c>
      <c r="AC98" s="16">
        <v>301.29208638614602</v>
      </c>
      <c r="AD98" s="64">
        <v>478.46679418565498</v>
      </c>
    </row>
    <row r="99" spans="14:30" x14ac:dyDescent="0.25">
      <c r="N99" s="25">
        <v>45107</v>
      </c>
      <c r="O99" s="61">
        <v>137.63975762320899</v>
      </c>
      <c r="P99" s="16">
        <v>234.69645861586901</v>
      </c>
      <c r="Q99" s="16">
        <v>185.102770524704</v>
      </c>
      <c r="R99" s="64">
        <v>293.82386111860399</v>
      </c>
      <c r="S99" s="61">
        <v>214.07335994044001</v>
      </c>
      <c r="T99" s="16">
        <v>432.56882827695199</v>
      </c>
      <c r="U99" s="16">
        <v>344.26147422231901</v>
      </c>
      <c r="V99" s="64">
        <v>507.93564176479202</v>
      </c>
      <c r="W99" s="61">
        <v>249.42389640185201</v>
      </c>
      <c r="X99" s="16">
        <v>455.045452796154</v>
      </c>
      <c r="Y99" s="16">
        <v>277.960227913062</v>
      </c>
      <c r="Z99" s="64">
        <v>436.70591841748899</v>
      </c>
      <c r="AA99" s="61">
        <v>249.15828590484799</v>
      </c>
      <c r="AB99" s="16">
        <v>423.41890124139599</v>
      </c>
      <c r="AC99" s="16">
        <v>296.884683932168</v>
      </c>
      <c r="AD99" s="64">
        <v>477.92296943595801</v>
      </c>
    </row>
    <row r="100" spans="14:30" x14ac:dyDescent="0.25">
      <c r="N100" s="25">
        <v>45199</v>
      </c>
      <c r="O100" s="61">
        <v>136.266365813692</v>
      </c>
      <c r="P100" s="16">
        <v>243.39088749898701</v>
      </c>
      <c r="Q100" s="16">
        <v>185.70306625452901</v>
      </c>
      <c r="R100" s="64">
        <v>297.63432111103799</v>
      </c>
      <c r="S100" s="61">
        <v>220.63146614690399</v>
      </c>
      <c r="T100" s="16">
        <v>435.92092278329699</v>
      </c>
      <c r="U100" s="16">
        <v>351.57350560689599</v>
      </c>
      <c r="V100" s="64">
        <v>514.11030862822997</v>
      </c>
      <c r="W100" s="61">
        <v>240.626973781299</v>
      </c>
      <c r="X100" s="16">
        <v>464.11405473093703</v>
      </c>
      <c r="Y100" s="16">
        <v>278.092823747159</v>
      </c>
      <c r="Z100" s="64">
        <v>436.799547836719</v>
      </c>
      <c r="AA100" s="61">
        <v>247.18051962620501</v>
      </c>
      <c r="AB100" s="16">
        <v>429.17809380220501</v>
      </c>
      <c r="AC100" s="16">
        <v>299.35976181569703</v>
      </c>
      <c r="AD100" s="64">
        <v>477.96550832596103</v>
      </c>
    </row>
    <row r="101" spans="14:30" x14ac:dyDescent="0.25">
      <c r="N101" s="25">
        <v>45291</v>
      </c>
      <c r="O101" s="61">
        <v>133.38835868627501</v>
      </c>
      <c r="P101" s="16">
        <v>247.245784275831</v>
      </c>
      <c r="Q101" s="16">
        <v>182.826200926882</v>
      </c>
      <c r="R101" s="64">
        <v>302.46729238565098</v>
      </c>
      <c r="S101" s="61">
        <v>223.96233056399501</v>
      </c>
      <c r="T101" s="16">
        <v>440.03168992811499</v>
      </c>
      <c r="U101" s="16">
        <v>352.79991012796103</v>
      </c>
      <c r="V101" s="64">
        <v>503.05961147346898</v>
      </c>
      <c r="W101" s="61">
        <v>235.64866479661501</v>
      </c>
      <c r="X101" s="16">
        <v>459.76923798292597</v>
      </c>
      <c r="Y101" s="16">
        <v>276.843245782287</v>
      </c>
      <c r="Z101" s="64">
        <v>437.48374453461702</v>
      </c>
      <c r="AA101" s="61">
        <v>242.064808883175</v>
      </c>
      <c r="AB101" s="16">
        <v>432.014593487365</v>
      </c>
      <c r="AC101" s="16">
        <v>302.68603549576699</v>
      </c>
      <c r="AD101" s="64">
        <v>470.01270347754098</v>
      </c>
    </row>
    <row r="102" spans="14:30" ht="30" x14ac:dyDescent="0.25">
      <c r="N102" s="153" t="s">
        <v>0</v>
      </c>
      <c r="O102" s="145" t="s">
        <v>21</v>
      </c>
      <c r="P102" s="146" t="s">
        <v>22</v>
      </c>
      <c r="Q102" s="146" t="s">
        <v>23</v>
      </c>
      <c r="R102" s="147" t="s">
        <v>24</v>
      </c>
      <c r="S102" s="145" t="s">
        <v>25</v>
      </c>
      <c r="T102" s="146" t="s">
        <v>26</v>
      </c>
      <c r="U102" s="146" t="s">
        <v>27</v>
      </c>
      <c r="V102" s="147" t="s">
        <v>28</v>
      </c>
      <c r="W102" s="145" t="s">
        <v>29</v>
      </c>
      <c r="X102" s="146" t="s">
        <v>30</v>
      </c>
      <c r="Y102" s="146" t="s">
        <v>31</v>
      </c>
      <c r="Z102" s="147" t="s">
        <v>32</v>
      </c>
      <c r="AA102" s="145" t="s">
        <v>33</v>
      </c>
      <c r="AB102" s="146" t="s">
        <v>34</v>
      </c>
      <c r="AC102" s="146" t="s">
        <v>35</v>
      </c>
      <c r="AD102" s="147" t="s">
        <v>36</v>
      </c>
    </row>
    <row r="103" spans="14:30" x14ac:dyDescent="0.25">
      <c r="N103" s="120" t="s">
        <v>134</v>
      </c>
      <c r="O103" s="154">
        <f>O97/O96-1</f>
        <v>-5.4369346996591128E-2</v>
      </c>
      <c r="P103" s="154">
        <f t="shared" ref="O103:AD107" si="0">P97/P96-1</f>
        <v>-4.1786606323137243E-2</v>
      </c>
      <c r="Q103" s="154">
        <f t="shared" si="0"/>
        <v>-1.3987274326726862E-2</v>
      </c>
      <c r="R103" s="154">
        <f t="shared" si="0"/>
        <v>-7.2832401924244117E-2</v>
      </c>
      <c r="S103" s="154">
        <f t="shared" si="0"/>
        <v>-1.1376828383775406E-2</v>
      </c>
      <c r="T103" s="154">
        <f t="shared" si="0"/>
        <v>3.2395057045508935E-3</v>
      </c>
      <c r="U103" s="154">
        <f t="shared" si="0"/>
        <v>-2.6016084878144219E-2</v>
      </c>
      <c r="V103" s="154">
        <f t="shared" si="0"/>
        <v>-3.9761845621228087E-2</v>
      </c>
      <c r="W103" s="154">
        <f t="shared" si="0"/>
        <v>-1.5762051386730258E-2</v>
      </c>
      <c r="X103" s="154">
        <f t="shared" si="0"/>
        <v>-2.6421775621980337E-2</v>
      </c>
      <c r="Y103" s="154">
        <f t="shared" si="0"/>
        <v>4.973694376267046E-3</v>
      </c>
      <c r="Z103" s="154">
        <f t="shared" si="0"/>
        <v>-4.678656068151843E-2</v>
      </c>
      <c r="AA103" s="154">
        <f t="shared" si="0"/>
        <v>-4.8571021721724339E-2</v>
      </c>
      <c r="AB103" s="154">
        <f t="shared" si="0"/>
        <v>-1.6264639037215423E-2</v>
      </c>
      <c r="AC103" s="154">
        <f t="shared" si="0"/>
        <v>-4.3476371159256733E-4</v>
      </c>
      <c r="AD103" s="155">
        <f t="shared" si="0"/>
        <v>-6.2003155779672969E-2</v>
      </c>
    </row>
    <row r="104" spans="14:30" x14ac:dyDescent="0.25">
      <c r="N104" s="120" t="s">
        <v>134</v>
      </c>
      <c r="O104" s="154">
        <f t="shared" si="0"/>
        <v>1.8729844470680934E-2</v>
      </c>
      <c r="P104" s="154">
        <f t="shared" si="0"/>
        <v>-3.59236282757458E-3</v>
      </c>
      <c r="Q104" s="154">
        <f t="shared" si="0"/>
        <v>2.1931032348200263E-2</v>
      </c>
      <c r="R104" s="154">
        <f t="shared" si="0"/>
        <v>-1.3780396947428719E-2</v>
      </c>
      <c r="S104" s="154">
        <f t="shared" si="0"/>
        <v>-9.8246927338533019E-2</v>
      </c>
      <c r="T104" s="154">
        <f t="shared" si="0"/>
        <v>-2.2231921387219078E-3</v>
      </c>
      <c r="U104" s="154">
        <f t="shared" si="0"/>
        <v>-8.8063472175882174E-3</v>
      </c>
      <c r="V104" s="154">
        <f t="shared" si="0"/>
        <v>-2.7468537338092958E-2</v>
      </c>
      <c r="W104" s="154">
        <f t="shared" si="0"/>
        <v>9.868997983511596E-3</v>
      </c>
      <c r="X104" s="154">
        <f t="shared" si="0"/>
        <v>5.0803896062191267E-2</v>
      </c>
      <c r="Y104" s="154">
        <f t="shared" si="0"/>
        <v>1.6589619515396725E-2</v>
      </c>
      <c r="Z104" s="154">
        <f t="shared" si="0"/>
        <v>-6.5957432915288994E-3</v>
      </c>
      <c r="AA104" s="154">
        <f t="shared" si="0"/>
        <v>-9.8364837502719071E-3</v>
      </c>
      <c r="AB104" s="154">
        <f t="shared" si="0"/>
        <v>5.158701177196745E-3</v>
      </c>
      <c r="AC104" s="154">
        <f t="shared" si="0"/>
        <v>-1.8883634702055119E-2</v>
      </c>
      <c r="AD104" s="155">
        <f t="shared" si="0"/>
        <v>-1.1358648389611981E-2</v>
      </c>
    </row>
    <row r="105" spans="14:30" x14ac:dyDescent="0.25">
      <c r="N105" s="120" t="s">
        <v>134</v>
      </c>
      <c r="O105" s="154">
        <f t="shared" si="0"/>
        <v>5.1479122575269765E-2</v>
      </c>
      <c r="P105" s="154">
        <f t="shared" si="0"/>
        <v>4.5901326026468903E-2</v>
      </c>
      <c r="Q105" s="154">
        <f t="shared" si="0"/>
        <v>3.3993794508369035E-2</v>
      </c>
      <c r="R105" s="154">
        <f t="shared" si="0"/>
        <v>1.7164948887705478E-2</v>
      </c>
      <c r="S105" s="154">
        <f t="shared" si="0"/>
        <v>-5.7616712331733377E-2</v>
      </c>
      <c r="T105" s="154">
        <f t="shared" si="0"/>
        <v>-6.2487021889605643E-3</v>
      </c>
      <c r="U105" s="154">
        <f t="shared" si="0"/>
        <v>1.5855913078631545E-2</v>
      </c>
      <c r="V105" s="154">
        <f t="shared" si="0"/>
        <v>2.1137047546371246E-2</v>
      </c>
      <c r="W105" s="154">
        <f t="shared" si="0"/>
        <v>-1.2939618825504873E-3</v>
      </c>
      <c r="X105" s="154">
        <f t="shared" si="0"/>
        <v>6.0403275373716037E-2</v>
      </c>
      <c r="Y105" s="154">
        <f t="shared" si="0"/>
        <v>1.167447256443066E-2</v>
      </c>
      <c r="Z105" s="154">
        <f t="shared" si="0"/>
        <v>-4.9662522170332846E-3</v>
      </c>
      <c r="AA105" s="154">
        <f t="shared" si="0"/>
        <v>1.5312456525001128E-2</v>
      </c>
      <c r="AB105" s="154">
        <f t="shared" si="0"/>
        <v>1.3068074296954446E-2</v>
      </c>
      <c r="AC105" s="154">
        <f t="shared" si="0"/>
        <v>-1.4628337925641222E-2</v>
      </c>
      <c r="AD105" s="155">
        <f t="shared" si="0"/>
        <v>-1.1365987280738121E-3</v>
      </c>
    </row>
    <row r="106" spans="14:30" x14ac:dyDescent="0.25">
      <c r="N106" s="120" t="s">
        <v>134</v>
      </c>
      <c r="O106" s="154">
        <f t="shared" si="0"/>
        <v>-9.9781620749193056E-3</v>
      </c>
      <c r="P106" s="154">
        <f t="shared" si="0"/>
        <v>3.7045420005030083E-2</v>
      </c>
      <c r="Q106" s="154">
        <f t="shared" si="0"/>
        <v>3.2430402209722153E-3</v>
      </c>
      <c r="R106" s="154">
        <f t="shared" si="0"/>
        <v>1.296851786620512E-2</v>
      </c>
      <c r="S106" s="154">
        <f t="shared" si="0"/>
        <v>3.0634854370896969E-2</v>
      </c>
      <c r="T106" s="154">
        <f t="shared" si="0"/>
        <v>7.7492743055420643E-3</v>
      </c>
      <c r="U106" s="154">
        <f t="shared" si="0"/>
        <v>2.1239760856467393E-2</v>
      </c>
      <c r="V106" s="154">
        <f t="shared" si="0"/>
        <v>1.2156396117398716E-2</v>
      </c>
      <c r="W106" s="154">
        <f t="shared" si="0"/>
        <v>-3.5268964792291246E-2</v>
      </c>
      <c r="X106" s="154">
        <f t="shared" si="0"/>
        <v>1.9929002430544962E-2</v>
      </c>
      <c r="Y106" s="154">
        <f t="shared" si="0"/>
        <v>4.7703167856982809E-4</v>
      </c>
      <c r="Z106" s="154">
        <f t="shared" si="0"/>
        <v>2.1439924507848929E-4</v>
      </c>
      <c r="AA106" s="154">
        <f t="shared" si="0"/>
        <v>-7.9377905152160366E-3</v>
      </c>
      <c r="AB106" s="154">
        <f t="shared" si="0"/>
        <v>1.3601642590644891E-2</v>
      </c>
      <c r="AC106" s="154">
        <f t="shared" si="0"/>
        <v>8.336832505965619E-3</v>
      </c>
      <c r="AD106" s="155">
        <f t="shared" si="0"/>
        <v>8.9007837503984888E-5</v>
      </c>
    </row>
    <row r="107" spans="14:30" x14ac:dyDescent="0.25">
      <c r="N107" s="120" t="str">
        <f>"QTR "&amp;YEAR(N101)&amp;"Q"&amp;(MONTH(N101)/3)</f>
        <v>QTR 2023Q4</v>
      </c>
      <c r="O107" s="154">
        <f>O101/O100-1</f>
        <v>-2.1120451185671851E-2</v>
      </c>
      <c r="P107" s="154">
        <f t="shared" si="0"/>
        <v>1.5838295412189618E-2</v>
      </c>
      <c r="Q107" s="154">
        <f t="shared" si="0"/>
        <v>-1.5491749197635296E-2</v>
      </c>
      <c r="R107" s="154">
        <f t="shared" si="0"/>
        <v>1.6237950168421555E-2</v>
      </c>
      <c r="S107" s="154">
        <f t="shared" si="0"/>
        <v>1.509695999061722E-2</v>
      </c>
      <c r="T107" s="154">
        <f t="shared" si="0"/>
        <v>9.4300753415810235E-3</v>
      </c>
      <c r="U107" s="154">
        <f t="shared" si="0"/>
        <v>3.4883303249713116E-3</v>
      </c>
      <c r="V107" s="154">
        <f t="shared" si="0"/>
        <v>-2.149479784649122E-2</v>
      </c>
      <c r="W107" s="154">
        <f t="shared" si="0"/>
        <v>-2.0688906594522827E-2</v>
      </c>
      <c r="X107" s="154">
        <f t="shared" si="0"/>
        <v>-9.3615280634625764E-3</v>
      </c>
      <c r="Y107" s="154">
        <f t="shared" si="0"/>
        <v>-4.4933844319842153E-3</v>
      </c>
      <c r="Z107" s="154">
        <f t="shared" si="0"/>
        <v>1.5663860031140953E-3</v>
      </c>
      <c r="AA107" s="154">
        <f t="shared" si="0"/>
        <v>-2.0696253696554145E-2</v>
      </c>
      <c r="AB107" s="154">
        <f t="shared" si="0"/>
        <v>6.6091436774664558E-3</v>
      </c>
      <c r="AC107" s="154">
        <f t="shared" si="0"/>
        <v>1.1111291844619453E-2</v>
      </c>
      <c r="AD107" s="155">
        <f t="shared" si="0"/>
        <v>-1.6638867679540592E-2</v>
      </c>
    </row>
    <row r="108" spans="14:30" x14ac:dyDescent="0.25">
      <c r="N108" s="120" t="s">
        <v>139</v>
      </c>
      <c r="O108" s="156">
        <f>RANK(O107,$O107:$AD107)</f>
        <v>15</v>
      </c>
      <c r="P108" s="156">
        <f t="shared" ref="P108:AD108" si="1">RANK(P107,$O107:$AD107)</f>
        <v>2</v>
      </c>
      <c r="Q108" s="156">
        <f t="shared" si="1"/>
        <v>11</v>
      </c>
      <c r="R108" s="156">
        <f t="shared" si="1"/>
        <v>1</v>
      </c>
      <c r="S108" s="156">
        <f t="shared" si="1"/>
        <v>3</v>
      </c>
      <c r="T108" s="156">
        <f t="shared" si="1"/>
        <v>5</v>
      </c>
      <c r="U108" s="156">
        <f t="shared" si="1"/>
        <v>7</v>
      </c>
      <c r="V108" s="156">
        <f t="shared" si="1"/>
        <v>16</v>
      </c>
      <c r="W108" s="156">
        <f t="shared" si="1"/>
        <v>13</v>
      </c>
      <c r="X108" s="156">
        <f t="shared" si="1"/>
        <v>10</v>
      </c>
      <c r="Y108" s="156">
        <f t="shared" si="1"/>
        <v>9</v>
      </c>
      <c r="Z108" s="156">
        <f t="shared" si="1"/>
        <v>8</v>
      </c>
      <c r="AA108" s="156">
        <f t="shared" si="1"/>
        <v>14</v>
      </c>
      <c r="AB108" s="156">
        <f t="shared" si="1"/>
        <v>6</v>
      </c>
      <c r="AC108" s="156">
        <f t="shared" si="1"/>
        <v>4</v>
      </c>
      <c r="AD108" s="157">
        <f t="shared" si="1"/>
        <v>12</v>
      </c>
    </row>
    <row r="109" spans="14:30" x14ac:dyDescent="0.25">
      <c r="N109" s="120">
        <v>42825</v>
      </c>
      <c r="O109" s="158" t="s">
        <v>76</v>
      </c>
      <c r="P109" s="159" t="s">
        <v>76</v>
      </c>
      <c r="Q109" s="159" t="s">
        <v>76</v>
      </c>
      <c r="R109" s="160" t="s">
        <v>76</v>
      </c>
      <c r="S109" s="150" t="s">
        <v>76</v>
      </c>
      <c r="T109" s="123" t="s">
        <v>76</v>
      </c>
      <c r="U109" s="123" t="s">
        <v>76</v>
      </c>
      <c r="V109" s="152" t="s">
        <v>76</v>
      </c>
      <c r="W109" s="150" t="s">
        <v>76</v>
      </c>
      <c r="X109" s="123" t="s">
        <v>76</v>
      </c>
      <c r="Y109" s="123" t="s">
        <v>76</v>
      </c>
      <c r="Z109" s="152" t="s">
        <v>76</v>
      </c>
      <c r="AA109" s="150" t="s">
        <v>76</v>
      </c>
      <c r="AB109" s="123" t="s">
        <v>76</v>
      </c>
      <c r="AC109" s="123" t="s">
        <v>76</v>
      </c>
      <c r="AD109" s="152" t="s">
        <v>76</v>
      </c>
    </row>
    <row r="110" spans="14:30" x14ac:dyDescent="0.25">
      <c r="N110" s="120" t="s">
        <v>136</v>
      </c>
      <c r="O110" s="154">
        <f t="shared" ref="O110:AD114" si="2">O97/O93-1</f>
        <v>-3.6641478345175615E-2</v>
      </c>
      <c r="P110" s="154">
        <f t="shared" si="2"/>
        <v>0.13720962967914652</v>
      </c>
      <c r="Q110" s="154">
        <f t="shared" si="2"/>
        <v>-1.0077858335842738E-2</v>
      </c>
      <c r="R110" s="154">
        <f t="shared" si="2"/>
        <v>1.9608617511515103E-2</v>
      </c>
      <c r="S110" s="154">
        <f t="shared" si="2"/>
        <v>9.7046466705496881E-2</v>
      </c>
      <c r="T110" s="154">
        <f t="shared" si="2"/>
        <v>0.17349469819465346</v>
      </c>
      <c r="U110" s="154">
        <f t="shared" si="2"/>
        <v>6.1682300873014073E-2</v>
      </c>
      <c r="V110" s="154">
        <f t="shared" si="2"/>
        <v>8.3206669272810618E-3</v>
      </c>
      <c r="W110" s="154">
        <f t="shared" si="2"/>
        <v>6.1692237952877038E-2</v>
      </c>
      <c r="X110" s="154">
        <f t="shared" si="2"/>
        <v>0.16576560255648332</v>
      </c>
      <c r="Y110" s="154">
        <f t="shared" si="2"/>
        <v>8.153130234255368E-2</v>
      </c>
      <c r="Z110" s="154">
        <f t="shared" si="2"/>
        <v>7.7104060231957705E-2</v>
      </c>
      <c r="AA110" s="154">
        <f t="shared" si="2"/>
        <v>-2.3509207691844169E-3</v>
      </c>
      <c r="AB110" s="154">
        <f t="shared" si="2"/>
        <v>0.13819067050040768</v>
      </c>
      <c r="AC110" s="154">
        <f t="shared" si="2"/>
        <v>6.4977267794853466E-2</v>
      </c>
      <c r="AD110" s="155">
        <f t="shared" si="2"/>
        <v>-2.4843363856599243E-2</v>
      </c>
    </row>
    <row r="111" spans="14:30" x14ac:dyDescent="0.25">
      <c r="N111" s="120" t="s">
        <v>136</v>
      </c>
      <c r="O111" s="154">
        <f t="shared" si="2"/>
        <v>-4.2692999770267415E-2</v>
      </c>
      <c r="P111" s="154">
        <f t="shared" si="2"/>
        <v>6.811330192985432E-2</v>
      </c>
      <c r="Q111" s="154">
        <f t="shared" si="2"/>
        <v>-8.6391277205198902E-3</v>
      </c>
      <c r="R111" s="154">
        <f t="shared" si="2"/>
        <v>-4.0631943834584461E-2</v>
      </c>
      <c r="S111" s="154">
        <f t="shared" si="2"/>
        <v>-9.7160609429495226E-3</v>
      </c>
      <c r="T111" s="154">
        <f t="shared" si="2"/>
        <v>0.10037746753858778</v>
      </c>
      <c r="U111" s="154">
        <f t="shared" si="2"/>
        <v>4.0119248272151298E-2</v>
      </c>
      <c r="V111" s="154">
        <f t="shared" si="2"/>
        <v>-1.8316249497749681E-2</v>
      </c>
      <c r="W111" s="154">
        <f t="shared" si="2"/>
        <v>3.8060007871894008E-2</v>
      </c>
      <c r="X111" s="154">
        <f t="shared" si="2"/>
        <v>0.13388075273284938</v>
      </c>
      <c r="Y111" s="154">
        <f t="shared" si="2"/>
        <v>5.7485056499204434E-2</v>
      </c>
      <c r="Z111" s="154">
        <f t="shared" si="2"/>
        <v>1.0711324444370618E-2</v>
      </c>
      <c r="AA111" s="154">
        <f>AA98/AA94-1</f>
        <v>-3.9880409383564741E-2</v>
      </c>
      <c r="AB111" s="154">
        <f t="shared" si="2"/>
        <v>7.9839717556809076E-2</v>
      </c>
      <c r="AC111" s="154">
        <f t="shared" si="2"/>
        <v>4.1721189750224985E-2</v>
      </c>
      <c r="AD111" s="155">
        <f t="shared" si="2"/>
        <v>-8.1699352562692562E-2</v>
      </c>
    </row>
    <row r="112" spans="14:30" x14ac:dyDescent="0.25">
      <c r="N112" s="120" t="s">
        <v>136</v>
      </c>
      <c r="O112" s="154">
        <f t="shared" si="2"/>
        <v>-2.3638354088373337E-2</v>
      </c>
      <c r="P112" s="154">
        <f t="shared" si="2"/>
        <v>1.8815598621810814E-2</v>
      </c>
      <c r="Q112" s="154">
        <f t="shared" si="2"/>
        <v>1.5507979715910114E-2</v>
      </c>
      <c r="R112" s="154">
        <f t="shared" si="2"/>
        <v>-9.2290129098241969E-2</v>
      </c>
      <c r="S112" s="154">
        <f t="shared" si="2"/>
        <v>-0.10974403871226057</v>
      </c>
      <c r="T112" s="154">
        <f t="shared" si="2"/>
        <v>2.1167534284271872E-2</v>
      </c>
      <c r="U112" s="154">
        <f t="shared" si="2"/>
        <v>9.03941276175102E-4</v>
      </c>
      <c r="V112" s="154">
        <f t="shared" si="2"/>
        <v>-3.8153766096360342E-2</v>
      </c>
      <c r="W112" s="154">
        <f t="shared" si="2"/>
        <v>-7.3983253197555943E-3</v>
      </c>
      <c r="X112" s="154">
        <f t="shared" si="2"/>
        <v>8.5211034775795502E-2</v>
      </c>
      <c r="Y112" s="154">
        <f t="shared" si="2"/>
        <v>3.6318820143387498E-2</v>
      </c>
      <c r="Z112" s="154">
        <f t="shared" si="2"/>
        <v>-6.8235372654251392E-2</v>
      </c>
      <c r="AA112" s="154">
        <f t="shared" si="2"/>
        <v>-6.3129385098115054E-2</v>
      </c>
      <c r="AB112" s="154">
        <f t="shared" si="2"/>
        <v>1.6409071680630882E-2</v>
      </c>
      <c r="AC112" s="154">
        <f t="shared" si="2"/>
        <v>-5.0931970731986631E-3</v>
      </c>
      <c r="AD112" s="155">
        <f t="shared" si="2"/>
        <v>-0.12208939104491345</v>
      </c>
    </row>
    <row r="113" spans="14:30" x14ac:dyDescent="0.25">
      <c r="N113" s="120" t="s">
        <v>136</v>
      </c>
      <c r="O113" s="154">
        <f t="shared" si="2"/>
        <v>2.8269562169613849E-3</v>
      </c>
      <c r="P113" s="154">
        <f t="shared" si="2"/>
        <v>3.5589828279199764E-2</v>
      </c>
      <c r="Q113" s="154">
        <f t="shared" si="2"/>
        <v>4.5269300361604481E-2</v>
      </c>
      <c r="R113" s="154">
        <f t="shared" si="2"/>
        <v>-5.7851825852399119E-2</v>
      </c>
      <c r="S113" s="154">
        <f t="shared" si="2"/>
        <v>-0.13413373914007165</v>
      </c>
      <c r="T113" s="154">
        <f t="shared" si="2"/>
        <v>2.4627261119780641E-3</v>
      </c>
      <c r="U113" s="154">
        <f t="shared" si="2"/>
        <v>1.5442114030108645E-3</v>
      </c>
      <c r="V113" s="154">
        <f t="shared" si="2"/>
        <v>-3.4806751336270092E-2</v>
      </c>
      <c r="W113" s="154">
        <f t="shared" si="2"/>
        <v>-4.2345020224446861E-2</v>
      </c>
      <c r="X113" s="154">
        <f t="shared" si="2"/>
        <v>0.10645441981016157</v>
      </c>
      <c r="Y113" s="154">
        <f t="shared" si="2"/>
        <v>3.406604881430475E-2</v>
      </c>
      <c r="Z113" s="154">
        <f t="shared" si="2"/>
        <v>-5.7574374575886877E-2</v>
      </c>
      <c r="AA113" s="154">
        <f t="shared" si="2"/>
        <v>-5.1096789743911297E-2</v>
      </c>
      <c r="AB113" s="154">
        <f t="shared" si="2"/>
        <v>1.5357203001559405E-2</v>
      </c>
      <c r="AC113" s="154">
        <f t="shared" si="2"/>
        <v>-2.5599802806982264E-2</v>
      </c>
      <c r="AD113" s="155">
        <f t="shared" si="2"/>
        <v>-7.3629101461231916E-2</v>
      </c>
    </row>
    <row r="114" spans="14:30" x14ac:dyDescent="0.25">
      <c r="N114" s="120" t="str">
        <f>"Y/Y "&amp;RIGHT(N107,4)</f>
        <v>Y/Y 23Q4</v>
      </c>
      <c r="O114" s="154">
        <f>O101/O97-1</f>
        <v>3.8086905625051015E-2</v>
      </c>
      <c r="P114" s="154">
        <f t="shared" si="2"/>
        <v>9.7867983110353718E-2</v>
      </c>
      <c r="Q114" s="154">
        <f t="shared" si="2"/>
        <v>4.3674410808173691E-2</v>
      </c>
      <c r="R114" s="154">
        <f t="shared" si="2"/>
        <v>3.2657667543348534E-2</v>
      </c>
      <c r="S114" s="154">
        <f t="shared" si="2"/>
        <v>-0.11094718959454797</v>
      </c>
      <c r="T114" s="154">
        <f t="shared" si="2"/>
        <v>8.6485025683835648E-3</v>
      </c>
      <c r="U114" s="154">
        <f t="shared" si="2"/>
        <v>3.1883497092153101E-2</v>
      </c>
      <c r="V114" s="154">
        <f t="shared" si="2"/>
        <v>-1.6445440546031365E-2</v>
      </c>
      <c r="W114" s="154">
        <f t="shared" si="2"/>
        <v>-4.7138807571321051E-2</v>
      </c>
      <c r="X114" s="154">
        <f t="shared" si="2"/>
        <v>0.12584308919647302</v>
      </c>
      <c r="Y114" s="154">
        <f t="shared" si="2"/>
        <v>2.4324913467336229E-2</v>
      </c>
      <c r="Z114" s="154">
        <f t="shared" si="2"/>
        <v>-9.7686532749533539E-3</v>
      </c>
      <c r="AA114" s="154">
        <f t="shared" si="2"/>
        <v>-2.3296021144143642E-2</v>
      </c>
      <c r="AB114" s="154">
        <f t="shared" si="2"/>
        <v>3.8966255761962998E-2</v>
      </c>
      <c r="AC114" s="154">
        <f t="shared" si="2"/>
        <v>-1.4344430568798083E-2</v>
      </c>
      <c r="AD114" s="155">
        <f t="shared" si="2"/>
        <v>-2.8827078311759458E-2</v>
      </c>
    </row>
    <row r="115" spans="14:30" x14ac:dyDescent="0.25">
      <c r="N115" s="120" t="s">
        <v>139</v>
      </c>
      <c r="O115" s="156">
        <f>RANK(O114,$O114:$AD114)</f>
        <v>5</v>
      </c>
      <c r="P115" s="156">
        <f t="shared" ref="P115:AD115" si="3">RANK(P114,$O114:$AD114)</f>
        <v>2</v>
      </c>
      <c r="Q115" s="156">
        <f t="shared" si="3"/>
        <v>3</v>
      </c>
      <c r="R115" s="156">
        <f t="shared" si="3"/>
        <v>6</v>
      </c>
      <c r="S115" s="156">
        <f t="shared" si="3"/>
        <v>16</v>
      </c>
      <c r="T115" s="156">
        <f t="shared" si="3"/>
        <v>9</v>
      </c>
      <c r="U115" s="156">
        <f t="shared" si="3"/>
        <v>7</v>
      </c>
      <c r="V115" s="156">
        <f t="shared" si="3"/>
        <v>12</v>
      </c>
      <c r="W115" s="156">
        <f t="shared" si="3"/>
        <v>15</v>
      </c>
      <c r="X115" s="156">
        <f t="shared" si="3"/>
        <v>1</v>
      </c>
      <c r="Y115" s="156">
        <f t="shared" si="3"/>
        <v>8</v>
      </c>
      <c r="Z115" s="156">
        <f t="shared" si="3"/>
        <v>10</v>
      </c>
      <c r="AA115" s="156">
        <f t="shared" si="3"/>
        <v>13</v>
      </c>
      <c r="AB115" s="156">
        <f t="shared" si="3"/>
        <v>4</v>
      </c>
      <c r="AC115" s="156">
        <f t="shared" si="3"/>
        <v>11</v>
      </c>
      <c r="AD115" s="157">
        <f t="shared" si="3"/>
        <v>14</v>
      </c>
    </row>
    <row r="116" spans="14:30" x14ac:dyDescent="0.25">
      <c r="N116" s="25">
        <v>46660</v>
      </c>
      <c r="O116" s="61" t="s">
        <v>76</v>
      </c>
      <c r="P116" s="16" t="s">
        <v>76</v>
      </c>
      <c r="Q116" s="16" t="s">
        <v>76</v>
      </c>
      <c r="R116" s="64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  <c r="W116" s="61" t="s">
        <v>76</v>
      </c>
      <c r="X116" s="16" t="s">
        <v>76</v>
      </c>
      <c r="Y116" s="16" t="s">
        <v>76</v>
      </c>
      <c r="Z116" s="64" t="s">
        <v>76</v>
      </c>
      <c r="AA116" s="61" t="s">
        <v>76</v>
      </c>
      <c r="AB116" s="16" t="s">
        <v>76</v>
      </c>
      <c r="AC116" s="16" t="s">
        <v>76</v>
      </c>
      <c r="AD116" s="64" t="s">
        <v>76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1">
    <cfRule type="expression" dxfId="5" priority="2">
      <formula>$O6=""</formula>
    </cfRule>
  </conditionalFormatting>
  <conditionalFormatting sqref="N103:N208">
    <cfRule type="expression" dxfId="4" priority="1">
      <formula>$O103=""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AD61-BA35-47D8-ADD2-34082710ECB0}">
  <sheetPr codeName="Sheet6"/>
  <dimension ref="A1:V167"/>
  <sheetViews>
    <sheetView topLeftCell="H1" workbookViewId="0">
      <selection activeCell="S115" sqref="S115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58.631933759302399</v>
      </c>
      <c r="T6" s="16">
        <v>67.907778763730306</v>
      </c>
      <c r="U6" s="16">
        <v>68.758155053798802</v>
      </c>
      <c r="V6" s="64">
        <v>62.439776619941199</v>
      </c>
    </row>
    <row r="7" spans="1:22" x14ac:dyDescent="0.25">
      <c r="A7" s="188" t="s">
        <v>87</v>
      </c>
      <c r="B7" s="188"/>
      <c r="C7" s="188"/>
      <c r="D7" s="188"/>
      <c r="E7" s="188"/>
      <c r="F7" s="188"/>
      <c r="G7" s="76"/>
      <c r="H7" s="188" t="s">
        <v>88</v>
      </c>
      <c r="I7" s="188"/>
      <c r="J7" s="188"/>
      <c r="K7" s="188"/>
      <c r="L7" s="188"/>
      <c r="M7" s="18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62.220382697355703</v>
      </c>
      <c r="T7" s="16">
        <v>69.996695689693098</v>
      </c>
      <c r="U7" s="16">
        <v>67.653441788599693</v>
      </c>
      <c r="V7" s="64">
        <v>63.2691835181542</v>
      </c>
    </row>
    <row r="8" spans="1:22" x14ac:dyDescent="0.25">
      <c r="A8" s="188" t="s">
        <v>74</v>
      </c>
      <c r="B8" s="188"/>
      <c r="C8" s="188"/>
      <c r="D8" s="188"/>
      <c r="E8" s="188"/>
      <c r="F8" s="188"/>
      <c r="H8" s="188" t="s">
        <v>74</v>
      </c>
      <c r="I8" s="188"/>
      <c r="J8" s="188"/>
      <c r="K8" s="188"/>
      <c r="L8" s="188"/>
      <c r="M8" s="18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65.6609626803547</v>
      </c>
      <c r="T8" s="16">
        <v>71.633516545754702</v>
      </c>
      <c r="U8" s="16">
        <v>69.588841109935402</v>
      </c>
      <c r="V8" s="64">
        <v>64.323114161134498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65.424344770322904</v>
      </c>
      <c r="T9" s="16">
        <v>70.587285198193499</v>
      </c>
      <c r="U9" s="16">
        <v>73.994339469594806</v>
      </c>
      <c r="V9" s="64">
        <v>65.220744145839006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65.951578866399004</v>
      </c>
      <c r="T10" s="16">
        <v>70.4660222893406</v>
      </c>
      <c r="U10" s="16">
        <v>76.054310950355202</v>
      </c>
      <c r="V10" s="64">
        <v>67.757908318388601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69.671769853620603</v>
      </c>
      <c r="T11" s="16">
        <v>73.386863818383702</v>
      </c>
      <c r="U11" s="16">
        <v>76.842496116817003</v>
      </c>
      <c r="V11" s="64">
        <v>71.098555080258194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74.686562893567597</v>
      </c>
      <c r="T12" s="16">
        <v>77.559214510675901</v>
      </c>
      <c r="U12" s="16">
        <v>79.290249201555497</v>
      </c>
      <c r="V12" s="64">
        <v>72.685640240070001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77.462891416568496</v>
      </c>
      <c r="T13" s="16">
        <v>79.456569701205595</v>
      </c>
      <c r="U13" s="16">
        <v>82.025466308329598</v>
      </c>
      <c r="V13" s="64">
        <v>73.405983935425297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78.0735945690124</v>
      </c>
      <c r="T14" s="16">
        <v>79.359320987698595</v>
      </c>
      <c r="U14" s="16">
        <v>83.257328908902295</v>
      </c>
      <c r="V14" s="64">
        <v>74.970277555945501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78.586232280387406</v>
      </c>
      <c r="T15" s="16">
        <v>79.510212729571094</v>
      </c>
      <c r="U15" s="16">
        <v>84.420017086925995</v>
      </c>
      <c r="V15" s="64">
        <v>77.467314455000505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80.150830489524495</v>
      </c>
      <c r="T16" s="16">
        <v>81.485518830967905</v>
      </c>
      <c r="U16" s="16">
        <v>84.865315843215498</v>
      </c>
      <c r="V16" s="64">
        <v>80.2153911799806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82.539005172371603</v>
      </c>
      <c r="T17" s="16">
        <v>84.431674484657904</v>
      </c>
      <c r="U17" s="16">
        <v>85.379798239095194</v>
      </c>
      <c r="V17" s="64">
        <v>82.557877844309999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85.541909988459494</v>
      </c>
      <c r="T18" s="16">
        <v>86.901855182579794</v>
      </c>
      <c r="U18" s="16">
        <v>87.676071165363993</v>
      </c>
      <c r="V18" s="64">
        <v>84.937287369810605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89.500193761123995</v>
      </c>
      <c r="T19" s="16">
        <v>87.599473827666998</v>
      </c>
      <c r="U19" s="16">
        <v>91.302477469573205</v>
      </c>
      <c r="V19" s="64">
        <v>86.978790199218494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90.735428195800495</v>
      </c>
      <c r="T20" s="16">
        <v>88.059681802792497</v>
      </c>
      <c r="U20" s="16">
        <v>94.108999210445702</v>
      </c>
      <c r="V20" s="64">
        <v>88.856902062782893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90.410011128289298</v>
      </c>
      <c r="T21" s="16">
        <v>90.910181143559896</v>
      </c>
      <c r="U21" s="16">
        <v>94.985319197959299</v>
      </c>
      <c r="V21" s="64">
        <v>91.509282363586095</v>
      </c>
    </row>
    <row r="22" spans="1:22" x14ac:dyDescent="0.25">
      <c r="N22" s="15">
        <v>36616</v>
      </c>
      <c r="O22" s="77">
        <v>84.887708591804099</v>
      </c>
      <c r="P22" s="62">
        <v>91.582669083271398</v>
      </c>
      <c r="Q22" s="62">
        <v>90.422831571101895</v>
      </c>
      <c r="R22" s="63">
        <v>93.242671460843795</v>
      </c>
      <c r="S22" s="61">
        <v>93.236656487495793</v>
      </c>
      <c r="T22" s="16">
        <v>94.758678379077494</v>
      </c>
      <c r="U22" s="16">
        <v>95.866022275935194</v>
      </c>
      <c r="V22" s="64">
        <v>96.029272369046396</v>
      </c>
    </row>
    <row r="23" spans="1:22" x14ac:dyDescent="0.25">
      <c r="N23" s="15">
        <v>36707</v>
      </c>
      <c r="O23" s="77">
        <v>92.449118746013795</v>
      </c>
      <c r="P23" s="62">
        <v>103.81932683903</v>
      </c>
      <c r="Q23" s="62">
        <v>98.246962226833801</v>
      </c>
      <c r="R23" s="63">
        <v>99.500469281315702</v>
      </c>
      <c r="S23" s="61">
        <v>98.804485233382707</v>
      </c>
      <c r="T23" s="16">
        <v>98.085565742604103</v>
      </c>
      <c r="U23" s="16">
        <v>97.6914351489729</v>
      </c>
      <c r="V23" s="64">
        <v>100.7166973465</v>
      </c>
    </row>
    <row r="24" spans="1:22" x14ac:dyDescent="0.25">
      <c r="N24" s="15">
        <v>36799</v>
      </c>
      <c r="O24" s="77">
        <v>97.655553101752503</v>
      </c>
      <c r="P24" s="62">
        <v>96.989938589218497</v>
      </c>
      <c r="Q24" s="62">
        <v>99.8819394477717</v>
      </c>
      <c r="R24" s="63">
        <v>100.117015865513</v>
      </c>
      <c r="S24" s="61">
        <v>101.34182959736999</v>
      </c>
      <c r="T24" s="16">
        <v>99.503988943336907</v>
      </c>
      <c r="U24" s="16">
        <v>98.985512196197007</v>
      </c>
      <c r="V24" s="64">
        <v>100.614756259361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88" t="s">
        <v>89</v>
      </c>
      <c r="B26" s="188"/>
      <c r="C26" s="188"/>
      <c r="D26" s="188"/>
      <c r="E26" s="188"/>
      <c r="F26" s="188"/>
      <c r="G26" s="76"/>
      <c r="H26" s="188" t="s">
        <v>90</v>
      </c>
      <c r="I26" s="188"/>
      <c r="J26" s="188"/>
      <c r="K26" s="188"/>
      <c r="L26" s="188"/>
      <c r="M26" s="188"/>
      <c r="N26" s="15">
        <v>36981</v>
      </c>
      <c r="O26" s="77">
        <v>93.836235560275597</v>
      </c>
      <c r="P26" s="62">
        <v>103.211476508649</v>
      </c>
      <c r="Q26" s="62">
        <v>104.008793811259</v>
      </c>
      <c r="R26" s="63">
        <v>103.790156378715</v>
      </c>
      <c r="S26" s="61">
        <v>100.146813507216</v>
      </c>
      <c r="T26" s="16">
        <v>101.559749772514</v>
      </c>
      <c r="U26" s="16">
        <v>102.182102584585</v>
      </c>
      <c r="V26" s="64">
        <v>104.431129136264</v>
      </c>
    </row>
    <row r="27" spans="1:22" x14ac:dyDescent="0.25">
      <c r="A27" s="188" t="s">
        <v>74</v>
      </c>
      <c r="B27" s="188"/>
      <c r="C27" s="188"/>
      <c r="D27" s="188"/>
      <c r="E27" s="188"/>
      <c r="F27" s="188"/>
      <c r="H27" s="188" t="s">
        <v>74</v>
      </c>
      <c r="I27" s="188"/>
      <c r="J27" s="188"/>
      <c r="K27" s="188"/>
      <c r="L27" s="188"/>
      <c r="M27" s="188"/>
      <c r="N27" s="15">
        <v>37072</v>
      </c>
      <c r="O27" s="77">
        <v>98.545639033316903</v>
      </c>
      <c r="P27" s="62">
        <v>108.850893648819</v>
      </c>
      <c r="Q27" s="62">
        <v>101.909586491979</v>
      </c>
      <c r="R27" s="63">
        <v>111.61361746265101</v>
      </c>
      <c r="S27" s="61">
        <v>102.369311958493</v>
      </c>
      <c r="T27" s="16">
        <v>102.872998027433</v>
      </c>
      <c r="U27" s="16">
        <v>105.25975207026001</v>
      </c>
      <c r="V27" s="64">
        <v>110.502174091952</v>
      </c>
    </row>
    <row r="28" spans="1:22" x14ac:dyDescent="0.25">
      <c r="N28" s="15">
        <v>37164</v>
      </c>
      <c r="O28" s="77">
        <v>98.598818349595007</v>
      </c>
      <c r="P28" s="62">
        <v>103.86534462199801</v>
      </c>
      <c r="Q28" s="62">
        <v>105.62801459968099</v>
      </c>
      <c r="R28" s="63">
        <v>113.781314210546</v>
      </c>
      <c r="S28" s="61">
        <v>103.27666321488501</v>
      </c>
      <c r="T28" s="16">
        <v>102.686727275248</v>
      </c>
      <c r="U28" s="16">
        <v>107.45409161257599</v>
      </c>
      <c r="V28" s="64">
        <v>112.944605300986</v>
      </c>
    </row>
    <row r="29" spans="1:22" x14ac:dyDescent="0.25">
      <c r="N29" s="15">
        <v>37256</v>
      </c>
      <c r="O29" s="77">
        <v>95.923525046461194</v>
      </c>
      <c r="P29" s="62">
        <v>103.48877765205999</v>
      </c>
      <c r="Q29" s="62">
        <v>104.4989089865</v>
      </c>
      <c r="R29" s="63">
        <v>114.325562612895</v>
      </c>
      <c r="S29" s="61">
        <v>102.674179183492</v>
      </c>
      <c r="T29" s="16">
        <v>102.689927223613</v>
      </c>
      <c r="U29" s="16">
        <v>108.44935343217099</v>
      </c>
      <c r="V29" s="64">
        <v>113.70125078804701</v>
      </c>
    </row>
    <row r="30" spans="1:22" x14ac:dyDescent="0.25">
      <c r="N30" s="15">
        <v>37346</v>
      </c>
      <c r="O30" s="77">
        <v>98.065646987308497</v>
      </c>
      <c r="P30" s="62">
        <v>107.409732944509</v>
      </c>
      <c r="Q30" s="62">
        <v>113.995662840148</v>
      </c>
      <c r="R30" s="63">
        <v>121.63080126162301</v>
      </c>
      <c r="S30" s="61">
        <v>103.652880359973</v>
      </c>
      <c r="T30" s="16">
        <v>103.929698552997</v>
      </c>
      <c r="U30" s="16">
        <v>109.775677828344</v>
      </c>
      <c r="V30" s="64">
        <v>117.320358891734</v>
      </c>
    </row>
    <row r="31" spans="1:22" x14ac:dyDescent="0.25">
      <c r="N31" s="15">
        <v>37437</v>
      </c>
      <c r="O31" s="77">
        <v>101.415987107353</v>
      </c>
      <c r="P31" s="62">
        <v>107.96118786290501</v>
      </c>
      <c r="Q31" s="62">
        <v>114.768033719792</v>
      </c>
      <c r="R31" s="63">
        <v>127.794781801258</v>
      </c>
      <c r="S31" s="61">
        <v>106.283883822174</v>
      </c>
      <c r="T31" s="16">
        <v>107.029231539235</v>
      </c>
      <c r="U31" s="16">
        <v>112.34344272235199</v>
      </c>
      <c r="V31" s="64">
        <v>122.837138690947</v>
      </c>
    </row>
    <row r="32" spans="1:22" x14ac:dyDescent="0.25">
      <c r="N32" s="15">
        <v>37529</v>
      </c>
      <c r="O32" s="77">
        <v>104.61018026338</v>
      </c>
      <c r="P32" s="62">
        <v>111.85396550230701</v>
      </c>
      <c r="Q32" s="62">
        <v>120.028007052459</v>
      </c>
      <c r="R32" s="63">
        <v>132.31087018669101</v>
      </c>
      <c r="S32" s="61">
        <v>108.463494594354</v>
      </c>
      <c r="T32" s="16">
        <v>110.83085711912</v>
      </c>
      <c r="U32" s="16">
        <v>116.485916706154</v>
      </c>
      <c r="V32" s="64">
        <v>127.957971371149</v>
      </c>
    </row>
    <row r="33" spans="1:22" x14ac:dyDescent="0.25">
      <c r="N33" s="15">
        <v>37621</v>
      </c>
      <c r="O33" s="77">
        <v>109.429257655661</v>
      </c>
      <c r="P33" s="62">
        <v>117.83325043786</v>
      </c>
      <c r="Q33" s="62">
        <v>125.89364380796</v>
      </c>
      <c r="R33" s="63">
        <v>140.81104795777199</v>
      </c>
      <c r="S33" s="61">
        <v>109.774781719008</v>
      </c>
      <c r="T33" s="16">
        <v>112.22910968894</v>
      </c>
      <c r="U33" s="16">
        <v>120.62201800170099</v>
      </c>
      <c r="V33" s="64">
        <v>131.63881529777899</v>
      </c>
    </row>
    <row r="34" spans="1:22" x14ac:dyDescent="0.25">
      <c r="N34" s="15">
        <v>37711</v>
      </c>
      <c r="O34" s="77">
        <v>105.850507773125</v>
      </c>
      <c r="P34" s="62">
        <v>117.481698220661</v>
      </c>
      <c r="Q34" s="62">
        <v>125.322201639101</v>
      </c>
      <c r="R34" s="63">
        <v>142.153369142038</v>
      </c>
      <c r="S34" s="61">
        <v>112.58308887152801</v>
      </c>
      <c r="T34" s="16">
        <v>112.33718488301</v>
      </c>
      <c r="U34" s="16">
        <v>124.83935837456799</v>
      </c>
      <c r="V34" s="64">
        <v>135.947722766645</v>
      </c>
    </row>
    <row r="35" spans="1:22" x14ac:dyDescent="0.25">
      <c r="N35" s="15">
        <v>37802</v>
      </c>
      <c r="O35" s="77">
        <v>119.01276848043599</v>
      </c>
      <c r="P35" s="62">
        <v>119.569877688535</v>
      </c>
      <c r="Q35" s="62">
        <v>135.694438524015</v>
      </c>
      <c r="R35" s="63">
        <v>152.89316795040099</v>
      </c>
      <c r="S35" s="61">
        <v>116.231952013712</v>
      </c>
      <c r="T35" s="16">
        <v>113.612096790946</v>
      </c>
      <c r="U35" s="16">
        <v>128.91366110590201</v>
      </c>
      <c r="V35" s="64">
        <v>140.99378404046399</v>
      </c>
    </row>
    <row r="36" spans="1:22" x14ac:dyDescent="0.25">
      <c r="N36" s="15">
        <v>37894</v>
      </c>
      <c r="O36" s="77">
        <v>114.14922945499799</v>
      </c>
      <c r="P36" s="62">
        <v>116.641325267224</v>
      </c>
      <c r="Q36" s="62">
        <v>146.415843484758</v>
      </c>
      <c r="R36" s="63">
        <v>160.88909942893201</v>
      </c>
      <c r="S36" s="61">
        <v>118.439223787853</v>
      </c>
      <c r="T36" s="16">
        <v>116.803914438579</v>
      </c>
      <c r="U36" s="16">
        <v>132.606460391621</v>
      </c>
      <c r="V36" s="64">
        <v>143.979241575918</v>
      </c>
    </row>
    <row r="37" spans="1:22" x14ac:dyDescent="0.25">
      <c r="N37" s="15">
        <v>37986</v>
      </c>
      <c r="O37" s="77">
        <v>121.886060268912</v>
      </c>
      <c r="P37" s="62">
        <v>127.051925855761</v>
      </c>
      <c r="Q37" s="62">
        <v>146.422033630192</v>
      </c>
      <c r="R37" s="63">
        <v>161.71453535683801</v>
      </c>
      <c r="S37" s="61">
        <v>120.68486144674699</v>
      </c>
      <c r="T37" s="16">
        <v>120.876957255267</v>
      </c>
      <c r="U37" s="16">
        <v>137.8089232243</v>
      </c>
      <c r="V37" s="64">
        <v>147.01539329053099</v>
      </c>
    </row>
    <row r="38" spans="1:22" x14ac:dyDescent="0.25">
      <c r="N38" s="15">
        <v>38077</v>
      </c>
      <c r="O38" s="77">
        <v>133.30529690386601</v>
      </c>
      <c r="P38" s="62">
        <v>129.226738585372</v>
      </c>
      <c r="Q38" s="62">
        <v>154.87660743251701</v>
      </c>
      <c r="R38" s="63">
        <v>170.369724356326</v>
      </c>
      <c r="S38" s="61">
        <v>125.076261006743</v>
      </c>
      <c r="T38" s="16">
        <v>126.945060339349</v>
      </c>
      <c r="U38" s="16">
        <v>145.03832653019401</v>
      </c>
      <c r="V38" s="64">
        <v>154.120301625237</v>
      </c>
    </row>
    <row r="39" spans="1:22" x14ac:dyDescent="0.25">
      <c r="A39" s="71"/>
      <c r="N39" s="15">
        <v>38168</v>
      </c>
      <c r="O39" s="77">
        <v>124.99460833810799</v>
      </c>
      <c r="P39" s="62">
        <v>134.84844259482301</v>
      </c>
      <c r="Q39" s="62">
        <v>163.88020714678501</v>
      </c>
      <c r="R39" s="63">
        <v>175.48685174778501</v>
      </c>
      <c r="S39" s="61">
        <v>129.97188338368699</v>
      </c>
      <c r="T39" s="16">
        <v>133.849933668148</v>
      </c>
      <c r="U39" s="16">
        <v>151.920053079799</v>
      </c>
      <c r="V39" s="64">
        <v>162.84178333895801</v>
      </c>
    </row>
    <row r="40" spans="1:22" ht="15.75" x14ac:dyDescent="0.25">
      <c r="A40" s="78" t="s">
        <v>41</v>
      </c>
      <c r="N40" s="15">
        <v>38260</v>
      </c>
      <c r="O40" s="77">
        <v>135.931042387666</v>
      </c>
      <c r="P40" s="62">
        <v>140.27004547955099</v>
      </c>
      <c r="Q40" s="62">
        <v>168.61569211256599</v>
      </c>
      <c r="R40" s="63">
        <v>184.30181255451501</v>
      </c>
      <c r="S40" s="61">
        <v>134.42390963686401</v>
      </c>
      <c r="T40" s="16">
        <v>135.20944091938901</v>
      </c>
      <c r="U40" s="16">
        <v>155.22056690294701</v>
      </c>
      <c r="V40" s="64">
        <v>166.84445622257601</v>
      </c>
    </row>
    <row r="41" spans="1:22" x14ac:dyDescent="0.25">
      <c r="N41" s="15">
        <v>38352</v>
      </c>
      <c r="O41" s="77">
        <v>139.081965438585</v>
      </c>
      <c r="P41" s="62">
        <v>140.45051171551299</v>
      </c>
      <c r="Q41" s="62">
        <v>172.80970336305899</v>
      </c>
      <c r="R41" s="63">
        <v>187.26802223430499</v>
      </c>
      <c r="S41" s="61">
        <v>138.89739388363</v>
      </c>
      <c r="T41" s="16">
        <v>136.20241549167801</v>
      </c>
      <c r="U41" s="16">
        <v>158.90036329724899</v>
      </c>
      <c r="V41" s="64">
        <v>168.58673471447901</v>
      </c>
    </row>
    <row r="42" spans="1:22" x14ac:dyDescent="0.25">
      <c r="N42" s="15">
        <v>38442</v>
      </c>
      <c r="O42" s="77">
        <v>149.601914160354</v>
      </c>
      <c r="P42" s="62">
        <v>148.62986950875199</v>
      </c>
      <c r="Q42" s="62">
        <v>188.60972727679899</v>
      </c>
      <c r="R42" s="63">
        <v>197.24165762566199</v>
      </c>
      <c r="S42" s="61">
        <v>144.55455528268899</v>
      </c>
      <c r="T42" s="16">
        <v>144.065218775354</v>
      </c>
      <c r="U42" s="16">
        <v>169.36042195870399</v>
      </c>
      <c r="V42" s="64">
        <v>174.60449731263299</v>
      </c>
    </row>
    <row r="43" spans="1:22" x14ac:dyDescent="0.25">
      <c r="N43" s="15">
        <v>38533</v>
      </c>
      <c r="O43" s="77">
        <v>154.92801900611801</v>
      </c>
      <c r="P43" s="62">
        <v>153.31650580788499</v>
      </c>
      <c r="Q43" s="62">
        <v>201.27263014013201</v>
      </c>
      <c r="R43" s="63">
        <v>200.88141113038901</v>
      </c>
      <c r="S43" s="61">
        <v>151.34633973577701</v>
      </c>
      <c r="T43" s="16">
        <v>153.225583701424</v>
      </c>
      <c r="U43" s="16">
        <v>181.92181867946601</v>
      </c>
      <c r="V43" s="64">
        <v>184.26678314871199</v>
      </c>
    </row>
    <row r="44" spans="1:22" x14ac:dyDescent="0.25">
      <c r="N44" s="15">
        <v>38625</v>
      </c>
      <c r="O44" s="77">
        <v>157.78784144183501</v>
      </c>
      <c r="P44" s="62">
        <v>154.52772728651701</v>
      </c>
      <c r="Q44" s="62">
        <v>204.53569371881201</v>
      </c>
      <c r="R44" s="63">
        <v>211.05554165759901</v>
      </c>
      <c r="S44" s="61">
        <v>155.95989735880599</v>
      </c>
      <c r="T44" s="16">
        <v>156.59635945738199</v>
      </c>
      <c r="U44" s="16">
        <v>183.03998973833899</v>
      </c>
      <c r="V44" s="64">
        <v>190.50671948540599</v>
      </c>
    </row>
    <row r="45" spans="1:22" x14ac:dyDescent="0.25">
      <c r="N45" s="15">
        <v>38717</v>
      </c>
      <c r="O45" s="77">
        <v>165.59756347937201</v>
      </c>
      <c r="P45" s="62">
        <v>165.55901057844301</v>
      </c>
      <c r="Q45" s="62">
        <v>201.72339172112501</v>
      </c>
      <c r="R45" s="63">
        <v>208.317385107467</v>
      </c>
      <c r="S45" s="61">
        <v>158.54555579554599</v>
      </c>
      <c r="T45" s="16">
        <v>158.60755724122899</v>
      </c>
      <c r="U45" s="16">
        <v>181.00287143833</v>
      </c>
      <c r="V45" s="64">
        <v>191.304135452135</v>
      </c>
    </row>
    <row r="46" spans="1:22" x14ac:dyDescent="0.25">
      <c r="N46" s="15">
        <v>38807</v>
      </c>
      <c r="O46" s="77">
        <v>169.16605989489599</v>
      </c>
      <c r="P46" s="62">
        <v>173.625773121631</v>
      </c>
      <c r="Q46" s="62">
        <v>211.92475208763599</v>
      </c>
      <c r="R46" s="63">
        <v>223.42844877826499</v>
      </c>
      <c r="S46" s="61">
        <v>162.00146499786601</v>
      </c>
      <c r="T46" s="16">
        <v>163.51151170223</v>
      </c>
      <c r="U46" s="16">
        <v>187.464382282049</v>
      </c>
      <c r="V46" s="64">
        <v>190.80081904485499</v>
      </c>
    </row>
    <row r="47" spans="1:22" x14ac:dyDescent="0.25">
      <c r="N47" s="15">
        <v>38898</v>
      </c>
      <c r="O47" s="77">
        <v>184.29642015645101</v>
      </c>
      <c r="P47" s="62">
        <v>173.52526997633001</v>
      </c>
      <c r="Q47" s="62">
        <v>224.30666036568101</v>
      </c>
      <c r="R47" s="63">
        <v>214.04697797711199</v>
      </c>
      <c r="S47" s="61">
        <v>165.889803098843</v>
      </c>
      <c r="T47" s="16">
        <v>168.271064784412</v>
      </c>
      <c r="U47" s="16">
        <v>193.27141362992</v>
      </c>
      <c r="V47" s="64">
        <v>189.316722189888</v>
      </c>
    </row>
    <row r="48" spans="1:22" x14ac:dyDescent="0.25">
      <c r="N48" s="15">
        <v>38990</v>
      </c>
      <c r="O48" s="77">
        <v>172.43189033841199</v>
      </c>
      <c r="P48" s="62">
        <v>182.98313843465499</v>
      </c>
      <c r="Q48" s="62">
        <v>218.107239529081</v>
      </c>
      <c r="R48" s="63">
        <v>213.69685668531699</v>
      </c>
      <c r="S48" s="61">
        <v>166.16717573775199</v>
      </c>
      <c r="T48" s="16">
        <v>171.45616284217601</v>
      </c>
      <c r="U48" s="16">
        <v>189.448806970709</v>
      </c>
      <c r="V48" s="64">
        <v>186.935844500651</v>
      </c>
    </row>
    <row r="49" spans="14:22" x14ac:dyDescent="0.25">
      <c r="N49" s="15">
        <v>39082</v>
      </c>
      <c r="O49" s="77">
        <v>188.707184455863</v>
      </c>
      <c r="P49" s="62">
        <v>185.73760774450099</v>
      </c>
      <c r="Q49" s="62">
        <v>218.21015443620001</v>
      </c>
      <c r="R49" s="63">
        <v>213.82367780689501</v>
      </c>
      <c r="S49" s="61">
        <v>164.935940837137</v>
      </c>
      <c r="T49" s="16">
        <v>173.60615855270399</v>
      </c>
      <c r="U49" s="16">
        <v>186.962754175556</v>
      </c>
      <c r="V49" s="64">
        <v>187.26830864824399</v>
      </c>
    </row>
    <row r="50" spans="14:22" x14ac:dyDescent="0.25">
      <c r="N50" s="15">
        <v>39172</v>
      </c>
      <c r="O50" s="77">
        <v>184.013193672413</v>
      </c>
      <c r="P50" s="62">
        <v>192.59526558224201</v>
      </c>
      <c r="Q50" s="62">
        <v>229.09698160584699</v>
      </c>
      <c r="R50" s="63">
        <v>217.09310442211799</v>
      </c>
      <c r="S50" s="61">
        <v>168.534630621524</v>
      </c>
      <c r="T50" s="16">
        <v>175.87530991785999</v>
      </c>
      <c r="U50" s="16">
        <v>193.69827208745701</v>
      </c>
      <c r="V50" s="64">
        <v>192.41779506952</v>
      </c>
    </row>
    <row r="51" spans="14:22" x14ac:dyDescent="0.25">
      <c r="N51" s="15">
        <v>39263</v>
      </c>
      <c r="O51" s="77">
        <v>199.24028689724599</v>
      </c>
      <c r="P51" s="62">
        <v>189.004200172183</v>
      </c>
      <c r="Q51" s="62">
        <v>235.776624577185</v>
      </c>
      <c r="R51" s="63">
        <v>229.22408976528399</v>
      </c>
      <c r="S51" s="61">
        <v>175.19180734426001</v>
      </c>
      <c r="T51" s="16">
        <v>178.79197566705099</v>
      </c>
      <c r="U51" s="16">
        <v>199.082747246493</v>
      </c>
      <c r="V51" s="64">
        <v>197.16476542471801</v>
      </c>
    </row>
    <row r="52" spans="14:22" x14ac:dyDescent="0.25">
      <c r="N52" s="15">
        <v>39355</v>
      </c>
      <c r="O52" s="77">
        <v>193.48304558056401</v>
      </c>
      <c r="P52" s="62">
        <v>187.81674544493799</v>
      </c>
      <c r="Q52" s="62">
        <v>247.91970518997701</v>
      </c>
      <c r="R52" s="63">
        <v>233.37947798920101</v>
      </c>
      <c r="S52" s="61">
        <v>172.88000432499899</v>
      </c>
      <c r="T52" s="16">
        <v>179.09914739749601</v>
      </c>
      <c r="U52" s="16">
        <v>194.290716854994</v>
      </c>
      <c r="V52" s="64">
        <v>190.17891943820601</v>
      </c>
    </row>
    <row r="53" spans="14:22" x14ac:dyDescent="0.25">
      <c r="N53" s="15">
        <v>39447</v>
      </c>
      <c r="O53" s="77">
        <v>188.99870017284599</v>
      </c>
      <c r="P53" s="62">
        <v>201.214964157976</v>
      </c>
      <c r="Q53" s="62">
        <v>228.575888968594</v>
      </c>
      <c r="R53" s="63">
        <v>217.819488208151</v>
      </c>
      <c r="S53" s="61">
        <v>165.86047400309101</v>
      </c>
      <c r="T53" s="16">
        <v>175.93887990848</v>
      </c>
      <c r="U53" s="16">
        <v>187.18158304352099</v>
      </c>
      <c r="V53" s="64">
        <v>179.69314611146399</v>
      </c>
    </row>
    <row r="54" spans="14:22" x14ac:dyDescent="0.25">
      <c r="N54" s="15">
        <v>39538</v>
      </c>
      <c r="O54" s="77">
        <v>186.35496546695501</v>
      </c>
      <c r="P54" s="62">
        <v>192.673500803244</v>
      </c>
      <c r="Q54" s="62">
        <v>229.749499284688</v>
      </c>
      <c r="R54" s="63">
        <v>211.84647975916499</v>
      </c>
      <c r="S54" s="61">
        <v>164.20120554441601</v>
      </c>
      <c r="T54" s="16">
        <v>172.996302522024</v>
      </c>
      <c r="U54" s="16">
        <v>184.379619599649</v>
      </c>
      <c r="V54" s="64">
        <v>176.19068205535601</v>
      </c>
    </row>
    <row r="55" spans="14:22" x14ac:dyDescent="0.25">
      <c r="N55" s="15">
        <v>39629</v>
      </c>
      <c r="O55" s="77">
        <v>189.77887994957001</v>
      </c>
      <c r="P55" s="62">
        <v>190.40540487587501</v>
      </c>
      <c r="Q55" s="62">
        <v>233.866349086593</v>
      </c>
      <c r="R55" s="63">
        <v>209.50936934050199</v>
      </c>
      <c r="S55" s="61">
        <v>163.62322159779501</v>
      </c>
      <c r="T55" s="16">
        <v>172.272850327193</v>
      </c>
      <c r="U55" s="16">
        <v>181.35025822408701</v>
      </c>
      <c r="V55" s="64">
        <v>175.11684182355901</v>
      </c>
    </row>
    <row r="56" spans="14:22" x14ac:dyDescent="0.25">
      <c r="N56" s="15">
        <v>39721</v>
      </c>
      <c r="O56" s="77">
        <v>196.220289610907</v>
      </c>
      <c r="P56" s="62">
        <v>194.89442988335099</v>
      </c>
      <c r="Q56" s="62">
        <v>210.663996357229</v>
      </c>
      <c r="R56" s="63">
        <v>212.523715311534</v>
      </c>
      <c r="S56" s="61">
        <v>154.69346236818899</v>
      </c>
      <c r="T56" s="16">
        <v>166.28086772677401</v>
      </c>
      <c r="U56" s="16">
        <v>169.250629325728</v>
      </c>
      <c r="V56" s="64">
        <v>167.16513383431899</v>
      </c>
    </row>
    <row r="57" spans="14:22" x14ac:dyDescent="0.25">
      <c r="N57" s="15">
        <v>39813</v>
      </c>
      <c r="O57" s="77">
        <v>172.18106013246299</v>
      </c>
      <c r="P57" s="62">
        <v>173.04026268122601</v>
      </c>
      <c r="Q57" s="62">
        <v>224.35099875684099</v>
      </c>
      <c r="R57" s="63">
        <v>215.76277132954201</v>
      </c>
      <c r="S57" s="61">
        <v>142.39001315681199</v>
      </c>
      <c r="T57" s="16">
        <v>154.892442309053</v>
      </c>
      <c r="U57" s="16">
        <v>156.74999160582499</v>
      </c>
      <c r="V57" s="64">
        <v>157.03339852766399</v>
      </c>
    </row>
    <row r="58" spans="14:22" x14ac:dyDescent="0.25">
      <c r="N58" s="15">
        <v>39903</v>
      </c>
      <c r="O58" s="77">
        <v>153.16591706506301</v>
      </c>
      <c r="P58" s="62">
        <v>159.075355096854</v>
      </c>
      <c r="Q58" s="62">
        <v>198.20057133555801</v>
      </c>
      <c r="R58" s="63">
        <v>198.493428690776</v>
      </c>
      <c r="S58" s="61">
        <v>131.49241919996999</v>
      </c>
      <c r="T58" s="16">
        <v>143.15111145087701</v>
      </c>
      <c r="U58" s="16">
        <v>151.72268129691199</v>
      </c>
      <c r="V58" s="64">
        <v>149.19862954267799</v>
      </c>
    </row>
    <row r="59" spans="14:22" x14ac:dyDescent="0.25">
      <c r="N59" s="15">
        <v>39994</v>
      </c>
      <c r="O59" s="77">
        <v>143.06473527405001</v>
      </c>
      <c r="P59" s="62">
        <v>153.77554362353001</v>
      </c>
      <c r="Q59" s="62">
        <v>199.723785436068</v>
      </c>
      <c r="R59" s="63">
        <v>194.801318521506</v>
      </c>
      <c r="S59" s="61">
        <v>121.709918662796</v>
      </c>
      <c r="T59" s="16">
        <v>135.611950504476</v>
      </c>
      <c r="U59" s="16">
        <v>149.02073851</v>
      </c>
      <c r="V59" s="64">
        <v>138.444236987419</v>
      </c>
    </row>
    <row r="60" spans="14:22" x14ac:dyDescent="0.25">
      <c r="N60" s="15">
        <v>40086</v>
      </c>
      <c r="O60" s="77">
        <v>137.01959903738901</v>
      </c>
      <c r="P60" s="62">
        <v>142.300019006128</v>
      </c>
      <c r="Q60" s="62">
        <v>183.52569470780099</v>
      </c>
      <c r="R60" s="63">
        <v>180.247406069204</v>
      </c>
      <c r="S60" s="61">
        <v>120.485243965867</v>
      </c>
      <c r="T60" s="16">
        <v>133.365723551326</v>
      </c>
      <c r="U60" s="16">
        <v>145.53343816530599</v>
      </c>
      <c r="V60" s="64">
        <v>128.86028608770599</v>
      </c>
    </row>
    <row r="61" spans="14:22" x14ac:dyDescent="0.25">
      <c r="N61" s="15">
        <v>40178</v>
      </c>
      <c r="O61" s="77">
        <v>128.18519252520301</v>
      </c>
      <c r="P61" s="62">
        <v>138.37484625422701</v>
      </c>
      <c r="Q61" s="62">
        <v>177.42719102911701</v>
      </c>
      <c r="R61" s="63">
        <v>160.89754766317901</v>
      </c>
      <c r="S61" s="61">
        <v>122.292173001924</v>
      </c>
      <c r="T61" s="16">
        <v>130.53231528793501</v>
      </c>
      <c r="U61" s="16">
        <v>141.28143166137201</v>
      </c>
      <c r="V61" s="64">
        <v>125.56462536071101</v>
      </c>
    </row>
    <row r="62" spans="14:22" x14ac:dyDescent="0.25">
      <c r="N62" s="15">
        <v>40268</v>
      </c>
      <c r="O62" s="77">
        <v>142.69114253336301</v>
      </c>
      <c r="P62" s="62">
        <v>130.959201037528</v>
      </c>
      <c r="Q62" s="62">
        <v>190.62600687758899</v>
      </c>
      <c r="R62" s="63">
        <v>176.48818202559099</v>
      </c>
      <c r="S62" s="61">
        <v>118.360751193992</v>
      </c>
      <c r="T62" s="16">
        <v>128.201528609804</v>
      </c>
      <c r="U62" s="16">
        <v>137.15546384949999</v>
      </c>
      <c r="V62" s="64">
        <v>126.75518813485201</v>
      </c>
    </row>
    <row r="63" spans="14:22" x14ac:dyDescent="0.25">
      <c r="N63" s="15">
        <v>40359</v>
      </c>
      <c r="O63" s="77">
        <v>134.02783671427099</v>
      </c>
      <c r="P63" s="62">
        <v>139.08935900978801</v>
      </c>
      <c r="Q63" s="62">
        <v>158.43057157873599</v>
      </c>
      <c r="R63" s="63">
        <v>165.37249828066601</v>
      </c>
      <c r="S63" s="61">
        <v>112.80975371162199</v>
      </c>
      <c r="T63" s="16">
        <v>129.02274591957701</v>
      </c>
      <c r="U63" s="16">
        <v>132.277662613026</v>
      </c>
      <c r="V63" s="64">
        <v>126.520115193051</v>
      </c>
    </row>
    <row r="64" spans="14:22" x14ac:dyDescent="0.25">
      <c r="N64" s="15">
        <v>40451</v>
      </c>
      <c r="O64" s="77">
        <v>131.11748690246401</v>
      </c>
      <c r="P64" s="62">
        <v>120.635231814598</v>
      </c>
      <c r="Q64" s="62">
        <v>168.86375037697999</v>
      </c>
      <c r="R64" s="63">
        <v>178.22867520006801</v>
      </c>
      <c r="S64" s="61">
        <v>110.560621628311</v>
      </c>
      <c r="T64" s="16">
        <v>125.34408109010199</v>
      </c>
      <c r="U64" s="16">
        <v>132.028750883931</v>
      </c>
      <c r="V64" s="64">
        <v>126.218462989325</v>
      </c>
    </row>
    <row r="65" spans="14:22" x14ac:dyDescent="0.25">
      <c r="N65" s="15">
        <v>40543</v>
      </c>
      <c r="O65" s="77">
        <v>138.374763504935</v>
      </c>
      <c r="P65" s="62">
        <v>138.18195225459399</v>
      </c>
      <c r="Q65" s="62">
        <v>174.573574936303</v>
      </c>
      <c r="R65" s="63">
        <v>179.93284269476399</v>
      </c>
      <c r="S65" s="61">
        <v>109.012839961572</v>
      </c>
      <c r="T65" s="16">
        <v>118.625932906213</v>
      </c>
      <c r="U65" s="16">
        <v>133.67994748658001</v>
      </c>
      <c r="V65" s="64">
        <v>128.16744978964101</v>
      </c>
    </row>
    <row r="66" spans="14:22" x14ac:dyDescent="0.25">
      <c r="N66" s="15">
        <v>40633</v>
      </c>
      <c r="O66" s="77">
        <v>130.02556246902699</v>
      </c>
      <c r="P66" s="62">
        <v>122.224562646397</v>
      </c>
      <c r="Q66" s="62">
        <v>180.03861609900301</v>
      </c>
      <c r="R66" s="63">
        <v>174.404741023257</v>
      </c>
      <c r="S66" s="61">
        <v>107.028028478294</v>
      </c>
      <c r="T66" s="16">
        <v>118.663585100147</v>
      </c>
      <c r="U66" s="16">
        <v>131.79093841362999</v>
      </c>
      <c r="V66" s="64">
        <v>132.097948567619</v>
      </c>
    </row>
    <row r="67" spans="14:22" x14ac:dyDescent="0.25">
      <c r="N67" s="15">
        <v>40724</v>
      </c>
      <c r="O67" s="77">
        <v>140.47007981684999</v>
      </c>
      <c r="P67" s="62">
        <v>134.38506708240101</v>
      </c>
      <c r="Q67" s="62">
        <v>168.80135167698199</v>
      </c>
      <c r="R67" s="63">
        <v>184.05918042137299</v>
      </c>
      <c r="S67" s="61">
        <v>108.30304139610899</v>
      </c>
      <c r="T67" s="16">
        <v>123.822746876059</v>
      </c>
      <c r="U67" s="16">
        <v>129.805204001514</v>
      </c>
      <c r="V67" s="64">
        <v>137.08405485885399</v>
      </c>
    </row>
    <row r="68" spans="14:22" x14ac:dyDescent="0.25">
      <c r="N68" s="15">
        <v>40816</v>
      </c>
      <c r="O68" s="77">
        <v>135.691816543556</v>
      </c>
      <c r="P68" s="62">
        <v>136.72292176154201</v>
      </c>
      <c r="Q68" s="62">
        <v>177.78358588813501</v>
      </c>
      <c r="R68" s="63">
        <v>188.23060890815299</v>
      </c>
      <c r="S68" s="61">
        <v>109.778428262519</v>
      </c>
      <c r="T68" s="16">
        <v>123.486271639327</v>
      </c>
      <c r="U68" s="16">
        <v>130.27045937676601</v>
      </c>
      <c r="V68" s="64">
        <v>141.43895918593799</v>
      </c>
    </row>
    <row r="69" spans="14:22" x14ac:dyDescent="0.25">
      <c r="N69" s="15">
        <v>40908</v>
      </c>
      <c r="O69" s="77">
        <v>142.92770634326399</v>
      </c>
      <c r="P69" s="62">
        <v>127.23535147681299</v>
      </c>
      <c r="Q69" s="62">
        <v>179.55930354031199</v>
      </c>
      <c r="R69" s="63">
        <v>193.311748549518</v>
      </c>
      <c r="S69" s="61">
        <v>108.359209771038</v>
      </c>
      <c r="T69" s="16">
        <v>119.107203970444</v>
      </c>
      <c r="U69" s="16">
        <v>130.92715811651701</v>
      </c>
      <c r="V69" s="64">
        <v>144.04925122968501</v>
      </c>
    </row>
    <row r="70" spans="14:22" x14ac:dyDescent="0.25">
      <c r="N70" s="15">
        <v>40999</v>
      </c>
      <c r="O70" s="77">
        <v>125.725756654295</v>
      </c>
      <c r="P70" s="62">
        <v>135.71573449549601</v>
      </c>
      <c r="Q70" s="62">
        <v>181.79649417500499</v>
      </c>
      <c r="R70" s="63">
        <v>195.1997556053</v>
      </c>
      <c r="S70" s="61">
        <v>107.09724936688499</v>
      </c>
      <c r="T70" s="16">
        <v>118.628195595574</v>
      </c>
      <c r="U70" s="16">
        <v>131.15891066835201</v>
      </c>
      <c r="V70" s="64">
        <v>146.13893269712401</v>
      </c>
    </row>
    <row r="71" spans="14:22" x14ac:dyDescent="0.25">
      <c r="N71" s="15">
        <v>41090</v>
      </c>
      <c r="O71" s="77">
        <v>151.72353135041001</v>
      </c>
      <c r="P71" s="62">
        <v>125.39717723095499</v>
      </c>
      <c r="Q71" s="62">
        <v>192.06878710431499</v>
      </c>
      <c r="R71" s="63">
        <v>202.14802366454501</v>
      </c>
      <c r="S71" s="61">
        <v>107.66920441398899</v>
      </c>
      <c r="T71" s="16">
        <v>120.64088424265699</v>
      </c>
      <c r="U71" s="16">
        <v>133.283057906632</v>
      </c>
      <c r="V71" s="64">
        <v>149.949558379584</v>
      </c>
    </row>
    <row r="72" spans="14:22" x14ac:dyDescent="0.25">
      <c r="N72" s="15">
        <v>41182</v>
      </c>
      <c r="O72" s="77">
        <v>145.61377372356401</v>
      </c>
      <c r="P72" s="62">
        <v>127.107899154685</v>
      </c>
      <c r="Q72" s="62">
        <v>184.96846742795401</v>
      </c>
      <c r="R72" s="63">
        <v>197.775894518819</v>
      </c>
      <c r="S72" s="61">
        <v>110.29540707854601</v>
      </c>
      <c r="T72" s="16">
        <v>123.78812153365</v>
      </c>
      <c r="U72" s="16">
        <v>136.20502785637399</v>
      </c>
      <c r="V72" s="64">
        <v>155.59057231989999</v>
      </c>
    </row>
    <row r="73" spans="14:22" x14ac:dyDescent="0.25">
      <c r="N73" s="15">
        <v>41274</v>
      </c>
      <c r="O73" s="77">
        <v>153.475183427693</v>
      </c>
      <c r="P73" s="62">
        <v>141.00495953594699</v>
      </c>
      <c r="Q73" s="62">
        <v>194.33266230925099</v>
      </c>
      <c r="R73" s="63">
        <v>208.64982185793801</v>
      </c>
      <c r="S73" s="61">
        <v>112.70414768107401</v>
      </c>
      <c r="T73" s="16">
        <v>124.87435534477601</v>
      </c>
      <c r="U73" s="16">
        <v>137.654390384267</v>
      </c>
      <c r="V73" s="64">
        <v>159.795786383424</v>
      </c>
    </row>
    <row r="74" spans="14:22" x14ac:dyDescent="0.25">
      <c r="N74" s="15">
        <v>41364</v>
      </c>
      <c r="O74" s="77">
        <v>148.68883958091499</v>
      </c>
      <c r="P74" s="62">
        <v>124.503536256891</v>
      </c>
      <c r="Q74" s="62">
        <v>192.974862344315</v>
      </c>
      <c r="R74" s="63">
        <v>213.56621662698001</v>
      </c>
      <c r="S74" s="61">
        <v>114.476190482604</v>
      </c>
      <c r="T74" s="16">
        <v>125.377317662365</v>
      </c>
      <c r="U74" s="16">
        <v>140.944496495739</v>
      </c>
      <c r="V74" s="64">
        <v>163.46529678011501</v>
      </c>
    </row>
    <row r="75" spans="14:22" x14ac:dyDescent="0.25">
      <c r="N75" s="15">
        <v>41455</v>
      </c>
      <c r="O75" s="77">
        <v>161.75657797511499</v>
      </c>
      <c r="P75" s="62">
        <v>134.67583408281001</v>
      </c>
      <c r="Q75" s="62">
        <v>204.697256414886</v>
      </c>
      <c r="R75" s="63">
        <v>225.47535349666501</v>
      </c>
      <c r="S75" s="61">
        <v>116.848646815667</v>
      </c>
      <c r="T75" s="16">
        <v>129.10767395805499</v>
      </c>
      <c r="U75" s="16">
        <v>148.74298550343599</v>
      </c>
      <c r="V75" s="64">
        <v>170.31505782642401</v>
      </c>
    </row>
    <row r="76" spans="14:22" x14ac:dyDescent="0.25">
      <c r="N76" s="15">
        <v>41547</v>
      </c>
      <c r="O76" s="77">
        <v>153.869617693165</v>
      </c>
      <c r="P76" s="62">
        <v>140.75326673682699</v>
      </c>
      <c r="Q76" s="62">
        <v>216.339272219843</v>
      </c>
      <c r="R76" s="63">
        <v>232.72317244405301</v>
      </c>
      <c r="S76" s="61">
        <v>119.29464263852</v>
      </c>
      <c r="T76" s="16">
        <v>133.635153953714</v>
      </c>
      <c r="U76" s="16">
        <v>151.956850327816</v>
      </c>
      <c r="V76" s="64">
        <v>177.02327674323601</v>
      </c>
    </row>
    <row r="77" spans="14:22" x14ac:dyDescent="0.25">
      <c r="N77" s="15">
        <v>41639</v>
      </c>
      <c r="O77" s="77">
        <v>160.84436426322</v>
      </c>
      <c r="P77" s="62">
        <v>144.554545768244</v>
      </c>
      <c r="Q77" s="62">
        <v>222.55721542908501</v>
      </c>
      <c r="R77" s="63">
        <v>243.334016614321</v>
      </c>
      <c r="S77" s="61">
        <v>121.390645854537</v>
      </c>
      <c r="T77" s="16">
        <v>136.092773929185</v>
      </c>
      <c r="U77" s="16">
        <v>150.272336061206</v>
      </c>
      <c r="V77" s="64">
        <v>180.690298219032</v>
      </c>
    </row>
    <row r="78" spans="14:22" x14ac:dyDescent="0.25">
      <c r="N78" s="15">
        <v>41729</v>
      </c>
      <c r="O78" s="77">
        <v>164.979453581081</v>
      </c>
      <c r="P78" s="62">
        <v>153.68493655407099</v>
      </c>
      <c r="Q78" s="62">
        <v>227.645067781497</v>
      </c>
      <c r="R78" s="63">
        <v>252.283836878513</v>
      </c>
      <c r="S78" s="61">
        <v>125.005974664994</v>
      </c>
      <c r="T78" s="16">
        <v>140.23919803940001</v>
      </c>
      <c r="U78" s="16">
        <v>153.18374088299899</v>
      </c>
      <c r="V78" s="64">
        <v>186.83905399199799</v>
      </c>
    </row>
    <row r="79" spans="14:22" x14ac:dyDescent="0.25">
      <c r="N79" s="15">
        <v>41820</v>
      </c>
      <c r="O79" s="77">
        <v>172.00704685073501</v>
      </c>
      <c r="P79" s="62">
        <v>149.397867775793</v>
      </c>
      <c r="Q79" s="62">
        <v>230.22630744368399</v>
      </c>
      <c r="R79" s="63">
        <v>261.37158399838</v>
      </c>
      <c r="S79" s="61">
        <v>130.634549225488</v>
      </c>
      <c r="T79" s="16">
        <v>146.944601368717</v>
      </c>
      <c r="U79" s="16">
        <v>160.081551425551</v>
      </c>
      <c r="V79" s="64">
        <v>197.77973394368999</v>
      </c>
    </row>
    <row r="80" spans="14:22" x14ac:dyDescent="0.25">
      <c r="N80" s="15">
        <v>41912</v>
      </c>
      <c r="O80" s="77">
        <v>180.41470957343401</v>
      </c>
      <c r="P80" s="62">
        <v>166.41215624579601</v>
      </c>
      <c r="Q80" s="62">
        <v>236.362925253074</v>
      </c>
      <c r="R80" s="63">
        <v>260.79090169630899</v>
      </c>
      <c r="S80" s="61">
        <v>132.98124506958399</v>
      </c>
      <c r="T80" s="16">
        <v>150.558786451495</v>
      </c>
      <c r="U80" s="16">
        <v>164.517275338194</v>
      </c>
      <c r="V80" s="64">
        <v>203.35225105572701</v>
      </c>
    </row>
    <row r="81" spans="14:22" x14ac:dyDescent="0.25">
      <c r="N81" s="15">
        <v>42004</v>
      </c>
      <c r="O81" s="77">
        <v>184.51347377948699</v>
      </c>
      <c r="P81" s="62">
        <v>162.553559633215</v>
      </c>
      <c r="Q81" s="62">
        <v>251.59480335847499</v>
      </c>
      <c r="R81" s="63">
        <v>284.16988345371402</v>
      </c>
      <c r="S81" s="61">
        <v>133.455439786646</v>
      </c>
      <c r="T81" s="16">
        <v>151.542614715094</v>
      </c>
      <c r="U81" s="16">
        <v>165.738980651145</v>
      </c>
      <c r="V81" s="64">
        <v>203.176704423258</v>
      </c>
    </row>
    <row r="82" spans="14:22" x14ac:dyDescent="0.25">
      <c r="N82" s="15">
        <v>42094</v>
      </c>
      <c r="O82" s="77">
        <v>178.407620916122</v>
      </c>
      <c r="P82" s="62">
        <v>165.191826755606</v>
      </c>
      <c r="Q82" s="62">
        <v>252.36572668694501</v>
      </c>
      <c r="R82" s="63">
        <v>286.32679321411598</v>
      </c>
      <c r="S82" s="61">
        <v>137.67729984090701</v>
      </c>
      <c r="T82" s="16">
        <v>155.32623395259799</v>
      </c>
      <c r="U82" s="16">
        <v>168.62906320391099</v>
      </c>
      <c r="V82" s="64">
        <v>208.44785982502901</v>
      </c>
    </row>
    <row r="83" spans="14:22" x14ac:dyDescent="0.25">
      <c r="N83" s="15">
        <v>42185</v>
      </c>
      <c r="O83" s="77">
        <v>186.59445161550701</v>
      </c>
      <c r="P83" s="62">
        <v>174.208175163568</v>
      </c>
      <c r="Q83" s="62">
        <v>249.46673988075099</v>
      </c>
      <c r="R83" s="63">
        <v>289.00070860178198</v>
      </c>
      <c r="S83" s="61">
        <v>143.011920644154</v>
      </c>
      <c r="T83" s="16">
        <v>162.05149625333499</v>
      </c>
      <c r="U83" s="16">
        <v>172.21549268694201</v>
      </c>
      <c r="V83" s="64">
        <v>220.208731505901</v>
      </c>
    </row>
    <row r="84" spans="14:22" x14ac:dyDescent="0.25">
      <c r="N84" s="15">
        <v>42277</v>
      </c>
      <c r="O84" s="77">
        <v>193.055586853221</v>
      </c>
      <c r="P84" s="62">
        <v>179.66498210032699</v>
      </c>
      <c r="Q84" s="62">
        <v>264.92165207169899</v>
      </c>
      <c r="R84" s="63">
        <v>307.38230385096398</v>
      </c>
      <c r="S84" s="61">
        <v>143.381373520408</v>
      </c>
      <c r="T84" s="16">
        <v>164.54540352361499</v>
      </c>
      <c r="U84" s="16">
        <v>173.563116651277</v>
      </c>
      <c r="V84" s="64">
        <v>226.00007186910699</v>
      </c>
    </row>
    <row r="85" spans="14:22" x14ac:dyDescent="0.25">
      <c r="N85" s="15">
        <v>42369</v>
      </c>
      <c r="O85" s="77">
        <v>187.07316075215601</v>
      </c>
      <c r="P85" s="62">
        <v>176.91965595967099</v>
      </c>
      <c r="Q85" s="62">
        <v>266.95822150203298</v>
      </c>
      <c r="R85" s="63">
        <v>304.07951475471998</v>
      </c>
      <c r="S85" s="61">
        <v>142.166904086767</v>
      </c>
      <c r="T85" s="16">
        <v>163.96216746553799</v>
      </c>
      <c r="U85" s="16">
        <v>174.801291425606</v>
      </c>
      <c r="V85" s="64">
        <v>225.69458706899599</v>
      </c>
    </row>
    <row r="86" spans="14:22" x14ac:dyDescent="0.25">
      <c r="N86" s="15">
        <v>42460</v>
      </c>
      <c r="O86" s="77">
        <v>200.04112878672601</v>
      </c>
      <c r="P86" s="62">
        <v>184.11406226240399</v>
      </c>
      <c r="Q86" s="62">
        <v>273.39847501160898</v>
      </c>
      <c r="R86" s="63">
        <v>308.105258651866</v>
      </c>
      <c r="S86" s="61">
        <v>144.811337291858</v>
      </c>
      <c r="T86" s="16">
        <v>169.57567136260599</v>
      </c>
      <c r="U86" s="16">
        <v>178.970707486186</v>
      </c>
      <c r="V86" s="64">
        <v>232.83182417504699</v>
      </c>
    </row>
    <row r="87" spans="14:22" x14ac:dyDescent="0.25">
      <c r="N87" s="15">
        <v>42551</v>
      </c>
      <c r="O87" s="77">
        <v>204.35719309222699</v>
      </c>
      <c r="P87" s="62">
        <v>189.92478168415099</v>
      </c>
      <c r="Q87" s="62">
        <v>279.22137301449402</v>
      </c>
      <c r="R87" s="63">
        <v>341.042117878402</v>
      </c>
      <c r="S87" s="61">
        <v>149.03162935503801</v>
      </c>
      <c r="T87" s="16">
        <v>179.50444819481501</v>
      </c>
      <c r="U87" s="16">
        <v>184.52650858742999</v>
      </c>
      <c r="V87" s="64">
        <v>247.029847615493</v>
      </c>
    </row>
    <row r="88" spans="14:22" x14ac:dyDescent="0.25">
      <c r="N88" s="15">
        <v>42643</v>
      </c>
      <c r="O88" s="77">
        <v>207.555678940127</v>
      </c>
      <c r="P88" s="62">
        <v>193.08651809563</v>
      </c>
      <c r="Q88" s="62">
        <v>294.51319294962099</v>
      </c>
      <c r="R88" s="63">
        <v>321.47012176059098</v>
      </c>
      <c r="S88" s="61">
        <v>153.07066031957899</v>
      </c>
      <c r="T88" s="16">
        <v>181.968452732456</v>
      </c>
      <c r="U88" s="16">
        <v>189.037132937043</v>
      </c>
      <c r="V88" s="64">
        <v>253.85790837875001</v>
      </c>
    </row>
    <row r="89" spans="14:22" x14ac:dyDescent="0.25">
      <c r="N89" s="15">
        <v>42735</v>
      </c>
      <c r="O89" s="77">
        <v>205.606272297657</v>
      </c>
      <c r="P89" s="62">
        <v>204.30638320545199</v>
      </c>
      <c r="Q89" s="62">
        <v>301.07299177813798</v>
      </c>
      <c r="R89" s="63">
        <v>349.91426236359598</v>
      </c>
      <c r="S89" s="61">
        <v>156.55289188684401</v>
      </c>
      <c r="T89" s="16">
        <v>180.82565235868501</v>
      </c>
      <c r="U89" s="16">
        <v>192.917456710533</v>
      </c>
      <c r="V89" s="64">
        <v>253.941663428834</v>
      </c>
    </row>
    <row r="90" spans="14:22" x14ac:dyDescent="0.25">
      <c r="N90" s="15">
        <v>42825</v>
      </c>
      <c r="O90" s="77">
        <v>223.036078878176</v>
      </c>
      <c r="P90" s="62">
        <v>209.78268874755099</v>
      </c>
      <c r="Q90" s="62">
        <v>306.44680259359399</v>
      </c>
      <c r="R90" s="63">
        <v>339.144233138343</v>
      </c>
      <c r="S90" s="61">
        <v>162.142156663576</v>
      </c>
      <c r="T90" s="16">
        <v>191.17700887558499</v>
      </c>
      <c r="U90" s="16">
        <v>199.45502094957499</v>
      </c>
      <c r="V90" s="64">
        <v>262.36402555871803</v>
      </c>
    </row>
    <row r="91" spans="14:22" x14ac:dyDescent="0.25">
      <c r="N91" s="15">
        <v>42916</v>
      </c>
      <c r="O91" s="77">
        <v>211.23227606119599</v>
      </c>
      <c r="P91" s="62">
        <v>226.511242439298</v>
      </c>
      <c r="Q91" s="62">
        <v>305.94521143603203</v>
      </c>
      <c r="R91" s="63">
        <v>371.80712033832299</v>
      </c>
      <c r="S91" s="61">
        <v>168.616070333479</v>
      </c>
      <c r="T91" s="16">
        <v>209.09437198537799</v>
      </c>
      <c r="U91" s="16">
        <v>207.73827726428499</v>
      </c>
      <c r="V91" s="64">
        <v>276.28917444160197</v>
      </c>
    </row>
    <row r="92" spans="14:22" x14ac:dyDescent="0.25">
      <c r="N92" s="15">
        <v>43008</v>
      </c>
      <c r="O92" s="77">
        <v>222.06218006837199</v>
      </c>
      <c r="P92" s="62">
        <v>225.28624197236201</v>
      </c>
      <c r="Q92" s="62">
        <v>315.33784235367801</v>
      </c>
      <c r="R92" s="63">
        <v>361.60946637832598</v>
      </c>
      <c r="S92" s="61">
        <v>168.596982532705</v>
      </c>
      <c r="T92" s="16">
        <v>213.47815283812</v>
      </c>
      <c r="U92" s="16">
        <v>210.28914513524199</v>
      </c>
      <c r="V92" s="64">
        <v>279.66677529543102</v>
      </c>
    </row>
    <row r="93" spans="14:22" x14ac:dyDescent="0.25">
      <c r="N93" s="15">
        <v>43100</v>
      </c>
      <c r="O93" s="77">
        <v>227.26229618799101</v>
      </c>
      <c r="P93" s="62">
        <v>230.28929578877401</v>
      </c>
      <c r="Q93" s="62">
        <v>329.455722635016</v>
      </c>
      <c r="R93" s="63">
        <v>369.84297354272502</v>
      </c>
      <c r="S93" s="61">
        <v>167.410492757068</v>
      </c>
      <c r="T93" s="16">
        <v>208.88738275781901</v>
      </c>
      <c r="U93" s="16">
        <v>208.60572326650299</v>
      </c>
      <c r="V93" s="64">
        <v>277.60601951977401</v>
      </c>
    </row>
    <row r="94" spans="14:22" x14ac:dyDescent="0.25">
      <c r="N94" s="15">
        <v>43190</v>
      </c>
      <c r="O94" s="77">
        <v>221.19757134212099</v>
      </c>
      <c r="P94" s="62">
        <v>242.34248061132101</v>
      </c>
      <c r="Q94" s="62">
        <v>345.61245816648398</v>
      </c>
      <c r="R94" s="63">
        <v>378.25481963899699</v>
      </c>
      <c r="S94" s="61">
        <v>172.19648004228799</v>
      </c>
      <c r="T94" s="16">
        <v>212.147083574627</v>
      </c>
      <c r="U94" s="16">
        <v>208.29104846847099</v>
      </c>
      <c r="V94" s="64">
        <v>286.99013365308201</v>
      </c>
    </row>
    <row r="95" spans="14:22" x14ac:dyDescent="0.25">
      <c r="N95" s="15">
        <v>43281</v>
      </c>
      <c r="O95" s="77">
        <v>237.31172569748199</v>
      </c>
      <c r="P95" s="62">
        <v>234.87615260226201</v>
      </c>
      <c r="Q95" s="62">
        <v>330.68673227700998</v>
      </c>
      <c r="R95" s="63">
        <v>386.052171073061</v>
      </c>
      <c r="S95" s="61">
        <v>178.428298901022</v>
      </c>
      <c r="T95" s="16">
        <v>218.9699455688</v>
      </c>
      <c r="U95" s="16">
        <v>208.83696561855299</v>
      </c>
      <c r="V95" s="64">
        <v>302.86455832792399</v>
      </c>
    </row>
    <row r="96" spans="14:22" x14ac:dyDescent="0.25">
      <c r="N96" s="15">
        <v>43373</v>
      </c>
      <c r="O96" s="77">
        <v>239.37584627501499</v>
      </c>
      <c r="P96" s="62">
        <v>245.43425141661899</v>
      </c>
      <c r="Q96" s="62">
        <v>332.27517753675801</v>
      </c>
      <c r="R96" s="63">
        <v>383.92626297754998</v>
      </c>
      <c r="S96" s="61">
        <v>180.12926310629999</v>
      </c>
      <c r="T96" s="16">
        <v>224.315130255913</v>
      </c>
      <c r="U96" s="16">
        <v>210.93157476438401</v>
      </c>
      <c r="V96" s="64">
        <v>307.22854755885299</v>
      </c>
    </row>
    <row r="97" spans="14:22" x14ac:dyDescent="0.25">
      <c r="N97" s="15">
        <v>43465</v>
      </c>
      <c r="O97" s="77">
        <v>230.588183565988</v>
      </c>
      <c r="P97" s="62">
        <v>247.216944475574</v>
      </c>
      <c r="Q97" s="62">
        <v>333.88278011004098</v>
      </c>
      <c r="R97" s="63">
        <v>389.81856568720599</v>
      </c>
      <c r="S97" s="61">
        <v>179.81118326256399</v>
      </c>
      <c r="T97" s="16">
        <v>228.16050745839601</v>
      </c>
      <c r="U97" s="16">
        <v>212.78368707089399</v>
      </c>
      <c r="V97" s="64">
        <v>304.839406128451</v>
      </c>
    </row>
    <row r="98" spans="14:22" x14ac:dyDescent="0.25">
      <c r="N98" s="15">
        <v>43555</v>
      </c>
      <c r="O98" s="77">
        <v>235.03892777277201</v>
      </c>
      <c r="P98" s="62">
        <v>268.703947946526</v>
      </c>
      <c r="Q98" s="62">
        <v>346.95581410264901</v>
      </c>
      <c r="R98" s="63">
        <v>391.71041008968302</v>
      </c>
      <c r="S98" s="61">
        <v>181.69533531032599</v>
      </c>
      <c r="T98" s="16">
        <v>232.476795074405</v>
      </c>
      <c r="U98" s="16">
        <v>213.11826644066301</v>
      </c>
      <c r="V98" s="64">
        <v>310.28783095833001</v>
      </c>
    </row>
    <row r="99" spans="14:22" x14ac:dyDescent="0.25">
      <c r="N99" s="15">
        <v>43646</v>
      </c>
      <c r="O99" s="77">
        <v>244.63777474243599</v>
      </c>
      <c r="P99" s="62">
        <v>248.37653271883801</v>
      </c>
      <c r="Q99" s="62">
        <v>354.56951540883</v>
      </c>
      <c r="R99" s="63">
        <v>390.91128854158001</v>
      </c>
      <c r="S99" s="61">
        <v>184.46130731222399</v>
      </c>
      <c r="T99" s="16">
        <v>236.13581559342501</v>
      </c>
      <c r="U99" s="16">
        <v>214.39288331337801</v>
      </c>
      <c r="V99" s="64">
        <v>321.96809826321999</v>
      </c>
    </row>
    <row r="100" spans="14:22" x14ac:dyDescent="0.25">
      <c r="N100" s="15">
        <v>43738</v>
      </c>
      <c r="O100" s="77">
        <v>256.38229280868899</v>
      </c>
      <c r="P100" s="62">
        <v>253.85034805914901</v>
      </c>
      <c r="Q100" s="62">
        <v>339.89544288040901</v>
      </c>
      <c r="R100" s="63">
        <v>410.17049275543798</v>
      </c>
      <c r="S100" s="61">
        <v>186.331842327825</v>
      </c>
      <c r="T100" s="16">
        <v>239.10692758956699</v>
      </c>
      <c r="U100" s="16">
        <v>216.31116045074</v>
      </c>
      <c r="V100" s="64">
        <v>333.51309609834601</v>
      </c>
    </row>
    <row r="101" spans="14:22" x14ac:dyDescent="0.25">
      <c r="N101" s="15">
        <v>43830</v>
      </c>
      <c r="O101" s="77">
        <v>241.76246523606699</v>
      </c>
      <c r="P101" s="62">
        <v>273.62036455883901</v>
      </c>
      <c r="Q101" s="62">
        <v>335.64320827102699</v>
      </c>
      <c r="R101" s="63">
        <v>411.55718438239899</v>
      </c>
      <c r="S101" s="61">
        <v>187.25707838311601</v>
      </c>
      <c r="T101" s="16">
        <v>243.137710931328</v>
      </c>
      <c r="U101" s="16">
        <v>217.596307205127</v>
      </c>
      <c r="V101" s="64">
        <v>338.48903309388999</v>
      </c>
    </row>
    <row r="102" spans="14:22" x14ac:dyDescent="0.25">
      <c r="N102" s="15">
        <v>43921</v>
      </c>
      <c r="O102" s="77">
        <v>253.421483995915</v>
      </c>
      <c r="P102" s="62">
        <v>255.26613563751101</v>
      </c>
      <c r="Q102" s="62">
        <v>338.16401623982301</v>
      </c>
      <c r="R102" s="63">
        <v>403.48916340527899</v>
      </c>
      <c r="S102" s="61">
        <v>188.02891084830199</v>
      </c>
      <c r="T102" s="16">
        <v>248.88141315172899</v>
      </c>
      <c r="U102" s="16">
        <v>217.01758029065101</v>
      </c>
      <c r="V102" s="64">
        <v>338.48151189497298</v>
      </c>
    </row>
    <row r="103" spans="14:22" x14ac:dyDescent="0.25">
      <c r="N103" s="15">
        <v>44012</v>
      </c>
      <c r="O103" s="77">
        <v>240.064587820084</v>
      </c>
      <c r="P103" s="62">
        <v>278.86726835017498</v>
      </c>
      <c r="Q103" s="62">
        <v>335.473452673613</v>
      </c>
      <c r="R103" s="63">
        <v>374.80735677898298</v>
      </c>
      <c r="S103" s="61">
        <v>188.23803473268299</v>
      </c>
      <c r="T103" s="16">
        <v>254.79415938643299</v>
      </c>
      <c r="U103" s="16">
        <v>213.57162065106701</v>
      </c>
      <c r="V103" s="64">
        <v>338.80020022293002</v>
      </c>
    </row>
    <row r="104" spans="14:22" x14ac:dyDescent="0.25">
      <c r="N104" s="15">
        <v>44104</v>
      </c>
      <c r="O104" s="77">
        <v>268.23853679075802</v>
      </c>
      <c r="P104" s="62">
        <v>280.85890757037299</v>
      </c>
      <c r="Q104" s="62">
        <v>355.04022067463899</v>
      </c>
      <c r="R104" s="63">
        <v>405.20432238864998</v>
      </c>
      <c r="S104" s="61">
        <v>192.68178031210499</v>
      </c>
      <c r="T104" s="16">
        <v>262.49002176373301</v>
      </c>
      <c r="U104" s="16">
        <v>216.38359341021501</v>
      </c>
      <c r="V104" s="64">
        <v>352.45951663497698</v>
      </c>
    </row>
    <row r="105" spans="14:22" x14ac:dyDescent="0.25">
      <c r="N105" s="15">
        <v>44196</v>
      </c>
      <c r="O105" s="77">
        <v>271.18784481320102</v>
      </c>
      <c r="P105" s="62">
        <v>296.73854758968901</v>
      </c>
      <c r="Q105" s="62">
        <v>352.59544954848201</v>
      </c>
      <c r="R105" s="63">
        <v>411.10534305945203</v>
      </c>
      <c r="S105" s="61">
        <v>197.961595216132</v>
      </c>
      <c r="T105" s="16">
        <v>271.313264938293</v>
      </c>
      <c r="U105" s="16">
        <v>225.34058896955301</v>
      </c>
      <c r="V105" s="64">
        <v>370.32294867330501</v>
      </c>
    </row>
    <row r="106" spans="14:22" x14ac:dyDescent="0.25">
      <c r="N106" s="15">
        <v>44286</v>
      </c>
      <c r="O106" s="77">
        <v>261.619104195403</v>
      </c>
      <c r="P106" s="62">
        <v>306.924156676422</v>
      </c>
      <c r="Q106" s="62">
        <v>370.34238691451299</v>
      </c>
      <c r="R106" s="63">
        <v>414.02202839053501</v>
      </c>
      <c r="S106" s="61">
        <v>199.853330282824</v>
      </c>
      <c r="T106" s="16">
        <v>281.987204473877</v>
      </c>
      <c r="U106" s="16">
        <v>234.249038444083</v>
      </c>
      <c r="V106" s="64">
        <v>385.07890878508101</v>
      </c>
    </row>
    <row r="107" spans="14:22" x14ac:dyDescent="0.25">
      <c r="N107" s="15">
        <v>44377</v>
      </c>
      <c r="O107" s="77">
        <v>269.54843386745699</v>
      </c>
      <c r="P107" s="62">
        <v>317.85947164124599</v>
      </c>
      <c r="Q107" s="62">
        <v>368.14186124264103</v>
      </c>
      <c r="R107" s="63">
        <v>434.08911485869697</v>
      </c>
      <c r="S107" s="61">
        <v>206.231662777043</v>
      </c>
      <c r="T107" s="16">
        <v>298.257394096773</v>
      </c>
      <c r="U107" s="16">
        <v>245.69947359723199</v>
      </c>
      <c r="V107" s="64">
        <v>410.89256568999099</v>
      </c>
    </row>
    <row r="108" spans="14:22" x14ac:dyDescent="0.25">
      <c r="N108" s="15">
        <v>44469</v>
      </c>
      <c r="O108" s="77">
        <v>275.773167012626</v>
      </c>
      <c r="P108" s="62">
        <v>339.92975898932599</v>
      </c>
      <c r="Q108" s="62">
        <v>373.62398881404499</v>
      </c>
      <c r="R108" s="63">
        <v>476.63124802361199</v>
      </c>
      <c r="S108" s="61">
        <v>216.899624400314</v>
      </c>
      <c r="T108" s="16">
        <v>312.30330878915697</v>
      </c>
      <c r="U108" s="16">
        <v>255.37870386069</v>
      </c>
      <c r="V108" s="64">
        <v>434.75663901980101</v>
      </c>
    </row>
    <row r="109" spans="14:22" x14ac:dyDescent="0.25">
      <c r="N109" s="15">
        <v>44561</v>
      </c>
      <c r="O109" s="77">
        <v>289.53585165050998</v>
      </c>
      <c r="P109" s="62">
        <v>358.007075190482</v>
      </c>
      <c r="Q109" s="62">
        <v>420.28628891597202</v>
      </c>
      <c r="R109" s="63">
        <v>463.448169362947</v>
      </c>
      <c r="S109" s="61">
        <v>222.83965308046999</v>
      </c>
      <c r="T109" s="16">
        <v>321.66600782193098</v>
      </c>
      <c r="U109" s="16">
        <v>259.874726879484</v>
      </c>
      <c r="V109" s="64">
        <v>445.534349568121</v>
      </c>
    </row>
    <row r="110" spans="14:22" x14ac:dyDescent="0.25">
      <c r="N110" s="15">
        <v>44651</v>
      </c>
      <c r="O110" s="77">
        <v>285.970425216509</v>
      </c>
      <c r="P110" s="62">
        <v>367.25311606189803</v>
      </c>
      <c r="Q110" s="62">
        <v>376.08583222449602</v>
      </c>
      <c r="R110" s="63">
        <v>448.96301036796899</v>
      </c>
      <c r="S110" s="61">
        <v>228.10646774768099</v>
      </c>
      <c r="T110" s="16">
        <v>343.78571319948799</v>
      </c>
      <c r="U110" s="16">
        <v>265.65755435269801</v>
      </c>
      <c r="V110" s="64">
        <v>466.89078582629298</v>
      </c>
    </row>
    <row r="111" spans="14:22" x14ac:dyDescent="0.25">
      <c r="N111" s="15">
        <v>44742</v>
      </c>
      <c r="O111" s="77">
        <v>287.27166773056001</v>
      </c>
      <c r="P111" s="62">
        <v>388.82167240853403</v>
      </c>
      <c r="Q111" s="62">
        <v>399.75044693173999</v>
      </c>
      <c r="R111" s="63">
        <v>513.42985949524996</v>
      </c>
      <c r="S111" s="61">
        <v>238.36245482845001</v>
      </c>
      <c r="T111" s="16">
        <v>377.13619905449502</v>
      </c>
      <c r="U111" s="16">
        <v>274.00950449389001</v>
      </c>
      <c r="V111" s="64">
        <v>499.55010578203201</v>
      </c>
    </row>
    <row r="112" spans="14:22" x14ac:dyDescent="0.25">
      <c r="N112" s="15">
        <v>44834</v>
      </c>
      <c r="O112" s="77">
        <v>285.45573289818498</v>
      </c>
      <c r="P112" s="62">
        <v>411.402336419834</v>
      </c>
      <c r="Q112" s="62">
        <v>436.687995287376</v>
      </c>
      <c r="R112" s="63">
        <v>461.77252632</v>
      </c>
      <c r="S112" s="61">
        <v>236.904718100624</v>
      </c>
      <c r="T112" s="16">
        <v>381.05607914816102</v>
      </c>
      <c r="U112" s="16">
        <v>275.90372677142699</v>
      </c>
      <c r="V112" s="64">
        <v>485.85525560189001</v>
      </c>
    </row>
    <row r="113" spans="14:22" x14ac:dyDescent="0.25">
      <c r="N113" s="15">
        <v>44926</v>
      </c>
      <c r="O113" s="77">
        <v>301.88368991702498</v>
      </c>
      <c r="P113" s="62">
        <v>401.02738535884902</v>
      </c>
      <c r="Q113" s="62">
        <v>421.15295464993602</v>
      </c>
      <c r="R113" s="63">
        <v>468.32477145121601</v>
      </c>
      <c r="S113" s="61">
        <v>227.988488411464</v>
      </c>
      <c r="T113" s="16">
        <v>369.95869935594101</v>
      </c>
      <c r="U113" s="16">
        <v>274.73185829293499</v>
      </c>
      <c r="V113" s="64">
        <v>454.753984536828</v>
      </c>
    </row>
    <row r="114" spans="14:22" x14ac:dyDescent="0.25">
      <c r="N114" s="15">
        <v>45016</v>
      </c>
      <c r="O114" s="77">
        <v>250.67397522908101</v>
      </c>
      <c r="P114" s="62">
        <v>418.949697765118</v>
      </c>
      <c r="Q114" s="62">
        <v>417.40268402690401</v>
      </c>
      <c r="R114" s="63">
        <v>435.40231636696399</v>
      </c>
      <c r="S114" s="61">
        <v>225.73479092655</v>
      </c>
      <c r="T114" s="16">
        <v>376.89036221688701</v>
      </c>
      <c r="U114" s="16">
        <v>276.26266567012698</v>
      </c>
      <c r="V114" s="64">
        <v>446.67551275962802</v>
      </c>
    </row>
    <row r="115" spans="14:22" x14ac:dyDescent="0.25">
      <c r="N115" s="15">
        <v>45107</v>
      </c>
      <c r="O115" s="77">
        <v>259.558433384907</v>
      </c>
      <c r="P115" s="62">
        <v>413.30742850493198</v>
      </c>
      <c r="Q115" s="62">
        <v>400.72225295843401</v>
      </c>
      <c r="R115" s="63">
        <v>429.65820088621501</v>
      </c>
      <c r="S115" s="61">
        <v>227.25502488546101</v>
      </c>
      <c r="T115" s="16">
        <v>390.75000349372198</v>
      </c>
      <c r="U115" s="16">
        <v>278.96277106501901</v>
      </c>
      <c r="V115" s="64">
        <v>446.76553477412398</v>
      </c>
    </row>
    <row r="116" spans="14:22" x14ac:dyDescent="0.25">
      <c r="N116" s="15">
        <v>45199</v>
      </c>
      <c r="O116" s="77">
        <v>249.810243505345</v>
      </c>
      <c r="P116" s="62">
        <v>421.79678583611599</v>
      </c>
      <c r="Q116" s="62">
        <v>420.93525785472298</v>
      </c>
      <c r="R116" s="63">
        <v>441.73135491491797</v>
      </c>
      <c r="S116" s="61">
        <v>225.05205892692399</v>
      </c>
      <c r="T116" s="16">
        <v>398.48484153003898</v>
      </c>
      <c r="U116" s="16">
        <v>280.62544961827501</v>
      </c>
      <c r="V116" s="64">
        <v>451.93941307169501</v>
      </c>
    </row>
    <row r="117" spans="14:22" x14ac:dyDescent="0.25">
      <c r="N117" s="15">
        <v>45291</v>
      </c>
      <c r="O117" s="77">
        <v>242.91158295331701</v>
      </c>
      <c r="P117" s="62">
        <v>412.69846032074798</v>
      </c>
      <c r="Q117" s="62">
        <v>412.274261798618</v>
      </c>
      <c r="R117" s="63">
        <v>451.01954339706299</v>
      </c>
      <c r="S117" s="61">
        <v>220.52641115016101</v>
      </c>
      <c r="T117" s="16">
        <v>399.17133688050399</v>
      </c>
      <c r="U117" s="16">
        <v>279.73953494749202</v>
      </c>
      <c r="V117" s="64">
        <v>451.84289154141402</v>
      </c>
    </row>
    <row r="118" spans="14:22" x14ac:dyDescent="0.25">
      <c r="N118" s="15">
        <v>45382</v>
      </c>
      <c r="O118" s="77" t="s">
        <v>76</v>
      </c>
      <c r="P118" s="62" t="s">
        <v>76</v>
      </c>
      <c r="Q118" s="62" t="s">
        <v>76</v>
      </c>
      <c r="R118" s="63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</row>
    <row r="119" spans="14:22" ht="30" x14ac:dyDescent="0.25">
      <c r="N119" s="120"/>
      <c r="O119" s="145" t="s">
        <v>37</v>
      </c>
      <c r="P119" s="146" t="s">
        <v>38</v>
      </c>
      <c r="Q119" s="146" t="s">
        <v>39</v>
      </c>
      <c r="R119" s="147" t="s">
        <v>40</v>
      </c>
      <c r="S119" s="145" t="s">
        <v>9</v>
      </c>
      <c r="T119" s="146" t="s">
        <v>10</v>
      </c>
      <c r="U119" s="146" t="s">
        <v>11</v>
      </c>
      <c r="V119" s="147" t="s">
        <v>12</v>
      </c>
    </row>
    <row r="120" spans="14:22" x14ac:dyDescent="0.25">
      <c r="N120" s="120" t="s">
        <v>134</v>
      </c>
      <c r="O120" s="154">
        <f>O113/O112-1</f>
        <v>5.7549928502222292E-2</v>
      </c>
      <c r="P120" s="154">
        <f t="shared" ref="O120:V124" si="0">P113/P112-1</f>
        <v>-2.5218503014035831E-2</v>
      </c>
      <c r="Q120" s="154">
        <f t="shared" si="0"/>
        <v>-3.5574691324447016E-2</v>
      </c>
      <c r="R120" s="154">
        <f t="shared" si="0"/>
        <v>1.4189335133107051E-2</v>
      </c>
      <c r="S120" s="154">
        <f t="shared" si="0"/>
        <v>-3.7636353385637755E-2</v>
      </c>
      <c r="T120" s="154">
        <f t="shared" si="0"/>
        <v>-2.9122694531019788E-2</v>
      </c>
      <c r="U120" s="154">
        <f t="shared" si="0"/>
        <v>-4.2473818393284901E-3</v>
      </c>
      <c r="V120" s="155">
        <f t="shared" si="0"/>
        <v>-6.4013449903990383E-2</v>
      </c>
    </row>
    <row r="121" spans="14:22" x14ac:dyDescent="0.25">
      <c r="N121" s="120" t="s">
        <v>134</v>
      </c>
      <c r="O121" s="154">
        <f t="shared" si="0"/>
        <v>-0.16963392325706417</v>
      </c>
      <c r="P121" s="154">
        <f t="shared" si="0"/>
        <v>4.4690993833829351E-2</v>
      </c>
      <c r="Q121" s="154">
        <f t="shared" si="0"/>
        <v>-8.9047710140114367E-3</v>
      </c>
      <c r="R121" s="154">
        <f t="shared" si="0"/>
        <v>-7.0298342285491255E-2</v>
      </c>
      <c r="S121" s="154">
        <f t="shared" si="0"/>
        <v>-9.8851371866048865E-3</v>
      </c>
      <c r="T121" s="154">
        <f t="shared" si="0"/>
        <v>1.8736315359020539E-2</v>
      </c>
      <c r="U121" s="154">
        <f t="shared" si="0"/>
        <v>5.5720053244052714E-3</v>
      </c>
      <c r="V121" s="155">
        <f t="shared" si="0"/>
        <v>-1.7764488166998715E-2</v>
      </c>
    </row>
    <row r="122" spans="14:22" x14ac:dyDescent="0.25">
      <c r="N122" s="120" t="s">
        <v>134</v>
      </c>
      <c r="O122" s="154">
        <f t="shared" si="0"/>
        <v>3.5442283738097879E-2</v>
      </c>
      <c r="P122" s="154">
        <f t="shared" si="0"/>
        <v>-1.3467653253563916E-2</v>
      </c>
      <c r="Q122" s="154">
        <f t="shared" si="0"/>
        <v>-3.9962443239571654E-2</v>
      </c>
      <c r="R122" s="154">
        <f t="shared" si="0"/>
        <v>-1.3192661740246137E-2</v>
      </c>
      <c r="S122" s="154">
        <f t="shared" si="0"/>
        <v>6.734601931191353E-3</v>
      </c>
      <c r="T122" s="154">
        <f t="shared" si="0"/>
        <v>3.6773668595057485E-2</v>
      </c>
      <c r="U122" s="154">
        <f t="shared" si="0"/>
        <v>9.7736890663182585E-3</v>
      </c>
      <c r="V122" s="155">
        <f t="shared" si="0"/>
        <v>2.0153783210496989E-4</v>
      </c>
    </row>
    <row r="123" spans="14:22" x14ac:dyDescent="0.25">
      <c r="N123" s="120" t="s">
        <v>134</v>
      </c>
      <c r="O123" s="154">
        <f t="shared" si="0"/>
        <v>-3.755682199355137E-2</v>
      </c>
      <c r="P123" s="154">
        <f t="shared" si="0"/>
        <v>2.0540055043028804E-2</v>
      </c>
      <c r="Q123" s="154">
        <f t="shared" si="0"/>
        <v>5.0441433554192061E-2</v>
      </c>
      <c r="R123" s="154">
        <f t="shared" si="0"/>
        <v>2.8099438120349651E-2</v>
      </c>
      <c r="S123" s="154">
        <f t="shared" si="0"/>
        <v>-9.6938052729410584E-3</v>
      </c>
      <c r="T123" s="154">
        <f t="shared" si="0"/>
        <v>1.9794850843657841E-2</v>
      </c>
      <c r="U123" s="154">
        <f t="shared" si="0"/>
        <v>5.9602166515204669E-3</v>
      </c>
      <c r="V123" s="155">
        <f t="shared" si="0"/>
        <v>1.1580746263667896E-2</v>
      </c>
    </row>
    <row r="124" spans="14:22" x14ac:dyDescent="0.25">
      <c r="N124" s="120" t="str">
        <f>"QTR "&amp;YEAR(N117)&amp;"Q"&amp;(MONTH(N117)/3)</f>
        <v>QTR 2023Q4</v>
      </c>
      <c r="O124" s="154">
        <f>O117/O116-1</f>
        <v>-2.7615603168332004E-2</v>
      </c>
      <c r="P124" s="154">
        <f t="shared" si="0"/>
        <v>-2.1570400299121828E-2</v>
      </c>
      <c r="Q124" s="154">
        <f t="shared" si="0"/>
        <v>-2.0575601341273564E-2</v>
      </c>
      <c r="R124" s="154">
        <f t="shared" si="0"/>
        <v>2.1026781048707699E-2</v>
      </c>
      <c r="S124" s="154">
        <f t="shared" si="0"/>
        <v>-2.0109337361061352E-2</v>
      </c>
      <c r="T124" s="154">
        <f t="shared" si="0"/>
        <v>1.7227640274322109E-3</v>
      </c>
      <c r="U124" s="154">
        <f t="shared" si="0"/>
        <v>-3.1569291808283273E-3</v>
      </c>
      <c r="V124" s="155">
        <f t="shared" si="0"/>
        <v>-2.1357183615600128E-4</v>
      </c>
    </row>
    <row r="125" spans="14:22" x14ac:dyDescent="0.25">
      <c r="N125" s="120">
        <v>42825</v>
      </c>
      <c r="O125" s="158" t="s">
        <v>76</v>
      </c>
      <c r="P125" s="159" t="s">
        <v>76</v>
      </c>
      <c r="Q125" s="159" t="s">
        <v>76</v>
      </c>
      <c r="R125" s="160" t="s">
        <v>76</v>
      </c>
      <c r="S125" s="150" t="s">
        <v>76</v>
      </c>
      <c r="T125" s="123" t="s">
        <v>76</v>
      </c>
      <c r="U125" s="123" t="s">
        <v>76</v>
      </c>
      <c r="V125" s="152" t="s">
        <v>76</v>
      </c>
    </row>
    <row r="126" spans="14:22" x14ac:dyDescent="0.25">
      <c r="N126" s="120" t="s">
        <v>136</v>
      </c>
      <c r="O126" s="154">
        <f t="shared" ref="O126:V131" si="1">O112/O108-1</f>
        <v>3.5110616418731144E-2</v>
      </c>
      <c r="P126" s="154">
        <f t="shared" si="1"/>
        <v>0.21025690025789201</v>
      </c>
      <c r="Q126" s="154">
        <f t="shared" si="1"/>
        <v>0.16879003586870422</v>
      </c>
      <c r="R126" s="154">
        <f t="shared" si="1"/>
        <v>-3.117445984757572E-2</v>
      </c>
      <c r="S126" s="154">
        <f t="shared" si="1"/>
        <v>9.2232034774704097E-2</v>
      </c>
      <c r="T126" s="154">
        <f t="shared" si="1"/>
        <v>0.22014742855452929</v>
      </c>
      <c r="U126" s="154">
        <f t="shared" si="1"/>
        <v>8.0370926003028975E-2</v>
      </c>
      <c r="V126" s="155">
        <f t="shared" si="1"/>
        <v>0.11753383846488363</v>
      </c>
    </row>
    <row r="127" spans="14:22" x14ac:dyDescent="0.25">
      <c r="N127" s="120" t="s">
        <v>136</v>
      </c>
      <c r="O127" s="154">
        <f t="shared" si="1"/>
        <v>4.2647009674711134E-2</v>
      </c>
      <c r="P127" s="154">
        <f t="shared" si="1"/>
        <v>0.12016608930278139</v>
      </c>
      <c r="Q127" s="154">
        <f t="shared" si="1"/>
        <v>2.0620842430985054E-3</v>
      </c>
      <c r="R127" s="154">
        <f t="shared" si="1"/>
        <v>1.0522432519201264E-2</v>
      </c>
      <c r="S127" s="154">
        <f t="shared" si="1"/>
        <v>2.3105561599194857E-2</v>
      </c>
      <c r="T127" s="154">
        <f t="shared" si="1"/>
        <v>0.15013302730061562</v>
      </c>
      <c r="U127" s="154">
        <f t="shared" si="1"/>
        <v>5.7170358933521515E-2</v>
      </c>
      <c r="V127" s="155">
        <f t="shared" si="1"/>
        <v>2.069343245396027E-2</v>
      </c>
    </row>
    <row r="128" spans="14:22" x14ac:dyDescent="0.25">
      <c r="N128" s="120" t="s">
        <v>136</v>
      </c>
      <c r="O128" s="154">
        <f t="shared" si="1"/>
        <v>-0.12342692416778744</v>
      </c>
      <c r="P128" s="154">
        <f t="shared" si="1"/>
        <v>0.14076553592674457</v>
      </c>
      <c r="Q128" s="154">
        <f t="shared" si="1"/>
        <v>0.10986016558513922</v>
      </c>
      <c r="R128" s="154">
        <f t="shared" si="1"/>
        <v>-3.0204479406645723E-2</v>
      </c>
      <c r="S128" s="154">
        <f t="shared" si="1"/>
        <v>-1.0397236187771774E-2</v>
      </c>
      <c r="T128" s="154">
        <f t="shared" si="1"/>
        <v>9.6294429193424458E-2</v>
      </c>
      <c r="U128" s="154">
        <f t="shared" si="1"/>
        <v>3.9920232433327207E-2</v>
      </c>
      <c r="V128" s="155">
        <f t="shared" si="1"/>
        <v>-4.3297648358787799E-2</v>
      </c>
    </row>
    <row r="129" spans="14:22" x14ac:dyDescent="0.25">
      <c r="N129" s="120" t="s">
        <v>136</v>
      </c>
      <c r="O129" s="154">
        <f t="shared" si="1"/>
        <v>-9.6470475367748443E-2</v>
      </c>
      <c r="P129" s="154">
        <f t="shared" si="1"/>
        <v>6.2974257439721182E-2</v>
      </c>
      <c r="Q129" s="154">
        <f t="shared" si="1"/>
        <v>2.4310317453126729E-3</v>
      </c>
      <c r="R129" s="154">
        <f t="shared" si="1"/>
        <v>-0.16316086230627569</v>
      </c>
      <c r="S129" s="154">
        <f t="shared" si="1"/>
        <v>-4.6598907327846772E-2</v>
      </c>
      <c r="T129" s="154">
        <f t="shared" si="1"/>
        <v>3.6097846012548285E-2</v>
      </c>
      <c r="U129" s="154">
        <f t="shared" si="1"/>
        <v>1.8076988169727803E-2</v>
      </c>
      <c r="V129" s="155">
        <f t="shared" si="1"/>
        <v>-0.1056642174567759</v>
      </c>
    </row>
    <row r="130" spans="14:22" x14ac:dyDescent="0.25">
      <c r="N130" s="120" t="s">
        <v>136</v>
      </c>
      <c r="O130" s="154">
        <f t="shared" si="1"/>
        <v>-0.12487221409406357</v>
      </c>
      <c r="P130" s="154">
        <f t="shared" si="1"/>
        <v>2.526589787199085E-2</v>
      </c>
      <c r="Q130" s="154">
        <f t="shared" si="1"/>
        <v>-3.6073209253866589E-2</v>
      </c>
      <c r="R130" s="154">
        <f t="shared" si="1"/>
        <v>-4.3400527885008588E-2</v>
      </c>
      <c r="S130" s="154">
        <f t="shared" si="1"/>
        <v>-5.0031334406204775E-2</v>
      </c>
      <c r="T130" s="154">
        <f t="shared" si="1"/>
        <v>4.5738050999840851E-2</v>
      </c>
      <c r="U130" s="154">
        <f t="shared" si="1"/>
        <v>1.7113660993639757E-2</v>
      </c>
      <c r="V130" s="155">
        <f t="shared" si="1"/>
        <v>-6.9806474539786945E-2</v>
      </c>
    </row>
    <row r="131" spans="14:22" x14ac:dyDescent="0.25">
      <c r="N131" s="120" t="str">
        <f>"Y/Y "&amp;RIGHT(N124,4)</f>
        <v>Y/Y 23Q4</v>
      </c>
      <c r="O131" s="154">
        <f>O117/O113-1</f>
        <v>-0.19534711192882559</v>
      </c>
      <c r="P131" s="154">
        <f t="shared" si="1"/>
        <v>2.9102937574837728E-2</v>
      </c>
      <c r="Q131" s="154">
        <f t="shared" si="1"/>
        <v>-2.1081872401199298E-2</v>
      </c>
      <c r="R131" s="154">
        <f t="shared" si="1"/>
        <v>-3.6951340413894029E-2</v>
      </c>
      <c r="S131" s="154">
        <f t="shared" si="1"/>
        <v>-3.2730061562738832E-2</v>
      </c>
      <c r="T131" s="154">
        <f t="shared" si="1"/>
        <v>7.8961888382187206E-2</v>
      </c>
      <c r="U131" s="154">
        <f t="shared" si="1"/>
        <v>1.822750621523328E-2</v>
      </c>
      <c r="V131" s="155">
        <f>V117/V113-1</f>
        <v>-6.4014678142489956E-3</v>
      </c>
    </row>
    <row r="132" spans="14:22" x14ac:dyDescent="0.25">
      <c r="N132" s="120">
        <v>43465</v>
      </c>
      <c r="O132" s="158" t="s">
        <v>76</v>
      </c>
      <c r="P132" s="159" t="s">
        <v>76</v>
      </c>
      <c r="Q132" s="159" t="s">
        <v>76</v>
      </c>
      <c r="R132" s="160" t="s">
        <v>76</v>
      </c>
      <c r="S132" s="150" t="s">
        <v>76</v>
      </c>
      <c r="T132" s="123" t="s">
        <v>76</v>
      </c>
      <c r="U132" s="123" t="s">
        <v>76</v>
      </c>
      <c r="V132" s="152" t="s">
        <v>76</v>
      </c>
    </row>
    <row r="133" spans="14:22" x14ac:dyDescent="0.25">
      <c r="N133" s="120" t="s">
        <v>140</v>
      </c>
      <c r="O133" s="158" t="s">
        <v>76</v>
      </c>
      <c r="P133" s="159" t="s">
        <v>76</v>
      </c>
      <c r="Q133" s="159" t="s">
        <v>76</v>
      </c>
      <c r="R133" s="160" t="s">
        <v>76</v>
      </c>
      <c r="S133" s="150" t="s">
        <v>76</v>
      </c>
      <c r="T133" s="123" t="s">
        <v>76</v>
      </c>
      <c r="U133" s="123" t="s">
        <v>76</v>
      </c>
      <c r="V133" s="152" t="s">
        <v>76</v>
      </c>
    </row>
    <row r="134" spans="14:22" x14ac:dyDescent="0.25">
      <c r="N134" s="120" t="s">
        <v>103</v>
      </c>
      <c r="O134" s="158">
        <f>MIN($O$58:$O$73)</f>
        <v>125.725756654295</v>
      </c>
      <c r="P134" s="158">
        <f>MIN($P$58:$P$73)</f>
        <v>120.635231814598</v>
      </c>
      <c r="Q134" s="158">
        <f>MIN($Q$58:$Q$73)</f>
        <v>158.43057157873599</v>
      </c>
      <c r="R134" s="158">
        <f>MIN($R$58:$R$73)</f>
        <v>160.89754766317901</v>
      </c>
      <c r="S134" s="158">
        <f>MIN($S$58:$S$73)</f>
        <v>107.028028478294</v>
      </c>
      <c r="T134" s="158">
        <f>MIN($T$58:$T$73)</f>
        <v>118.625932906213</v>
      </c>
      <c r="U134" s="158">
        <f>MIN($U$58:$U$73)</f>
        <v>129.805204001514</v>
      </c>
      <c r="V134" s="161">
        <f>MIN($V$58:$V$73)</f>
        <v>125.56462536071101</v>
      </c>
    </row>
    <row r="135" spans="14:22" x14ac:dyDescent="0.25">
      <c r="N135" s="120" t="s">
        <v>104</v>
      </c>
      <c r="O135" s="154">
        <f t="shared" ref="O135:V135" si="2">O117/O134-1</f>
        <v>0.93207493370865113</v>
      </c>
      <c r="P135" s="154">
        <f t="shared" si="2"/>
        <v>2.4210442017056546</v>
      </c>
      <c r="Q135" s="154">
        <f t="shared" si="2"/>
        <v>1.6022393133494952</v>
      </c>
      <c r="R135" s="154">
        <f t="shared" si="2"/>
        <v>1.8031474062067239</v>
      </c>
      <c r="S135" s="154">
        <f t="shared" si="2"/>
        <v>1.0604547639115416</v>
      </c>
      <c r="T135" s="154">
        <f t="shared" si="2"/>
        <v>2.3649584631388598</v>
      </c>
      <c r="U135" s="154">
        <f t="shared" si="2"/>
        <v>1.155071802392678</v>
      </c>
      <c r="V135" s="155">
        <f t="shared" si="2"/>
        <v>2.5984887482712549</v>
      </c>
    </row>
    <row r="136" spans="14:22" x14ac:dyDescent="0.25">
      <c r="N136" s="15">
        <v>47026</v>
      </c>
      <c r="O136" s="77" t="s">
        <v>76</v>
      </c>
      <c r="P136" s="62" t="s">
        <v>76</v>
      </c>
      <c r="Q136" s="62" t="s">
        <v>76</v>
      </c>
      <c r="R136" s="63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57">
    <cfRule type="expression" dxfId="3" priority="1">
      <formula>$O6=""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0DD4-EA08-429F-951B-1222BA72E297}">
  <sheetPr codeName="Sheet11"/>
  <dimension ref="A1:X633"/>
  <sheetViews>
    <sheetView topLeftCell="A9" workbookViewId="0">
      <selection activeCell="Q309" sqref="Q309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20</v>
      </c>
      <c r="Q2" s="86">
        <v>174</v>
      </c>
      <c r="R2" s="87">
        <v>488386243</v>
      </c>
      <c r="S2" s="87">
        <v>239138456</v>
      </c>
      <c r="T2" s="87">
        <v>249247787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34</v>
      </c>
      <c r="Q4" s="86">
        <v>195</v>
      </c>
      <c r="R4" s="87">
        <v>660592934</v>
      </c>
      <c r="S4" s="87">
        <v>392187934</v>
      </c>
      <c r="T4" s="87">
        <v>268405000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185</v>
      </c>
      <c r="P5" s="86">
        <v>28</v>
      </c>
      <c r="Q5" s="86">
        <v>157</v>
      </c>
      <c r="R5" s="87">
        <v>496818242</v>
      </c>
      <c r="S5" s="87">
        <v>259313500</v>
      </c>
      <c r="T5" s="87">
        <v>237504742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35</v>
      </c>
      <c r="Q6" s="86">
        <v>177</v>
      </c>
      <c r="R6" s="87">
        <v>1055389629</v>
      </c>
      <c r="S6" s="87">
        <v>792720240</v>
      </c>
      <c r="T6" s="87">
        <v>262669389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88" t="s">
        <v>91</v>
      </c>
      <c r="B7" s="188"/>
      <c r="C7" s="188"/>
      <c r="D7" s="188"/>
      <c r="E7" s="188"/>
      <c r="F7" s="188"/>
      <c r="G7" s="76"/>
      <c r="H7" s="188" t="s">
        <v>92</v>
      </c>
      <c r="I7" s="188"/>
      <c r="J7" s="188"/>
      <c r="K7" s="188"/>
      <c r="L7" s="188"/>
      <c r="M7" s="188"/>
      <c r="N7" s="85">
        <v>36707</v>
      </c>
      <c r="O7" s="86">
        <v>243</v>
      </c>
      <c r="P7" s="86">
        <v>43</v>
      </c>
      <c r="Q7" s="86">
        <v>200</v>
      </c>
      <c r="R7" s="87">
        <v>812109941</v>
      </c>
      <c r="S7" s="87">
        <v>495188017</v>
      </c>
      <c r="T7" s="87">
        <v>316921924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206</v>
      </c>
      <c r="P8" s="86">
        <v>28</v>
      </c>
      <c r="Q8" s="86">
        <v>178</v>
      </c>
      <c r="R8" s="87">
        <v>732988959</v>
      </c>
      <c r="S8" s="87">
        <v>460027450</v>
      </c>
      <c r="T8" s="87">
        <v>272961509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228</v>
      </c>
      <c r="P10" s="86">
        <v>46</v>
      </c>
      <c r="Q10" s="86">
        <v>182</v>
      </c>
      <c r="R10" s="87">
        <v>1249566623</v>
      </c>
      <c r="S10" s="87">
        <v>978812614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214</v>
      </c>
      <c r="P11" s="86">
        <v>42</v>
      </c>
      <c r="Q11" s="86">
        <v>172</v>
      </c>
      <c r="R11" s="87">
        <v>762313651</v>
      </c>
      <c r="S11" s="87">
        <v>502113420</v>
      </c>
      <c r="T11" s="87">
        <v>260200231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204</v>
      </c>
      <c r="P12" s="86">
        <v>50</v>
      </c>
      <c r="Q12" s="86">
        <v>154</v>
      </c>
      <c r="R12" s="87">
        <v>1534255583</v>
      </c>
      <c r="S12" s="87">
        <v>1310788612</v>
      </c>
      <c r="T12" s="87">
        <v>223466971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333</v>
      </c>
      <c r="P13" s="86">
        <v>95</v>
      </c>
      <c r="Q13" s="86">
        <v>238</v>
      </c>
      <c r="R13" s="87">
        <v>2075554298</v>
      </c>
      <c r="S13" s="87">
        <v>1706892856</v>
      </c>
      <c r="T13" s="87">
        <v>368661442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43</v>
      </c>
      <c r="Q14" s="86">
        <v>206</v>
      </c>
      <c r="R14" s="87">
        <v>1216480455</v>
      </c>
      <c r="S14" s="87">
        <v>842111805</v>
      </c>
      <c r="T14" s="87">
        <v>374368650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220</v>
      </c>
      <c r="P15" s="86">
        <v>32</v>
      </c>
      <c r="Q15" s="86">
        <v>188</v>
      </c>
      <c r="R15" s="87">
        <v>781373056</v>
      </c>
      <c r="S15" s="87">
        <v>500252265</v>
      </c>
      <c r="T15" s="87">
        <v>281120791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45</v>
      </c>
      <c r="Q16" s="86">
        <v>236</v>
      </c>
      <c r="R16" s="87">
        <v>905097463</v>
      </c>
      <c r="S16" s="87">
        <v>514269040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323</v>
      </c>
      <c r="P18" s="86">
        <v>60</v>
      </c>
      <c r="Q18" s="86">
        <v>263</v>
      </c>
      <c r="R18" s="87">
        <v>1107856728</v>
      </c>
      <c r="S18" s="87">
        <v>658581265</v>
      </c>
      <c r="T18" s="87">
        <v>449275463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390</v>
      </c>
      <c r="P21" s="86">
        <v>49</v>
      </c>
      <c r="Q21" s="86">
        <v>341</v>
      </c>
      <c r="R21" s="87">
        <v>1123865832</v>
      </c>
      <c r="S21" s="87">
        <v>616812241</v>
      </c>
      <c r="T21" s="87">
        <v>507053591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292</v>
      </c>
      <c r="P22" s="86">
        <v>43</v>
      </c>
      <c r="Q22" s="86">
        <v>249</v>
      </c>
      <c r="R22" s="87">
        <v>910930459</v>
      </c>
      <c r="S22" s="87">
        <v>512522617</v>
      </c>
      <c r="T22" s="87">
        <v>398407842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324</v>
      </c>
      <c r="P23" s="86">
        <v>41</v>
      </c>
      <c r="Q23" s="86">
        <v>283</v>
      </c>
      <c r="R23" s="87">
        <v>828065643</v>
      </c>
      <c r="S23" s="87">
        <v>421257500</v>
      </c>
      <c r="T23" s="87">
        <v>406808143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60</v>
      </c>
      <c r="Q25" s="86">
        <v>313</v>
      </c>
      <c r="R25" s="87">
        <v>1577820980</v>
      </c>
      <c r="S25" s="87">
        <v>1116602874</v>
      </c>
      <c r="T25" s="87">
        <v>461218106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331</v>
      </c>
      <c r="P26" s="86">
        <v>42</v>
      </c>
      <c r="Q26" s="86">
        <v>289</v>
      </c>
      <c r="R26" s="87">
        <v>844148599</v>
      </c>
      <c r="S26" s="87">
        <v>457877698</v>
      </c>
      <c r="T26" s="87">
        <v>386270901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88" t="s">
        <v>93</v>
      </c>
      <c r="B27" s="188"/>
      <c r="C27" s="188"/>
      <c r="D27" s="188"/>
      <c r="E27" s="188"/>
      <c r="F27" s="188"/>
      <c r="N27" s="85">
        <v>37315</v>
      </c>
      <c r="O27" s="86">
        <v>282</v>
      </c>
      <c r="P27" s="86">
        <v>28</v>
      </c>
      <c r="Q27" s="86">
        <v>254</v>
      </c>
      <c r="R27" s="87">
        <v>727704559</v>
      </c>
      <c r="S27" s="87">
        <v>355332020</v>
      </c>
      <c r="T27" s="87">
        <v>372372539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36</v>
      </c>
      <c r="Q29" s="86">
        <v>330</v>
      </c>
      <c r="R29" s="87">
        <v>886700792</v>
      </c>
      <c r="S29" s="87">
        <v>379324125</v>
      </c>
      <c r="T29" s="87">
        <v>507376667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471</v>
      </c>
      <c r="P30" s="86">
        <v>61</v>
      </c>
      <c r="Q30" s="86">
        <v>410</v>
      </c>
      <c r="R30" s="87">
        <v>1427554346</v>
      </c>
      <c r="S30" s="87">
        <v>839238933</v>
      </c>
      <c r="T30" s="87">
        <v>588315413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430</v>
      </c>
      <c r="P31" s="86">
        <v>70</v>
      </c>
      <c r="Q31" s="86">
        <v>360</v>
      </c>
      <c r="R31" s="87">
        <v>1678409612</v>
      </c>
      <c r="S31" s="87">
        <v>1065386117</v>
      </c>
      <c r="T31" s="87">
        <v>613023495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493</v>
      </c>
      <c r="P33" s="86">
        <v>66</v>
      </c>
      <c r="Q33" s="86">
        <v>427</v>
      </c>
      <c r="R33" s="87">
        <v>1619480153</v>
      </c>
      <c r="S33" s="87">
        <v>934610993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1602741444</v>
      </c>
      <c r="S34" s="87">
        <v>1016624907</v>
      </c>
      <c r="T34" s="87">
        <v>586116537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67</v>
      </c>
      <c r="Q35" s="86">
        <v>392</v>
      </c>
      <c r="R35" s="87">
        <v>1465709991</v>
      </c>
      <c r="S35" s="87">
        <v>891490033</v>
      </c>
      <c r="T35" s="87">
        <v>574219958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110</v>
      </c>
      <c r="Q37" s="86">
        <v>477</v>
      </c>
      <c r="R37" s="87">
        <v>2621666238</v>
      </c>
      <c r="S37" s="87">
        <v>1811131076</v>
      </c>
      <c r="T37" s="87">
        <v>810535162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67</v>
      </c>
      <c r="Q38" s="86">
        <v>381</v>
      </c>
      <c r="R38" s="87">
        <v>1571810700</v>
      </c>
      <c r="S38" s="87">
        <v>901439945</v>
      </c>
      <c r="T38" s="87">
        <v>670370755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1931226516</v>
      </c>
      <c r="S39" s="87">
        <v>1329357500</v>
      </c>
      <c r="T39" s="87">
        <v>601869016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472</v>
      </c>
      <c r="P40" s="86">
        <v>73</v>
      </c>
      <c r="Q40" s="86">
        <v>399</v>
      </c>
      <c r="R40" s="87">
        <v>1635380050</v>
      </c>
      <c r="S40" s="87">
        <v>930226277</v>
      </c>
      <c r="T40" s="87">
        <v>705153773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541</v>
      </c>
      <c r="P41" s="86">
        <v>79</v>
      </c>
      <c r="Q41" s="86">
        <v>462</v>
      </c>
      <c r="R41" s="87">
        <v>2014346835</v>
      </c>
      <c r="S41" s="87">
        <v>1237123374</v>
      </c>
      <c r="T41" s="87">
        <v>777223461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82</v>
      </c>
      <c r="Q42" s="86">
        <v>456</v>
      </c>
      <c r="R42" s="87">
        <v>2227423762</v>
      </c>
      <c r="S42" s="87">
        <v>1497143933</v>
      </c>
      <c r="T42" s="87">
        <v>730279829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559</v>
      </c>
      <c r="P43" s="86">
        <v>75</v>
      </c>
      <c r="Q43" s="86">
        <v>484</v>
      </c>
      <c r="R43" s="87">
        <v>2110665308</v>
      </c>
      <c r="S43" s="87">
        <v>1230108520</v>
      </c>
      <c r="T43" s="87">
        <v>880556788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102</v>
      </c>
      <c r="Q44" s="86">
        <v>483</v>
      </c>
      <c r="R44" s="87">
        <v>2418125900</v>
      </c>
      <c r="S44" s="87">
        <v>1558080380</v>
      </c>
      <c r="T44" s="87">
        <v>860045520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90</v>
      </c>
      <c r="Q45" s="86">
        <v>511</v>
      </c>
      <c r="R45" s="87">
        <v>2481542505</v>
      </c>
      <c r="S45" s="87">
        <v>1633482643</v>
      </c>
      <c r="T45" s="87">
        <v>848059862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586</v>
      </c>
      <c r="P46" s="86">
        <v>103</v>
      </c>
      <c r="Q46" s="86">
        <v>483</v>
      </c>
      <c r="R46" s="87">
        <v>2359215655</v>
      </c>
      <c r="S46" s="87">
        <v>1523860028</v>
      </c>
      <c r="T46" s="87">
        <v>835355627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657</v>
      </c>
      <c r="P47" s="86">
        <v>106</v>
      </c>
      <c r="Q47" s="86">
        <v>551</v>
      </c>
      <c r="R47" s="87">
        <v>2413534282</v>
      </c>
      <c r="S47" s="87">
        <v>1481356941</v>
      </c>
      <c r="T47" s="87">
        <v>932177341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518</v>
      </c>
      <c r="P48" s="86">
        <v>73</v>
      </c>
      <c r="Q48" s="86">
        <v>445</v>
      </c>
      <c r="R48" s="87">
        <v>1790630651</v>
      </c>
      <c r="S48" s="87">
        <v>999206043</v>
      </c>
      <c r="T48" s="87">
        <v>791424608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807</v>
      </c>
      <c r="P49" s="86">
        <v>171</v>
      </c>
      <c r="Q49" s="86">
        <v>636</v>
      </c>
      <c r="R49" s="87">
        <v>5238903347</v>
      </c>
      <c r="S49" s="87">
        <v>4139362897</v>
      </c>
      <c r="T49" s="87">
        <v>1099540450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102</v>
      </c>
      <c r="Q50" s="86">
        <v>526</v>
      </c>
      <c r="R50" s="87">
        <v>2288494345</v>
      </c>
      <c r="S50" s="87">
        <v>1228809658</v>
      </c>
      <c r="T50" s="87">
        <v>1059684687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772</v>
      </c>
      <c r="P52" s="86">
        <v>137</v>
      </c>
      <c r="Q52" s="86">
        <v>635</v>
      </c>
      <c r="R52" s="87">
        <v>2991758739</v>
      </c>
      <c r="S52" s="87">
        <v>1793880414</v>
      </c>
      <c r="T52" s="87">
        <v>1197878325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103</v>
      </c>
      <c r="Q53" s="86">
        <v>600</v>
      </c>
      <c r="R53" s="87">
        <v>3821444341</v>
      </c>
      <c r="S53" s="87">
        <v>2754473185</v>
      </c>
      <c r="T53" s="87">
        <v>1066971156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691</v>
      </c>
      <c r="P54" s="86">
        <v>119</v>
      </c>
      <c r="Q54" s="86">
        <v>572</v>
      </c>
      <c r="R54" s="87">
        <v>2705907536</v>
      </c>
      <c r="S54" s="87">
        <v>1679514977</v>
      </c>
      <c r="T54" s="87">
        <v>1026392559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808</v>
      </c>
      <c r="P55" s="86">
        <v>134</v>
      </c>
      <c r="Q55" s="86">
        <v>674</v>
      </c>
      <c r="R55" s="87">
        <v>3585199423</v>
      </c>
      <c r="S55" s="87">
        <v>2282727197</v>
      </c>
      <c r="T55" s="87">
        <v>1302472226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2349780392</v>
      </c>
      <c r="T56" s="87">
        <v>1350127412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754</v>
      </c>
      <c r="P57" s="86">
        <v>123</v>
      </c>
      <c r="Q57" s="86">
        <v>631</v>
      </c>
      <c r="R57" s="87">
        <v>4687564405</v>
      </c>
      <c r="S57" s="87">
        <v>3382495540</v>
      </c>
      <c r="T57" s="87">
        <v>1305068865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738</v>
      </c>
      <c r="P58" s="86">
        <v>129</v>
      </c>
      <c r="Q58" s="86">
        <v>609</v>
      </c>
      <c r="R58" s="87">
        <v>4194368004</v>
      </c>
      <c r="S58" s="87">
        <v>3053208248</v>
      </c>
      <c r="T58" s="87">
        <v>1141159756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747</v>
      </c>
      <c r="P59" s="86">
        <v>157</v>
      </c>
      <c r="Q59" s="86">
        <v>590</v>
      </c>
      <c r="R59" s="87">
        <v>3986668599</v>
      </c>
      <c r="S59" s="87">
        <v>2796961928</v>
      </c>
      <c r="T59" s="87">
        <v>1189706671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142</v>
      </c>
      <c r="Q60" s="86">
        <v>622</v>
      </c>
      <c r="R60" s="87">
        <v>3956054842</v>
      </c>
      <c r="S60" s="87">
        <v>2543325911</v>
      </c>
      <c r="T60" s="87">
        <v>1412728931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212</v>
      </c>
      <c r="Q61" s="86">
        <v>710</v>
      </c>
      <c r="R61" s="87">
        <v>6006909888</v>
      </c>
      <c r="S61" s="87">
        <v>4648921767</v>
      </c>
      <c r="T61" s="87">
        <v>1357988121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742</v>
      </c>
      <c r="P62" s="86">
        <v>124</v>
      </c>
      <c r="Q62" s="86">
        <v>618</v>
      </c>
      <c r="R62" s="87">
        <v>3992246518</v>
      </c>
      <c r="S62" s="87">
        <v>2627095902</v>
      </c>
      <c r="T62" s="87">
        <v>1365150616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654</v>
      </c>
      <c r="P63" s="86">
        <v>126</v>
      </c>
      <c r="Q63" s="86">
        <v>528</v>
      </c>
      <c r="R63" s="87">
        <v>3411448538</v>
      </c>
      <c r="S63" s="87">
        <v>2212120353</v>
      </c>
      <c r="T63" s="87">
        <v>1199328185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143</v>
      </c>
      <c r="Q64" s="86">
        <v>689</v>
      </c>
      <c r="R64" s="87">
        <v>4729433012</v>
      </c>
      <c r="S64" s="87">
        <v>3050873046</v>
      </c>
      <c r="T64" s="87">
        <v>1678559966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768</v>
      </c>
      <c r="P65" s="86">
        <v>159</v>
      </c>
      <c r="Q65" s="86">
        <v>609</v>
      </c>
      <c r="R65" s="87">
        <v>4989146407</v>
      </c>
      <c r="S65" s="87">
        <v>3643957823</v>
      </c>
      <c r="T65" s="87">
        <v>1345188584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173</v>
      </c>
      <c r="Q66" s="86">
        <v>603</v>
      </c>
      <c r="R66" s="87">
        <v>5228437392</v>
      </c>
      <c r="S66" s="87">
        <v>3817692545</v>
      </c>
      <c r="T66" s="87">
        <v>1410744847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1018</v>
      </c>
      <c r="P67" s="86">
        <v>204</v>
      </c>
      <c r="Q67" s="86">
        <v>814</v>
      </c>
      <c r="R67" s="87">
        <v>5864859255</v>
      </c>
      <c r="S67" s="87">
        <v>3773453598</v>
      </c>
      <c r="T67" s="87">
        <v>2091405657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761</v>
      </c>
      <c r="P68" s="86">
        <v>185</v>
      </c>
      <c r="Q68" s="86">
        <v>576</v>
      </c>
      <c r="R68" s="87">
        <v>5778573914</v>
      </c>
      <c r="S68" s="87">
        <v>4305541235</v>
      </c>
      <c r="T68" s="87">
        <v>1473032679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203</v>
      </c>
      <c r="Q69" s="86">
        <v>616</v>
      </c>
      <c r="R69" s="87">
        <v>5649190170</v>
      </c>
      <c r="S69" s="87">
        <v>4115901191</v>
      </c>
      <c r="T69" s="87">
        <v>1533288979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954</v>
      </c>
      <c r="P70" s="86">
        <v>240</v>
      </c>
      <c r="Q70" s="86">
        <v>714</v>
      </c>
      <c r="R70" s="87">
        <v>8311043912</v>
      </c>
      <c r="S70" s="87">
        <v>6469384594</v>
      </c>
      <c r="T70" s="87">
        <v>1841659318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758</v>
      </c>
      <c r="P71" s="86">
        <v>167</v>
      </c>
      <c r="Q71" s="86">
        <v>591</v>
      </c>
      <c r="R71" s="87">
        <v>5351267950</v>
      </c>
      <c r="S71" s="87">
        <v>3899537451</v>
      </c>
      <c r="T71" s="87">
        <v>1451730499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777</v>
      </c>
      <c r="P72" s="86">
        <v>182</v>
      </c>
      <c r="Q72" s="86">
        <v>595</v>
      </c>
      <c r="R72" s="87">
        <v>7247042951</v>
      </c>
      <c r="S72" s="87">
        <v>5469349716</v>
      </c>
      <c r="T72" s="87">
        <v>1777693235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241</v>
      </c>
      <c r="Q73" s="86">
        <v>646</v>
      </c>
      <c r="R73" s="87">
        <v>7652949303</v>
      </c>
      <c r="S73" s="87">
        <v>6011752007</v>
      </c>
      <c r="T73" s="87">
        <v>1641197296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781</v>
      </c>
      <c r="P74" s="86">
        <v>177</v>
      </c>
      <c r="Q74" s="86">
        <v>604</v>
      </c>
      <c r="R74" s="87">
        <v>5543113607</v>
      </c>
      <c r="S74" s="87">
        <v>3965494726</v>
      </c>
      <c r="T74" s="87">
        <v>1577618881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133</v>
      </c>
      <c r="Q75" s="86">
        <v>526</v>
      </c>
      <c r="R75" s="87">
        <v>4891129234</v>
      </c>
      <c r="S75" s="87">
        <v>3555720078</v>
      </c>
      <c r="T75" s="87">
        <v>1335409156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876</v>
      </c>
      <c r="P76" s="86">
        <v>195</v>
      </c>
      <c r="Q76" s="86">
        <v>681</v>
      </c>
      <c r="R76" s="87">
        <v>6408197787</v>
      </c>
      <c r="S76" s="87">
        <v>4463655328</v>
      </c>
      <c r="T76" s="87">
        <v>1944542459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148</v>
      </c>
      <c r="Q77" s="86">
        <v>559</v>
      </c>
      <c r="R77" s="87">
        <v>6069374878</v>
      </c>
      <c r="S77" s="87">
        <v>4651967824</v>
      </c>
      <c r="T77" s="87">
        <v>1417407054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833</v>
      </c>
      <c r="P78" s="86">
        <v>157</v>
      </c>
      <c r="Q78" s="86">
        <v>676</v>
      </c>
      <c r="R78" s="87">
        <v>5579402437</v>
      </c>
      <c r="S78" s="87">
        <v>3561207567</v>
      </c>
      <c r="T78" s="87">
        <v>2018194870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195</v>
      </c>
      <c r="Q79" s="86">
        <v>748</v>
      </c>
      <c r="R79" s="87">
        <v>7350149938</v>
      </c>
      <c r="S79" s="87">
        <v>5287968525</v>
      </c>
      <c r="T79" s="87">
        <v>2062181413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169</v>
      </c>
      <c r="Q80" s="86">
        <v>600</v>
      </c>
      <c r="R80" s="87">
        <v>5200454350</v>
      </c>
      <c r="S80" s="87">
        <v>3707973578</v>
      </c>
      <c r="T80" s="87">
        <v>1492480772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779</v>
      </c>
      <c r="P81" s="86">
        <v>178</v>
      </c>
      <c r="Q81" s="86">
        <v>601</v>
      </c>
      <c r="R81" s="87">
        <v>6954923499</v>
      </c>
      <c r="S81" s="87">
        <v>5311213114</v>
      </c>
      <c r="T81" s="87">
        <v>1643710385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170</v>
      </c>
      <c r="Q82" s="86">
        <v>577</v>
      </c>
      <c r="R82" s="87">
        <v>7495857518</v>
      </c>
      <c r="S82" s="87">
        <v>6110151079</v>
      </c>
      <c r="T82" s="87">
        <v>1385706439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149</v>
      </c>
      <c r="Q83" s="86">
        <v>605</v>
      </c>
      <c r="R83" s="87">
        <v>4751901635</v>
      </c>
      <c r="S83" s="87">
        <v>3092826999</v>
      </c>
      <c r="T83" s="87">
        <v>1659074636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744</v>
      </c>
      <c r="P84" s="86">
        <v>155</v>
      </c>
      <c r="Q84" s="86">
        <v>589</v>
      </c>
      <c r="R84" s="87">
        <v>5256779262</v>
      </c>
      <c r="S84" s="87">
        <v>3795120959</v>
      </c>
      <c r="T84" s="87">
        <v>1461658303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966</v>
      </c>
      <c r="P85" s="86">
        <v>230</v>
      </c>
      <c r="Q85" s="86">
        <v>736</v>
      </c>
      <c r="R85" s="87">
        <v>9345349673</v>
      </c>
      <c r="S85" s="87">
        <v>7506516733</v>
      </c>
      <c r="T85" s="87">
        <v>1838832940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164</v>
      </c>
      <c r="Q86" s="86">
        <v>659</v>
      </c>
      <c r="R86" s="87">
        <v>7733893615</v>
      </c>
      <c r="S86" s="87">
        <v>6119097271</v>
      </c>
      <c r="T86" s="87">
        <v>1614796344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730</v>
      </c>
      <c r="P87" s="86">
        <v>145</v>
      </c>
      <c r="Q87" s="86">
        <v>585</v>
      </c>
      <c r="R87" s="87">
        <v>5274306322</v>
      </c>
      <c r="S87" s="87">
        <v>3613977717</v>
      </c>
      <c r="T87" s="87">
        <v>1660328605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908</v>
      </c>
      <c r="P88" s="86">
        <v>174</v>
      </c>
      <c r="Q88" s="86">
        <v>734</v>
      </c>
      <c r="R88" s="87">
        <v>6844970364</v>
      </c>
      <c r="S88" s="87">
        <v>5019434754</v>
      </c>
      <c r="T88" s="87">
        <v>1825535610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877</v>
      </c>
      <c r="P89" s="86">
        <v>168</v>
      </c>
      <c r="Q89" s="86">
        <v>709</v>
      </c>
      <c r="R89" s="87">
        <v>6268000352</v>
      </c>
      <c r="S89" s="87">
        <v>4462745065</v>
      </c>
      <c r="T89" s="87">
        <v>1805255287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1006</v>
      </c>
      <c r="P90" s="86">
        <v>193</v>
      </c>
      <c r="Q90" s="86">
        <v>813</v>
      </c>
      <c r="R90" s="87">
        <v>7667744836</v>
      </c>
      <c r="S90" s="87">
        <v>5422906967</v>
      </c>
      <c r="T90" s="87">
        <v>2244837869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980</v>
      </c>
      <c r="P91" s="86">
        <v>209</v>
      </c>
      <c r="Q91" s="86">
        <v>771</v>
      </c>
      <c r="R91" s="87">
        <v>8248996494</v>
      </c>
      <c r="S91" s="87">
        <v>6266763252</v>
      </c>
      <c r="T91" s="87">
        <v>1982233242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182</v>
      </c>
      <c r="Q92" s="86">
        <v>734</v>
      </c>
      <c r="R92" s="87">
        <v>7537553885</v>
      </c>
      <c r="S92" s="87">
        <v>5616457103</v>
      </c>
      <c r="T92" s="87">
        <v>1921096782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993</v>
      </c>
      <c r="P93" s="86">
        <v>197</v>
      </c>
      <c r="Q93" s="86">
        <v>796</v>
      </c>
      <c r="R93" s="87">
        <v>7545836282</v>
      </c>
      <c r="S93" s="87">
        <v>5419747880</v>
      </c>
      <c r="T93" s="87">
        <v>2126088402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792</v>
      </c>
      <c r="P94" s="86">
        <v>151</v>
      </c>
      <c r="Q94" s="86">
        <v>641</v>
      </c>
      <c r="R94" s="87">
        <v>5390092819</v>
      </c>
      <c r="S94" s="87">
        <v>3846415947</v>
      </c>
      <c r="T94" s="87">
        <v>1543676872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794</v>
      </c>
      <c r="P95" s="86">
        <v>129</v>
      </c>
      <c r="Q95" s="86">
        <v>665</v>
      </c>
      <c r="R95" s="87">
        <v>4917045944</v>
      </c>
      <c r="S95" s="87">
        <v>3199220775</v>
      </c>
      <c r="T95" s="87">
        <v>1717825169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128</v>
      </c>
      <c r="Q96" s="86">
        <v>619</v>
      </c>
      <c r="R96" s="87">
        <v>4725192017</v>
      </c>
      <c r="S96" s="87">
        <v>3134630980</v>
      </c>
      <c r="T96" s="87">
        <v>1590561037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7273239924</v>
      </c>
      <c r="S97" s="87">
        <v>5695290061</v>
      </c>
      <c r="T97" s="87">
        <v>1577949863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713</v>
      </c>
      <c r="P98" s="86">
        <v>109</v>
      </c>
      <c r="Q98" s="86">
        <v>604</v>
      </c>
      <c r="R98" s="87">
        <v>3625535994</v>
      </c>
      <c r="S98" s="87">
        <v>2032698538</v>
      </c>
      <c r="T98" s="87">
        <v>1592837456</v>
      </c>
      <c r="U98" s="88">
        <v>10</v>
      </c>
      <c r="V98" s="88">
        <v>2</v>
      </c>
      <c r="W98" s="89">
        <v>1.4025245441795231E-2</v>
      </c>
      <c r="X98" s="89">
        <v>2.8050490883590462E-3</v>
      </c>
    </row>
    <row r="99" spans="14:24" ht="15.75" x14ac:dyDescent="0.25">
      <c r="N99" s="85">
        <v>39507</v>
      </c>
      <c r="O99" s="86">
        <v>625</v>
      </c>
      <c r="P99" s="86">
        <v>89</v>
      </c>
      <c r="Q99" s="86">
        <v>536</v>
      </c>
      <c r="R99" s="87">
        <v>3422267885</v>
      </c>
      <c r="S99" s="87">
        <v>2086190923</v>
      </c>
      <c r="T99" s="87">
        <v>1336076962</v>
      </c>
      <c r="U99" s="88">
        <v>16</v>
      </c>
      <c r="V99" s="88">
        <v>3</v>
      </c>
      <c r="W99" s="89">
        <v>2.5600000000000001E-2</v>
      </c>
      <c r="X99" s="89">
        <v>4.7999999999999996E-3</v>
      </c>
    </row>
    <row r="100" spans="14:24" ht="15.75" x14ac:dyDescent="0.25">
      <c r="N100" s="85">
        <v>39538</v>
      </c>
      <c r="O100" s="86">
        <v>662</v>
      </c>
      <c r="P100" s="86">
        <v>77</v>
      </c>
      <c r="Q100" s="86">
        <v>585</v>
      </c>
      <c r="R100" s="87">
        <v>3180499993</v>
      </c>
      <c r="S100" s="87">
        <v>1829861821</v>
      </c>
      <c r="T100" s="87">
        <v>1350638172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75" x14ac:dyDescent="0.25">
      <c r="N101" s="85">
        <v>39568</v>
      </c>
      <c r="O101" s="86">
        <v>633</v>
      </c>
      <c r="P101" s="86">
        <v>96</v>
      </c>
      <c r="Q101" s="86">
        <v>537</v>
      </c>
      <c r="R101" s="87">
        <v>3313233907</v>
      </c>
      <c r="S101" s="87">
        <v>1976249448</v>
      </c>
      <c r="T101" s="87">
        <v>1336984459</v>
      </c>
      <c r="U101" s="88">
        <v>14</v>
      </c>
      <c r="V101" s="88">
        <v>4</v>
      </c>
      <c r="W101" s="89">
        <v>2.2116903633491312E-2</v>
      </c>
      <c r="X101" s="89">
        <v>6.3191153238546603E-3</v>
      </c>
    </row>
    <row r="102" spans="14:24" ht="15.75" x14ac:dyDescent="0.25">
      <c r="N102" s="85">
        <v>39599</v>
      </c>
      <c r="O102" s="86">
        <v>694</v>
      </c>
      <c r="P102" s="86">
        <v>91</v>
      </c>
      <c r="Q102" s="86">
        <v>603</v>
      </c>
      <c r="R102" s="87">
        <v>3221843659</v>
      </c>
      <c r="S102" s="87">
        <v>1916375187</v>
      </c>
      <c r="T102" s="87">
        <v>1305468472</v>
      </c>
      <c r="U102" s="88">
        <v>13</v>
      </c>
      <c r="V102" s="88">
        <v>6</v>
      </c>
      <c r="W102" s="89">
        <v>1.8731988472622477E-2</v>
      </c>
      <c r="X102" s="89">
        <v>8.6455331412103754E-3</v>
      </c>
    </row>
    <row r="103" spans="14:24" ht="15.75" x14ac:dyDescent="0.25">
      <c r="N103" s="85">
        <v>39629</v>
      </c>
      <c r="O103" s="86">
        <v>752</v>
      </c>
      <c r="P103" s="86">
        <v>98</v>
      </c>
      <c r="Q103" s="86">
        <v>654</v>
      </c>
      <c r="R103" s="87">
        <v>6626920054</v>
      </c>
      <c r="S103" s="87">
        <v>5214312363</v>
      </c>
      <c r="T103" s="87">
        <v>1412607691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698</v>
      </c>
      <c r="P104" s="86">
        <v>101</v>
      </c>
      <c r="Q104" s="86">
        <v>597</v>
      </c>
      <c r="R104" s="87">
        <v>3110200624</v>
      </c>
      <c r="S104" s="87">
        <v>1855209667</v>
      </c>
      <c r="T104" s="87">
        <v>1254990957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632</v>
      </c>
      <c r="P105" s="86">
        <v>81</v>
      </c>
      <c r="Q105" s="86">
        <v>551</v>
      </c>
      <c r="R105" s="87">
        <v>2901671606</v>
      </c>
      <c r="S105" s="87">
        <v>1751268915</v>
      </c>
      <c r="T105" s="87">
        <v>1150402691</v>
      </c>
      <c r="U105" s="88">
        <v>29</v>
      </c>
      <c r="V105" s="88">
        <v>6</v>
      </c>
      <c r="W105" s="89">
        <v>4.588607594936709E-2</v>
      </c>
      <c r="X105" s="89">
        <v>9.4936708860759497E-3</v>
      </c>
    </row>
    <row r="106" spans="14:24" ht="15.75" x14ac:dyDescent="0.25">
      <c r="N106" s="85">
        <v>39721</v>
      </c>
      <c r="O106" s="86">
        <v>608</v>
      </c>
      <c r="P106" s="86">
        <v>81</v>
      </c>
      <c r="Q106" s="86">
        <v>527</v>
      </c>
      <c r="R106" s="87">
        <v>3374180993</v>
      </c>
      <c r="S106" s="87">
        <v>2086795797</v>
      </c>
      <c r="T106" s="87">
        <v>1287385196</v>
      </c>
      <c r="U106" s="88">
        <v>40</v>
      </c>
      <c r="V106" s="88">
        <v>4</v>
      </c>
      <c r="W106" s="89">
        <v>6.5789473684210523E-2</v>
      </c>
      <c r="X106" s="89">
        <v>6.5789473684210523E-3</v>
      </c>
    </row>
    <row r="107" spans="14:24" ht="15.75" x14ac:dyDescent="0.25">
      <c r="N107" s="85">
        <v>39752</v>
      </c>
      <c r="O107" s="86">
        <v>566</v>
      </c>
      <c r="P107" s="86">
        <v>69</v>
      </c>
      <c r="Q107" s="86">
        <v>497</v>
      </c>
      <c r="R107" s="87">
        <v>2703736022</v>
      </c>
      <c r="S107" s="87">
        <v>1638693283</v>
      </c>
      <c r="T107" s="87">
        <v>1065042739</v>
      </c>
      <c r="U107" s="88">
        <v>39</v>
      </c>
      <c r="V107" s="88">
        <v>6</v>
      </c>
      <c r="W107" s="89">
        <v>6.8904593639575976E-2</v>
      </c>
      <c r="X107" s="89">
        <v>1.0600706713780919E-2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362</v>
      </c>
      <c r="P110" s="86">
        <v>45</v>
      </c>
      <c r="Q110" s="86">
        <v>317</v>
      </c>
      <c r="R110" s="87">
        <v>1196066105</v>
      </c>
      <c r="S110" s="87">
        <v>644715110</v>
      </c>
      <c r="T110" s="87">
        <v>551350995</v>
      </c>
      <c r="U110" s="88">
        <v>49</v>
      </c>
      <c r="V110" s="88">
        <v>9</v>
      </c>
      <c r="W110" s="89">
        <v>0.13535911602209943</v>
      </c>
      <c r="X110" s="89">
        <v>2.4861878453038673E-2</v>
      </c>
    </row>
    <row r="111" spans="14:24" ht="15.75" x14ac:dyDescent="0.25">
      <c r="N111" s="85">
        <v>39872</v>
      </c>
      <c r="O111" s="86">
        <v>364</v>
      </c>
      <c r="P111" s="86">
        <v>33</v>
      </c>
      <c r="Q111" s="86">
        <v>331</v>
      </c>
      <c r="R111" s="87">
        <v>1283693519</v>
      </c>
      <c r="S111" s="87">
        <v>680942371</v>
      </c>
      <c r="T111" s="87">
        <v>602751148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424</v>
      </c>
      <c r="P112" s="86">
        <v>49</v>
      </c>
      <c r="Q112" s="86">
        <v>375</v>
      </c>
      <c r="R112" s="87">
        <v>1842982385</v>
      </c>
      <c r="S112" s="87">
        <v>800548045</v>
      </c>
      <c r="T112" s="87">
        <v>1042434340</v>
      </c>
      <c r="U112" s="88">
        <v>86</v>
      </c>
      <c r="V112" s="88">
        <v>18</v>
      </c>
      <c r="W112" s="89">
        <v>0.20283018867924529</v>
      </c>
      <c r="X112" s="89">
        <v>4.2452830188679243E-2</v>
      </c>
    </row>
    <row r="113" spans="14:24" ht="15.75" x14ac:dyDescent="0.25">
      <c r="N113" s="85">
        <v>39933</v>
      </c>
      <c r="O113" s="86">
        <v>419</v>
      </c>
      <c r="P113" s="86">
        <v>49</v>
      </c>
      <c r="Q113" s="86">
        <v>370</v>
      </c>
      <c r="R113" s="87">
        <v>1237463187</v>
      </c>
      <c r="S113" s="87">
        <v>696732251</v>
      </c>
      <c r="T113" s="87">
        <v>540730936</v>
      </c>
      <c r="U113" s="88">
        <v>86</v>
      </c>
      <c r="V113" s="88">
        <v>11</v>
      </c>
      <c r="W113" s="89">
        <v>0.2052505966587112</v>
      </c>
      <c r="X113" s="89">
        <v>2.6252983293556086E-2</v>
      </c>
    </row>
    <row r="114" spans="14:24" ht="15.75" x14ac:dyDescent="0.25">
      <c r="N114" s="85">
        <v>39964</v>
      </c>
      <c r="O114" s="86">
        <v>440</v>
      </c>
      <c r="P114" s="86">
        <v>33</v>
      </c>
      <c r="Q114" s="86">
        <v>407</v>
      </c>
      <c r="R114" s="87">
        <v>1062199889</v>
      </c>
      <c r="S114" s="87">
        <v>429691042</v>
      </c>
      <c r="T114" s="87">
        <v>632508847</v>
      </c>
      <c r="U114" s="88">
        <v>77</v>
      </c>
      <c r="V114" s="88">
        <v>11</v>
      </c>
      <c r="W114" s="89">
        <v>0.17499999999999999</v>
      </c>
      <c r="X114" s="89">
        <v>2.5000000000000001E-2</v>
      </c>
    </row>
    <row r="115" spans="14:24" ht="15.75" x14ac:dyDescent="0.25">
      <c r="N115" s="85">
        <v>39994</v>
      </c>
      <c r="O115" s="86">
        <v>550</v>
      </c>
      <c r="P115" s="86">
        <v>62</v>
      </c>
      <c r="Q115" s="86">
        <v>488</v>
      </c>
      <c r="R115" s="87">
        <v>1908121579</v>
      </c>
      <c r="S115" s="87">
        <v>1129119577</v>
      </c>
      <c r="T115" s="87">
        <v>779002002</v>
      </c>
      <c r="U115" s="88">
        <v>96</v>
      </c>
      <c r="V115" s="88">
        <v>15</v>
      </c>
      <c r="W115" s="89">
        <v>0.17454545454545456</v>
      </c>
      <c r="X115" s="89">
        <v>2.7272727272727271E-2</v>
      </c>
    </row>
    <row r="116" spans="14:24" ht="15.75" x14ac:dyDescent="0.25">
      <c r="N116" s="85">
        <v>40025</v>
      </c>
      <c r="O116" s="86">
        <v>496</v>
      </c>
      <c r="P116" s="86">
        <v>49</v>
      </c>
      <c r="Q116" s="86">
        <v>447</v>
      </c>
      <c r="R116" s="87">
        <v>1894354737</v>
      </c>
      <c r="S116" s="87">
        <v>1127062868</v>
      </c>
      <c r="T116" s="87">
        <v>767291869</v>
      </c>
      <c r="U116" s="88">
        <v>93</v>
      </c>
      <c r="V116" s="88">
        <v>14</v>
      </c>
      <c r="W116" s="89">
        <v>0.1875</v>
      </c>
      <c r="X116" s="89">
        <v>2.8225806451612902E-2</v>
      </c>
    </row>
    <row r="117" spans="14:24" ht="15.75" x14ac:dyDescent="0.25">
      <c r="N117" s="85">
        <v>40056</v>
      </c>
      <c r="O117" s="86">
        <v>461</v>
      </c>
      <c r="P117" s="86">
        <v>55</v>
      </c>
      <c r="Q117" s="86">
        <v>406</v>
      </c>
      <c r="R117" s="87">
        <v>1201847291</v>
      </c>
      <c r="S117" s="87">
        <v>459195776</v>
      </c>
      <c r="T117" s="87">
        <v>742651515</v>
      </c>
      <c r="U117" s="88">
        <v>103</v>
      </c>
      <c r="V117" s="88">
        <v>17</v>
      </c>
      <c r="W117" s="89">
        <v>0.22342733188720174</v>
      </c>
      <c r="X117" s="89">
        <v>3.6876355748373099E-2</v>
      </c>
    </row>
    <row r="118" spans="14:24" ht="15.75" x14ac:dyDescent="0.25">
      <c r="N118" s="85">
        <v>40086</v>
      </c>
      <c r="O118" s="86">
        <v>521</v>
      </c>
      <c r="P118" s="86">
        <v>71</v>
      </c>
      <c r="Q118" s="86">
        <v>450</v>
      </c>
      <c r="R118" s="87">
        <v>1547262437</v>
      </c>
      <c r="S118" s="87">
        <v>826768849</v>
      </c>
      <c r="T118" s="87">
        <v>720493588</v>
      </c>
      <c r="U118" s="88">
        <v>108</v>
      </c>
      <c r="V118" s="88">
        <v>32</v>
      </c>
      <c r="W118" s="89">
        <v>0.20729366602687141</v>
      </c>
      <c r="X118" s="89">
        <v>6.1420345489443376E-2</v>
      </c>
    </row>
    <row r="119" spans="14:24" ht="15.75" x14ac:dyDescent="0.25">
      <c r="N119" s="85">
        <v>40117</v>
      </c>
      <c r="O119" s="86">
        <v>505</v>
      </c>
      <c r="P119" s="86">
        <v>77</v>
      </c>
      <c r="Q119" s="86">
        <v>428</v>
      </c>
      <c r="R119" s="87">
        <v>1696122482</v>
      </c>
      <c r="S119" s="87">
        <v>999477217</v>
      </c>
      <c r="T119" s="87">
        <v>696645265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75" x14ac:dyDescent="0.25">
      <c r="N120" s="85">
        <v>40147</v>
      </c>
      <c r="O120" s="86">
        <v>468</v>
      </c>
      <c r="P120" s="86">
        <v>70</v>
      </c>
      <c r="Q120" s="86">
        <v>398</v>
      </c>
      <c r="R120" s="87">
        <v>1451167689</v>
      </c>
      <c r="S120" s="87">
        <v>775883677</v>
      </c>
      <c r="T120" s="87">
        <v>675284012</v>
      </c>
      <c r="U120" s="88">
        <v>107</v>
      </c>
      <c r="V120" s="88">
        <v>29</v>
      </c>
      <c r="W120" s="89">
        <v>0.22863247863247863</v>
      </c>
      <c r="X120" s="89">
        <v>6.1965811965811968E-2</v>
      </c>
    </row>
    <row r="121" spans="14:24" ht="15.75" x14ac:dyDescent="0.25">
      <c r="N121" s="85">
        <v>40178</v>
      </c>
      <c r="O121" s="86">
        <v>813</v>
      </c>
      <c r="P121" s="86">
        <v>137</v>
      </c>
      <c r="Q121" s="86">
        <v>676</v>
      </c>
      <c r="R121" s="87">
        <v>3275689739</v>
      </c>
      <c r="S121" s="87">
        <v>1873477810</v>
      </c>
      <c r="T121" s="87">
        <v>1402211929</v>
      </c>
      <c r="U121" s="88">
        <v>168</v>
      </c>
      <c r="V121" s="88">
        <v>46</v>
      </c>
      <c r="W121" s="89">
        <v>0.20664206642066421</v>
      </c>
      <c r="X121" s="89">
        <v>5.6580565805658053E-2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1626184784</v>
      </c>
      <c r="S122" s="87">
        <v>885442254</v>
      </c>
      <c r="T122" s="87">
        <v>740742530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75</v>
      </c>
      <c r="Q124" s="86">
        <v>587</v>
      </c>
      <c r="R124" s="87">
        <v>2271140443</v>
      </c>
      <c r="S124" s="87">
        <v>1287768764</v>
      </c>
      <c r="T124" s="87">
        <v>983371679</v>
      </c>
      <c r="U124" s="88">
        <v>186</v>
      </c>
      <c r="V124" s="88">
        <v>34</v>
      </c>
      <c r="W124" s="89">
        <v>0.2809667673716012</v>
      </c>
      <c r="X124" s="89">
        <v>5.1359516616314202E-2</v>
      </c>
    </row>
    <row r="125" spans="14:24" ht="15.75" x14ac:dyDescent="0.25">
      <c r="N125" s="85">
        <v>40298</v>
      </c>
      <c r="O125" s="86">
        <v>669</v>
      </c>
      <c r="P125" s="86">
        <v>81</v>
      </c>
      <c r="Q125" s="86">
        <v>588</v>
      </c>
      <c r="R125" s="87">
        <v>1812770806</v>
      </c>
      <c r="S125" s="87">
        <v>880466503</v>
      </c>
      <c r="T125" s="87">
        <v>932304303</v>
      </c>
      <c r="U125" s="88">
        <v>191</v>
      </c>
      <c r="V125" s="88">
        <v>34</v>
      </c>
      <c r="W125" s="89">
        <v>0.28550074738415543</v>
      </c>
      <c r="X125" s="89">
        <v>5.0822122571001493E-2</v>
      </c>
    </row>
    <row r="126" spans="14:24" ht="15.75" x14ac:dyDescent="0.25">
      <c r="N126" s="85">
        <v>40329</v>
      </c>
      <c r="O126" s="86">
        <v>579</v>
      </c>
      <c r="P126" s="86">
        <v>93</v>
      </c>
      <c r="Q126" s="86">
        <v>486</v>
      </c>
      <c r="R126" s="87">
        <v>2283486011</v>
      </c>
      <c r="S126" s="87">
        <v>1597771833</v>
      </c>
      <c r="T126" s="87">
        <v>685714178</v>
      </c>
      <c r="U126" s="88">
        <v>150</v>
      </c>
      <c r="V126" s="88">
        <v>29</v>
      </c>
      <c r="W126" s="89">
        <v>0.25906735751295334</v>
      </c>
      <c r="X126" s="89">
        <v>5.0086355785837651E-2</v>
      </c>
    </row>
    <row r="127" spans="14:24" ht="15.75" x14ac:dyDescent="0.25">
      <c r="N127" s="85">
        <v>40359</v>
      </c>
      <c r="O127" s="86">
        <v>775</v>
      </c>
      <c r="P127" s="86">
        <v>126</v>
      </c>
      <c r="Q127" s="86">
        <v>649</v>
      </c>
      <c r="R127" s="87">
        <v>3349991884</v>
      </c>
      <c r="S127" s="87">
        <v>2363437023</v>
      </c>
      <c r="T127" s="87">
        <v>986554861</v>
      </c>
      <c r="U127" s="88">
        <v>200</v>
      </c>
      <c r="V127" s="88">
        <v>42</v>
      </c>
      <c r="W127" s="89">
        <v>0.25806451612903225</v>
      </c>
      <c r="X127" s="89">
        <v>5.4193548387096772E-2</v>
      </c>
    </row>
    <row r="128" spans="14:24" ht="15.75" x14ac:dyDescent="0.25">
      <c r="N128" s="85">
        <v>40390</v>
      </c>
      <c r="O128" s="86">
        <v>677</v>
      </c>
      <c r="P128" s="86">
        <v>101</v>
      </c>
      <c r="Q128" s="86">
        <v>576</v>
      </c>
      <c r="R128" s="87">
        <v>2429046928</v>
      </c>
      <c r="S128" s="87">
        <v>1388462137</v>
      </c>
      <c r="T128" s="87">
        <v>1040584791</v>
      </c>
      <c r="U128" s="88">
        <v>174</v>
      </c>
      <c r="V128" s="88">
        <v>40</v>
      </c>
      <c r="W128" s="89">
        <v>0.2570162481536189</v>
      </c>
      <c r="X128" s="89">
        <v>5.9084194977843424E-2</v>
      </c>
    </row>
    <row r="129" spans="14:24" ht="15.75" x14ac:dyDescent="0.25">
      <c r="N129" s="85">
        <v>40421</v>
      </c>
      <c r="O129" s="86">
        <v>689</v>
      </c>
      <c r="P129" s="86">
        <v>99</v>
      </c>
      <c r="Q129" s="86">
        <v>590</v>
      </c>
      <c r="R129" s="87">
        <v>2779024437</v>
      </c>
      <c r="S129" s="87">
        <v>1848619651</v>
      </c>
      <c r="T129" s="87">
        <v>930404786</v>
      </c>
      <c r="U129" s="88">
        <v>192</v>
      </c>
      <c r="V129" s="88">
        <v>33</v>
      </c>
      <c r="W129" s="89">
        <v>0.27866473149492016</v>
      </c>
      <c r="X129" s="89">
        <v>4.7895500725689405E-2</v>
      </c>
    </row>
    <row r="130" spans="14:24" ht="15.75" x14ac:dyDescent="0.25">
      <c r="N130" s="85">
        <v>40451</v>
      </c>
      <c r="O130" s="86">
        <v>754</v>
      </c>
      <c r="P130" s="86">
        <v>138</v>
      </c>
      <c r="Q130" s="86">
        <v>616</v>
      </c>
      <c r="R130" s="87">
        <v>4179723805</v>
      </c>
      <c r="S130" s="87">
        <v>3201978535</v>
      </c>
      <c r="T130" s="87">
        <v>977745270</v>
      </c>
      <c r="U130" s="88">
        <v>205</v>
      </c>
      <c r="V130" s="88">
        <v>39</v>
      </c>
      <c r="W130" s="89">
        <v>0.27188328912466841</v>
      </c>
      <c r="X130" s="89">
        <v>5.1724137931034482E-2</v>
      </c>
    </row>
    <row r="131" spans="14:24" ht="15.75" x14ac:dyDescent="0.25">
      <c r="N131" s="85">
        <v>40482</v>
      </c>
      <c r="O131" s="86">
        <v>660</v>
      </c>
      <c r="P131" s="86">
        <v>102</v>
      </c>
      <c r="Q131" s="86">
        <v>558</v>
      </c>
      <c r="R131" s="87">
        <v>3322815492</v>
      </c>
      <c r="S131" s="87">
        <v>2372639275</v>
      </c>
      <c r="T131" s="87">
        <v>950176217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729</v>
      </c>
      <c r="P132" s="86">
        <v>135</v>
      </c>
      <c r="Q132" s="86">
        <v>594</v>
      </c>
      <c r="R132" s="87">
        <v>3734806037</v>
      </c>
      <c r="S132" s="87">
        <v>2455469267</v>
      </c>
      <c r="T132" s="87">
        <v>1279336770</v>
      </c>
      <c r="U132" s="88">
        <v>188</v>
      </c>
      <c r="V132" s="88">
        <v>52</v>
      </c>
      <c r="W132" s="89">
        <v>0.25788751714677638</v>
      </c>
      <c r="X132" s="89">
        <v>7.1330589849108367E-2</v>
      </c>
    </row>
    <row r="133" spans="14:24" ht="15.75" x14ac:dyDescent="0.25">
      <c r="N133" s="85">
        <v>40543</v>
      </c>
      <c r="O133" s="86">
        <v>1212</v>
      </c>
      <c r="P133" s="86">
        <v>224</v>
      </c>
      <c r="Q133" s="86">
        <v>988</v>
      </c>
      <c r="R133" s="87">
        <v>6133354783</v>
      </c>
      <c r="S133" s="87">
        <v>4195330521</v>
      </c>
      <c r="T133" s="87">
        <v>1938024262</v>
      </c>
      <c r="U133" s="88">
        <v>286</v>
      </c>
      <c r="V133" s="88">
        <v>67</v>
      </c>
      <c r="W133" s="89">
        <v>0.23597359735973597</v>
      </c>
      <c r="X133" s="89">
        <v>5.5280528052805283E-2</v>
      </c>
    </row>
    <row r="134" spans="14:24" ht="15.75" x14ac:dyDescent="0.25">
      <c r="N134" s="85">
        <v>40574</v>
      </c>
      <c r="O134" s="86">
        <v>634</v>
      </c>
      <c r="P134" s="86">
        <v>108</v>
      </c>
      <c r="Q134" s="86">
        <v>526</v>
      </c>
      <c r="R134" s="87">
        <v>2572637184</v>
      </c>
      <c r="S134" s="87">
        <v>1718643837</v>
      </c>
      <c r="T134" s="87">
        <v>853993347</v>
      </c>
      <c r="U134" s="88">
        <v>156</v>
      </c>
      <c r="V134" s="88">
        <v>38</v>
      </c>
      <c r="W134" s="89">
        <v>0.24605678233438485</v>
      </c>
      <c r="X134" s="89">
        <v>5.993690851735016E-2</v>
      </c>
    </row>
    <row r="135" spans="14:24" ht="15.75" x14ac:dyDescent="0.25">
      <c r="N135" s="85">
        <v>40602</v>
      </c>
      <c r="O135" s="86">
        <v>616</v>
      </c>
      <c r="P135" s="86">
        <v>103</v>
      </c>
      <c r="Q135" s="86">
        <v>513</v>
      </c>
      <c r="R135" s="87">
        <v>3534284683</v>
      </c>
      <c r="S135" s="87">
        <v>2792474079</v>
      </c>
      <c r="T135" s="87">
        <v>741810604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937</v>
      </c>
      <c r="P136" s="86">
        <v>131</v>
      </c>
      <c r="Q136" s="86">
        <v>806</v>
      </c>
      <c r="R136" s="87">
        <v>3308176366</v>
      </c>
      <c r="S136" s="87">
        <v>2031801715</v>
      </c>
      <c r="T136" s="87">
        <v>1276374651</v>
      </c>
      <c r="U136" s="88">
        <v>275</v>
      </c>
      <c r="V136" s="88">
        <v>70</v>
      </c>
      <c r="W136" s="89">
        <v>0.29348986125933829</v>
      </c>
      <c r="X136" s="89">
        <v>7.4706510138740662E-2</v>
      </c>
    </row>
    <row r="137" spans="14:24" ht="15.75" x14ac:dyDescent="0.25">
      <c r="N137" s="85">
        <v>40663</v>
      </c>
      <c r="O137" s="86">
        <v>882</v>
      </c>
      <c r="P137" s="86">
        <v>143</v>
      </c>
      <c r="Q137" s="86">
        <v>739</v>
      </c>
      <c r="R137" s="87">
        <v>3569218251</v>
      </c>
      <c r="S137" s="87">
        <v>2388940585</v>
      </c>
      <c r="T137" s="87">
        <v>1180277666</v>
      </c>
      <c r="U137" s="88">
        <v>223</v>
      </c>
      <c r="V137" s="88">
        <v>63</v>
      </c>
      <c r="W137" s="89">
        <v>0.25283446712018143</v>
      </c>
      <c r="X137" s="89">
        <v>7.1428571428571425E-2</v>
      </c>
    </row>
    <row r="138" spans="14:24" ht="15.75" x14ac:dyDescent="0.25">
      <c r="N138" s="85">
        <v>40694</v>
      </c>
      <c r="O138" s="86">
        <v>950</v>
      </c>
      <c r="P138" s="86">
        <v>163</v>
      </c>
      <c r="Q138" s="86">
        <v>787</v>
      </c>
      <c r="R138" s="87">
        <v>5203912180</v>
      </c>
      <c r="S138" s="87">
        <v>3953346368</v>
      </c>
      <c r="T138" s="87">
        <v>1250565812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1074</v>
      </c>
      <c r="P139" s="86">
        <v>202</v>
      </c>
      <c r="Q139" s="86">
        <v>872</v>
      </c>
      <c r="R139" s="87">
        <v>5662988907</v>
      </c>
      <c r="S139" s="87">
        <v>4147938074</v>
      </c>
      <c r="T139" s="87">
        <v>1515050833</v>
      </c>
      <c r="U139" s="88">
        <v>225</v>
      </c>
      <c r="V139" s="88">
        <v>74</v>
      </c>
      <c r="W139" s="89">
        <v>0.20949720670391062</v>
      </c>
      <c r="X139" s="89">
        <v>6.8901303538175043E-2</v>
      </c>
    </row>
    <row r="140" spans="14:24" ht="15.75" x14ac:dyDescent="0.25">
      <c r="N140" s="85">
        <v>40755</v>
      </c>
      <c r="O140" s="86">
        <v>873</v>
      </c>
      <c r="P140" s="86">
        <v>161</v>
      </c>
      <c r="Q140" s="86">
        <v>712</v>
      </c>
      <c r="R140" s="87">
        <v>4210147596</v>
      </c>
      <c r="S140" s="87">
        <v>3017616781</v>
      </c>
      <c r="T140" s="87">
        <v>1192530815</v>
      </c>
      <c r="U140" s="88">
        <v>198</v>
      </c>
      <c r="V140" s="88">
        <v>52</v>
      </c>
      <c r="W140" s="89">
        <v>0.22680412371134021</v>
      </c>
      <c r="X140" s="89">
        <v>5.9564719358533788E-2</v>
      </c>
    </row>
    <row r="141" spans="14:24" ht="15.75" x14ac:dyDescent="0.25">
      <c r="N141" s="85">
        <v>40786</v>
      </c>
      <c r="O141" s="86">
        <v>928</v>
      </c>
      <c r="P141" s="86">
        <v>155</v>
      </c>
      <c r="Q141" s="86">
        <v>773</v>
      </c>
      <c r="R141" s="87">
        <v>4835816307</v>
      </c>
      <c r="S141" s="87">
        <v>3485425549</v>
      </c>
      <c r="T141" s="87">
        <v>1350390758</v>
      </c>
      <c r="U141" s="88">
        <v>212</v>
      </c>
      <c r="V141" s="88">
        <v>54</v>
      </c>
      <c r="W141" s="89">
        <v>0.22844827586206898</v>
      </c>
      <c r="X141" s="89">
        <v>5.8189655172413791E-2</v>
      </c>
    </row>
    <row r="142" spans="14:24" ht="15.75" x14ac:dyDescent="0.25">
      <c r="N142" s="85">
        <v>40816</v>
      </c>
      <c r="O142" s="86">
        <v>916</v>
      </c>
      <c r="P142" s="86">
        <v>164</v>
      </c>
      <c r="Q142" s="86">
        <v>752</v>
      </c>
      <c r="R142" s="87">
        <v>4838129534</v>
      </c>
      <c r="S142" s="87">
        <v>3542601161</v>
      </c>
      <c r="T142" s="87">
        <v>1295528373</v>
      </c>
      <c r="U142" s="88">
        <v>200</v>
      </c>
      <c r="V142" s="88">
        <v>54</v>
      </c>
      <c r="W142" s="89">
        <v>0.2183406113537118</v>
      </c>
      <c r="X142" s="89">
        <v>5.8951965065502182E-2</v>
      </c>
    </row>
    <row r="143" spans="14:24" ht="15.75" x14ac:dyDescent="0.25">
      <c r="N143" s="85">
        <v>40847</v>
      </c>
      <c r="O143" s="86">
        <v>827</v>
      </c>
      <c r="P143" s="86">
        <v>161</v>
      </c>
      <c r="Q143" s="86">
        <v>666</v>
      </c>
      <c r="R143" s="87">
        <v>4842993173</v>
      </c>
      <c r="S143" s="87">
        <v>3651548919</v>
      </c>
      <c r="T143" s="87">
        <v>1191444254</v>
      </c>
      <c r="U143" s="88">
        <v>164</v>
      </c>
      <c r="V143" s="88">
        <v>52</v>
      </c>
      <c r="W143" s="89">
        <v>0.19830713422007254</v>
      </c>
      <c r="X143" s="89">
        <v>6.2877871825876661E-2</v>
      </c>
    </row>
    <row r="144" spans="14:24" ht="15.75" x14ac:dyDescent="0.25">
      <c r="N144" s="85">
        <v>40877</v>
      </c>
      <c r="O144" s="86">
        <v>835</v>
      </c>
      <c r="P144" s="86">
        <v>129</v>
      </c>
      <c r="Q144" s="86">
        <v>706</v>
      </c>
      <c r="R144" s="87">
        <v>3977367576</v>
      </c>
      <c r="S144" s="87">
        <v>2732584837</v>
      </c>
      <c r="T144" s="87">
        <v>1244782739</v>
      </c>
      <c r="U144" s="88">
        <v>198</v>
      </c>
      <c r="V144" s="88">
        <v>35</v>
      </c>
      <c r="W144" s="89">
        <v>0.237125748502994</v>
      </c>
      <c r="X144" s="89">
        <v>4.1916167664670656E-2</v>
      </c>
    </row>
    <row r="145" spans="14:24" ht="15.75" x14ac:dyDescent="0.25">
      <c r="N145" s="85">
        <v>40908</v>
      </c>
      <c r="O145" s="86">
        <v>1323</v>
      </c>
      <c r="P145" s="86">
        <v>235</v>
      </c>
      <c r="Q145" s="86">
        <v>1088</v>
      </c>
      <c r="R145" s="87">
        <v>7370795204</v>
      </c>
      <c r="S145" s="87">
        <v>5500143393</v>
      </c>
      <c r="T145" s="87">
        <v>1870651811</v>
      </c>
      <c r="U145" s="88">
        <v>294</v>
      </c>
      <c r="V145" s="88">
        <v>64</v>
      </c>
      <c r="W145" s="89">
        <v>0.22222222222222221</v>
      </c>
      <c r="X145" s="89">
        <v>4.8374905517762662E-2</v>
      </c>
    </row>
    <row r="146" spans="14:24" ht="15.75" x14ac:dyDescent="0.25">
      <c r="N146" s="85">
        <v>40939</v>
      </c>
      <c r="O146" s="86">
        <v>726</v>
      </c>
      <c r="P146" s="86">
        <v>120</v>
      </c>
      <c r="Q146" s="86">
        <v>606</v>
      </c>
      <c r="R146" s="87">
        <v>3640001855</v>
      </c>
      <c r="S146" s="87">
        <v>2616274237</v>
      </c>
      <c r="T146" s="87">
        <v>1023727618</v>
      </c>
      <c r="U146" s="88">
        <v>145</v>
      </c>
      <c r="V146" s="88">
        <v>26</v>
      </c>
      <c r="W146" s="89">
        <v>0.19972451790633608</v>
      </c>
      <c r="X146" s="89">
        <v>3.5812672176308541E-2</v>
      </c>
    </row>
    <row r="147" spans="14:24" ht="15.75" x14ac:dyDescent="0.25">
      <c r="N147" s="85">
        <v>40968</v>
      </c>
      <c r="O147" s="86">
        <v>846</v>
      </c>
      <c r="P147" s="86">
        <v>141</v>
      </c>
      <c r="Q147" s="86">
        <v>705</v>
      </c>
      <c r="R147" s="87">
        <v>3842343601</v>
      </c>
      <c r="S147" s="87">
        <v>2635873178</v>
      </c>
      <c r="T147" s="87">
        <v>1206470423</v>
      </c>
      <c r="U147" s="88">
        <v>190</v>
      </c>
      <c r="V147" s="88">
        <v>46</v>
      </c>
      <c r="W147" s="89">
        <v>0.22458628841607564</v>
      </c>
      <c r="X147" s="89">
        <v>5.4373522458628844E-2</v>
      </c>
    </row>
    <row r="148" spans="14:24" ht="15.75" x14ac:dyDescent="0.25">
      <c r="N148" s="85">
        <v>40999</v>
      </c>
      <c r="O148" s="86">
        <v>1082</v>
      </c>
      <c r="P148" s="86">
        <v>179</v>
      </c>
      <c r="Q148" s="86">
        <v>903</v>
      </c>
      <c r="R148" s="87">
        <v>5261932906</v>
      </c>
      <c r="S148" s="87">
        <v>3683680260</v>
      </c>
      <c r="T148" s="87">
        <v>1578252646</v>
      </c>
      <c r="U148" s="88">
        <v>233</v>
      </c>
      <c r="V148" s="88">
        <v>47</v>
      </c>
      <c r="W148" s="89">
        <v>0.21534195933456562</v>
      </c>
      <c r="X148" s="89">
        <v>4.3438077634011092E-2</v>
      </c>
    </row>
    <row r="149" spans="14:24" ht="15.75" x14ac:dyDescent="0.25">
      <c r="N149" s="85">
        <v>41029</v>
      </c>
      <c r="O149" s="86">
        <v>938</v>
      </c>
      <c r="P149" s="86">
        <v>143</v>
      </c>
      <c r="Q149" s="86">
        <v>795</v>
      </c>
      <c r="R149" s="87">
        <v>3990574220</v>
      </c>
      <c r="S149" s="87">
        <v>2727919331</v>
      </c>
      <c r="T149" s="87">
        <v>1262654889</v>
      </c>
      <c r="U149" s="88">
        <v>212</v>
      </c>
      <c r="V149" s="88">
        <v>50</v>
      </c>
      <c r="W149" s="89">
        <v>0.22601279317697229</v>
      </c>
      <c r="X149" s="89">
        <v>5.3304904051172705E-2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4106169202</v>
      </c>
      <c r="T151" s="87">
        <v>1732934528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171</v>
      </c>
      <c r="Q152" s="86">
        <v>830</v>
      </c>
      <c r="R152" s="87">
        <v>5476852912</v>
      </c>
      <c r="S152" s="87">
        <v>3884452916</v>
      </c>
      <c r="T152" s="87">
        <v>1592399996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1184</v>
      </c>
      <c r="P153" s="86">
        <v>187</v>
      </c>
      <c r="Q153" s="86">
        <v>997</v>
      </c>
      <c r="R153" s="87">
        <v>5968684291</v>
      </c>
      <c r="S153" s="87">
        <v>4221586288</v>
      </c>
      <c r="T153" s="87">
        <v>1747098003</v>
      </c>
      <c r="U153" s="88">
        <v>208</v>
      </c>
      <c r="V153" s="88">
        <v>41</v>
      </c>
      <c r="W153" s="89">
        <v>0.17567567567567569</v>
      </c>
      <c r="X153" s="89">
        <v>3.4628378378378379E-2</v>
      </c>
    </row>
    <row r="154" spans="14:24" ht="15.75" x14ac:dyDescent="0.25">
      <c r="N154" s="85">
        <v>41182</v>
      </c>
      <c r="O154" s="86">
        <v>1026</v>
      </c>
      <c r="P154" s="86">
        <v>153</v>
      </c>
      <c r="Q154" s="86">
        <v>873</v>
      </c>
      <c r="R154" s="87">
        <v>4918192589</v>
      </c>
      <c r="S154" s="87">
        <v>3450112723</v>
      </c>
      <c r="T154" s="87">
        <v>1468079866</v>
      </c>
      <c r="U154" s="88">
        <v>209</v>
      </c>
      <c r="V154" s="88">
        <v>40</v>
      </c>
      <c r="W154" s="89">
        <v>0.20370370370370369</v>
      </c>
      <c r="X154" s="89">
        <v>3.8986354775828458E-2</v>
      </c>
    </row>
    <row r="155" spans="14:24" ht="15.75" x14ac:dyDescent="0.25">
      <c r="N155" s="85">
        <v>41213</v>
      </c>
      <c r="O155" s="86">
        <v>1130</v>
      </c>
      <c r="P155" s="86">
        <v>164</v>
      </c>
      <c r="Q155" s="86">
        <v>966</v>
      </c>
      <c r="R155" s="87">
        <v>5065374326</v>
      </c>
      <c r="S155" s="87">
        <v>3248928568</v>
      </c>
      <c r="T155" s="87">
        <v>1816445758</v>
      </c>
      <c r="U155" s="88">
        <v>172</v>
      </c>
      <c r="V155" s="88">
        <v>42</v>
      </c>
      <c r="W155" s="89">
        <v>0.15221238938053097</v>
      </c>
      <c r="X155" s="89">
        <v>3.7168141592920353E-2</v>
      </c>
    </row>
    <row r="156" spans="14:24" ht="15.75" x14ac:dyDescent="0.25">
      <c r="N156" s="85">
        <v>41243</v>
      </c>
      <c r="O156" s="86">
        <v>1186</v>
      </c>
      <c r="P156" s="86">
        <v>218</v>
      </c>
      <c r="Q156" s="86">
        <v>968</v>
      </c>
      <c r="R156" s="87">
        <v>6094995156</v>
      </c>
      <c r="S156" s="87">
        <v>4219763677</v>
      </c>
      <c r="T156" s="87">
        <v>1875231479</v>
      </c>
      <c r="U156" s="88">
        <v>176</v>
      </c>
      <c r="V156" s="88">
        <v>58</v>
      </c>
      <c r="W156" s="89">
        <v>0.14839797639123103</v>
      </c>
      <c r="X156" s="89">
        <v>4.8903878583473864E-2</v>
      </c>
    </row>
    <row r="157" spans="14:24" ht="15.75" x14ac:dyDescent="0.25">
      <c r="N157" s="85">
        <v>41274</v>
      </c>
      <c r="O157" s="86">
        <v>2019</v>
      </c>
      <c r="P157" s="86">
        <v>366</v>
      </c>
      <c r="Q157" s="86">
        <v>1653</v>
      </c>
      <c r="R157" s="87">
        <v>11306431424</v>
      </c>
      <c r="S157" s="87">
        <v>7617985192</v>
      </c>
      <c r="T157" s="87">
        <v>3688446232</v>
      </c>
      <c r="U157" s="88">
        <v>267</v>
      </c>
      <c r="V157" s="88">
        <v>69</v>
      </c>
      <c r="W157" s="89">
        <v>0.13224368499257058</v>
      </c>
      <c r="X157" s="89">
        <v>3.4175334323922731E-2</v>
      </c>
    </row>
    <row r="158" spans="14:24" ht="15.75" x14ac:dyDescent="0.25">
      <c r="N158" s="85">
        <v>41305</v>
      </c>
      <c r="O158" s="86">
        <v>863</v>
      </c>
      <c r="P158" s="86">
        <v>129</v>
      </c>
      <c r="Q158" s="86">
        <v>734</v>
      </c>
      <c r="R158" s="87">
        <v>3555793587</v>
      </c>
      <c r="S158" s="87">
        <v>2461785628</v>
      </c>
      <c r="T158" s="87">
        <v>1094007959</v>
      </c>
      <c r="U158" s="88">
        <v>141</v>
      </c>
      <c r="V158" s="88">
        <v>41</v>
      </c>
      <c r="W158" s="89">
        <v>0.1633835457705678</v>
      </c>
      <c r="X158" s="89">
        <v>4.7508690614136734E-2</v>
      </c>
    </row>
    <row r="159" spans="14:24" ht="15.75" x14ac:dyDescent="0.25">
      <c r="N159" s="85">
        <v>41333</v>
      </c>
      <c r="O159" s="86">
        <v>836</v>
      </c>
      <c r="P159" s="86">
        <v>118</v>
      </c>
      <c r="Q159" s="86">
        <v>718</v>
      </c>
      <c r="R159" s="87">
        <v>3228770181</v>
      </c>
      <c r="S159" s="87">
        <v>1997726470</v>
      </c>
      <c r="T159" s="87">
        <v>1231043711</v>
      </c>
      <c r="U159" s="88">
        <v>137</v>
      </c>
      <c r="V159" s="88">
        <v>30</v>
      </c>
      <c r="W159" s="89">
        <v>0.1638755980861244</v>
      </c>
      <c r="X159" s="89">
        <v>3.5885167464114832E-2</v>
      </c>
    </row>
    <row r="160" spans="14:24" ht="15.75" x14ac:dyDescent="0.25">
      <c r="N160" s="85">
        <v>41364</v>
      </c>
      <c r="O160" s="86">
        <v>1210</v>
      </c>
      <c r="P160" s="86">
        <v>176</v>
      </c>
      <c r="Q160" s="86">
        <v>1034</v>
      </c>
      <c r="R160" s="87">
        <v>5612103057</v>
      </c>
      <c r="S160" s="87">
        <v>3847185165</v>
      </c>
      <c r="T160" s="87">
        <v>1764917892</v>
      </c>
      <c r="U160" s="88">
        <v>207</v>
      </c>
      <c r="V160" s="88">
        <v>35</v>
      </c>
      <c r="W160" s="89">
        <v>0.17107438016528925</v>
      </c>
      <c r="X160" s="89">
        <v>2.8925619834710745E-2</v>
      </c>
    </row>
    <row r="161" spans="14:24" ht="15.75" x14ac:dyDescent="0.25">
      <c r="N161" s="85">
        <v>41394</v>
      </c>
      <c r="O161" s="86">
        <v>1214</v>
      </c>
      <c r="P161" s="86">
        <v>187</v>
      </c>
      <c r="Q161" s="86">
        <v>1027</v>
      </c>
      <c r="R161" s="87">
        <v>6048230596</v>
      </c>
      <c r="S161" s="87">
        <v>4264075763</v>
      </c>
      <c r="T161" s="87">
        <v>1784154833</v>
      </c>
      <c r="U161" s="88">
        <v>171</v>
      </c>
      <c r="V161" s="88">
        <v>38</v>
      </c>
      <c r="W161" s="89">
        <v>0.14085667215815487</v>
      </c>
      <c r="X161" s="89">
        <v>3.130148270181219E-2</v>
      </c>
    </row>
    <row r="162" spans="14:24" ht="15.75" x14ac:dyDescent="0.25">
      <c r="N162" s="85">
        <v>41425</v>
      </c>
      <c r="O162" s="86">
        <v>1410</v>
      </c>
      <c r="P162" s="86">
        <v>197</v>
      </c>
      <c r="Q162" s="86">
        <v>1213</v>
      </c>
      <c r="R162" s="87">
        <v>6506757579</v>
      </c>
      <c r="S162" s="87">
        <v>4357357375</v>
      </c>
      <c r="T162" s="87">
        <v>2149400204</v>
      </c>
      <c r="U162" s="88">
        <v>204</v>
      </c>
      <c r="V162" s="88">
        <v>49</v>
      </c>
      <c r="W162" s="89">
        <v>0.14468085106382977</v>
      </c>
      <c r="X162" s="89">
        <v>3.4751773049645392E-2</v>
      </c>
    </row>
    <row r="163" spans="14:24" ht="15.75" x14ac:dyDescent="0.25">
      <c r="N163" s="85">
        <v>41455</v>
      </c>
      <c r="O163" s="86">
        <v>1445</v>
      </c>
      <c r="P163" s="86">
        <v>255</v>
      </c>
      <c r="Q163" s="86">
        <v>1190</v>
      </c>
      <c r="R163" s="87">
        <v>9179605753</v>
      </c>
      <c r="S163" s="87">
        <v>6634063046</v>
      </c>
      <c r="T163" s="87">
        <v>2545542707</v>
      </c>
      <c r="U163" s="88">
        <v>207</v>
      </c>
      <c r="V163" s="88">
        <v>48</v>
      </c>
      <c r="W163" s="89">
        <v>0.14325259515570934</v>
      </c>
      <c r="X163" s="89">
        <v>3.3217993079584777E-2</v>
      </c>
    </row>
    <row r="164" spans="14:24" ht="15.75" x14ac:dyDescent="0.25">
      <c r="N164" s="85">
        <v>41486</v>
      </c>
      <c r="O164" s="86">
        <v>1352</v>
      </c>
      <c r="P164" s="86">
        <v>196</v>
      </c>
      <c r="Q164" s="86">
        <v>1156</v>
      </c>
      <c r="R164" s="87">
        <v>6031181587</v>
      </c>
      <c r="S164" s="87">
        <v>3961765958</v>
      </c>
      <c r="T164" s="87">
        <v>2069415629</v>
      </c>
      <c r="U164" s="88">
        <v>150</v>
      </c>
      <c r="V164" s="88">
        <v>47</v>
      </c>
      <c r="W164" s="89">
        <v>0.11094674556213018</v>
      </c>
      <c r="X164" s="89">
        <v>3.4763313609467453E-2</v>
      </c>
    </row>
    <row r="165" spans="14:24" ht="15.75" x14ac:dyDescent="0.25">
      <c r="N165" s="85">
        <v>41517</v>
      </c>
      <c r="O165" s="86">
        <v>1417</v>
      </c>
      <c r="P165" s="86">
        <v>243</v>
      </c>
      <c r="Q165" s="86">
        <v>1174</v>
      </c>
      <c r="R165" s="87">
        <v>7382491746</v>
      </c>
      <c r="S165" s="87">
        <v>4969190656</v>
      </c>
      <c r="T165" s="87">
        <v>2413301090</v>
      </c>
      <c r="U165" s="88">
        <v>200</v>
      </c>
      <c r="V165" s="88">
        <v>42</v>
      </c>
      <c r="W165" s="89">
        <v>0.14114326040931546</v>
      </c>
      <c r="X165" s="89">
        <v>2.9640084685956247E-2</v>
      </c>
    </row>
    <row r="166" spans="14:24" ht="15.75" x14ac:dyDescent="0.25">
      <c r="N166" s="85">
        <v>41547</v>
      </c>
      <c r="O166" s="86">
        <v>1300</v>
      </c>
      <c r="P166" s="86">
        <v>197</v>
      </c>
      <c r="Q166" s="86">
        <v>1103</v>
      </c>
      <c r="R166" s="87">
        <v>7038300845</v>
      </c>
      <c r="S166" s="87">
        <v>4881118303</v>
      </c>
      <c r="T166" s="87">
        <v>2157182542</v>
      </c>
      <c r="U166" s="88">
        <v>151</v>
      </c>
      <c r="V166" s="88">
        <v>33</v>
      </c>
      <c r="W166" s="89">
        <v>0.11615384615384615</v>
      </c>
      <c r="X166" s="89">
        <v>2.5384615384615384E-2</v>
      </c>
    </row>
    <row r="167" spans="14:24" ht="15.75" x14ac:dyDescent="0.25">
      <c r="N167" s="85">
        <v>41578</v>
      </c>
      <c r="O167" s="86">
        <v>1412</v>
      </c>
      <c r="P167" s="86">
        <v>223</v>
      </c>
      <c r="Q167" s="86">
        <v>1189</v>
      </c>
      <c r="R167" s="87">
        <v>9048186156</v>
      </c>
      <c r="S167" s="87">
        <v>6764582929</v>
      </c>
      <c r="T167" s="87">
        <v>2283603227</v>
      </c>
      <c r="U167" s="88">
        <v>156</v>
      </c>
      <c r="V167" s="88">
        <v>34</v>
      </c>
      <c r="W167" s="89">
        <v>0.11048158640226628</v>
      </c>
      <c r="X167" s="89">
        <v>2.4079320113314446E-2</v>
      </c>
    </row>
    <row r="168" spans="14:24" ht="15.75" x14ac:dyDescent="0.25">
      <c r="N168" s="85">
        <v>41608</v>
      </c>
      <c r="O168" s="86">
        <v>1135</v>
      </c>
      <c r="P168" s="86">
        <v>198</v>
      </c>
      <c r="Q168" s="86">
        <v>937</v>
      </c>
      <c r="R168" s="87">
        <v>6252500513</v>
      </c>
      <c r="S168" s="87">
        <v>4421203265</v>
      </c>
      <c r="T168" s="87">
        <v>1831297248</v>
      </c>
      <c r="U168" s="88">
        <v>163</v>
      </c>
      <c r="V168" s="88">
        <v>44</v>
      </c>
      <c r="W168" s="89">
        <v>0.14361233480176211</v>
      </c>
      <c r="X168" s="89">
        <v>3.8766519823788544E-2</v>
      </c>
    </row>
    <row r="169" spans="14:24" ht="15.75" x14ac:dyDescent="0.25">
      <c r="N169" s="85">
        <v>41639</v>
      </c>
      <c r="O169" s="86">
        <v>1855</v>
      </c>
      <c r="P169" s="86">
        <v>364</v>
      </c>
      <c r="Q169" s="86">
        <v>1491</v>
      </c>
      <c r="R169" s="87">
        <v>11482895825</v>
      </c>
      <c r="S169" s="87">
        <v>8314224505</v>
      </c>
      <c r="T169" s="87">
        <v>3168671320</v>
      </c>
      <c r="U169" s="88">
        <v>198</v>
      </c>
      <c r="V169" s="88">
        <v>75</v>
      </c>
      <c r="W169" s="89">
        <v>0.10673854447439353</v>
      </c>
      <c r="X169" s="89">
        <v>4.0431266846361183E-2</v>
      </c>
    </row>
    <row r="170" spans="14:24" ht="15.75" x14ac:dyDescent="0.25">
      <c r="N170" s="85">
        <v>41670</v>
      </c>
      <c r="O170" s="86">
        <v>1220</v>
      </c>
      <c r="P170" s="86">
        <v>185</v>
      </c>
      <c r="Q170" s="86">
        <v>1035</v>
      </c>
      <c r="R170" s="87">
        <v>5141028267</v>
      </c>
      <c r="S170" s="87">
        <v>2815449647</v>
      </c>
      <c r="T170" s="87">
        <v>2325578620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1127</v>
      </c>
      <c r="P171" s="86">
        <v>160</v>
      </c>
      <c r="Q171" s="86">
        <v>967</v>
      </c>
      <c r="R171" s="87">
        <v>4954567029</v>
      </c>
      <c r="S171" s="87">
        <v>3190649356</v>
      </c>
      <c r="T171" s="87">
        <v>1763917673</v>
      </c>
      <c r="U171" s="88">
        <v>94</v>
      </c>
      <c r="V171" s="88">
        <v>26</v>
      </c>
      <c r="W171" s="89">
        <v>8.34072759538598E-2</v>
      </c>
      <c r="X171" s="89">
        <v>2.3070097604259095E-2</v>
      </c>
    </row>
    <row r="172" spans="14:24" ht="15.75" x14ac:dyDescent="0.25">
      <c r="N172" s="85">
        <v>41729</v>
      </c>
      <c r="O172" s="86">
        <v>1278</v>
      </c>
      <c r="P172" s="86">
        <v>221</v>
      </c>
      <c r="Q172" s="86">
        <v>1057</v>
      </c>
      <c r="R172" s="87">
        <v>6801327721</v>
      </c>
      <c r="S172" s="87">
        <v>4639508638</v>
      </c>
      <c r="T172" s="87">
        <v>2161819083</v>
      </c>
      <c r="U172" s="88">
        <v>133</v>
      </c>
      <c r="V172" s="88">
        <v>33</v>
      </c>
      <c r="W172" s="89">
        <v>0.10406885758998435</v>
      </c>
      <c r="X172" s="89">
        <v>2.5821596244131457E-2</v>
      </c>
    </row>
    <row r="173" spans="14:24" ht="15.75" x14ac:dyDescent="0.25">
      <c r="N173" s="85">
        <v>41759</v>
      </c>
      <c r="O173" s="86">
        <v>1288</v>
      </c>
      <c r="P173" s="86">
        <v>197</v>
      </c>
      <c r="Q173" s="86">
        <v>1091</v>
      </c>
      <c r="R173" s="87">
        <v>6456455925</v>
      </c>
      <c r="S173" s="87">
        <v>4192534502</v>
      </c>
      <c r="T173" s="87">
        <v>2263921423</v>
      </c>
      <c r="U173" s="88">
        <v>155</v>
      </c>
      <c r="V173" s="88">
        <v>24</v>
      </c>
      <c r="W173" s="89">
        <v>0.1203416149068323</v>
      </c>
      <c r="X173" s="89">
        <v>1.8633540372670808E-2</v>
      </c>
    </row>
    <row r="174" spans="14:24" ht="15.75" x14ac:dyDescent="0.25">
      <c r="N174" s="85">
        <v>41790</v>
      </c>
      <c r="O174" s="86">
        <v>1429</v>
      </c>
      <c r="P174" s="86">
        <v>232</v>
      </c>
      <c r="Q174" s="86">
        <v>1197</v>
      </c>
      <c r="R174" s="87">
        <v>7963756021</v>
      </c>
      <c r="S174" s="87">
        <v>5606362394</v>
      </c>
      <c r="T174" s="87">
        <v>2357393627</v>
      </c>
      <c r="U174" s="88">
        <v>130</v>
      </c>
      <c r="V174" s="88">
        <v>49</v>
      </c>
      <c r="W174" s="89">
        <v>9.0972708187543744E-2</v>
      </c>
      <c r="X174" s="89">
        <v>3.4289713086074175E-2</v>
      </c>
    </row>
    <row r="175" spans="14:24" ht="15.75" x14ac:dyDescent="0.25">
      <c r="N175" s="85">
        <v>41820</v>
      </c>
      <c r="O175" s="86">
        <v>1623</v>
      </c>
      <c r="P175" s="86">
        <v>272</v>
      </c>
      <c r="Q175" s="86">
        <v>1351</v>
      </c>
      <c r="R175" s="87">
        <v>13157556513</v>
      </c>
      <c r="S175" s="87">
        <v>10226336468</v>
      </c>
      <c r="T175" s="87">
        <v>2931220045</v>
      </c>
      <c r="U175" s="88">
        <v>145</v>
      </c>
      <c r="V175" s="88">
        <v>34</v>
      </c>
      <c r="W175" s="89">
        <v>8.9340727048675295E-2</v>
      </c>
      <c r="X175" s="89">
        <v>2.0948860135551448E-2</v>
      </c>
    </row>
    <row r="176" spans="14:24" ht="15.75" x14ac:dyDescent="0.25">
      <c r="N176" s="85">
        <v>41851</v>
      </c>
      <c r="O176" s="86">
        <v>1500</v>
      </c>
      <c r="P176" s="86">
        <v>277</v>
      </c>
      <c r="Q176" s="86">
        <v>1223</v>
      </c>
      <c r="R176" s="87">
        <v>10136720165</v>
      </c>
      <c r="S176" s="87">
        <v>7257655582</v>
      </c>
      <c r="T176" s="87">
        <v>2879064583</v>
      </c>
      <c r="U176" s="88">
        <v>119</v>
      </c>
      <c r="V176" s="88">
        <v>33</v>
      </c>
      <c r="W176" s="89">
        <v>7.9333333333333339E-2</v>
      </c>
      <c r="X176" s="89">
        <v>2.1999999999999999E-2</v>
      </c>
    </row>
    <row r="177" spans="14:24" ht="15.75" x14ac:dyDescent="0.25">
      <c r="N177" s="85">
        <v>41882</v>
      </c>
      <c r="O177" s="86">
        <v>1438</v>
      </c>
      <c r="P177" s="86">
        <v>236</v>
      </c>
      <c r="Q177" s="86">
        <v>1202</v>
      </c>
      <c r="R177" s="87">
        <v>8675192249</v>
      </c>
      <c r="S177" s="87">
        <v>6067053069</v>
      </c>
      <c r="T177" s="87">
        <v>2608139180</v>
      </c>
      <c r="U177" s="88">
        <v>106</v>
      </c>
      <c r="V177" s="88">
        <v>17</v>
      </c>
      <c r="W177" s="89">
        <v>7.37134909596662E-2</v>
      </c>
      <c r="X177" s="89">
        <v>1.1821974965229486E-2</v>
      </c>
    </row>
    <row r="178" spans="14:24" ht="15.75" x14ac:dyDescent="0.25">
      <c r="N178" s="85">
        <v>41912</v>
      </c>
      <c r="O178" s="86">
        <v>1441</v>
      </c>
      <c r="P178" s="86">
        <v>263</v>
      </c>
      <c r="Q178" s="86">
        <v>1178</v>
      </c>
      <c r="R178" s="87">
        <v>8925821162</v>
      </c>
      <c r="S178" s="87">
        <v>6174698492</v>
      </c>
      <c r="T178" s="87">
        <v>2751122670</v>
      </c>
      <c r="U178" s="88">
        <v>110</v>
      </c>
      <c r="V178" s="88">
        <v>24</v>
      </c>
      <c r="W178" s="89">
        <v>7.6335877862595422E-2</v>
      </c>
      <c r="X178" s="89">
        <v>1.6655100624566273E-2</v>
      </c>
    </row>
    <row r="179" spans="14:24" ht="15.75" x14ac:dyDescent="0.25">
      <c r="N179" s="85">
        <v>41943</v>
      </c>
      <c r="O179" s="86">
        <v>1577</v>
      </c>
      <c r="P179" s="86">
        <v>297</v>
      </c>
      <c r="Q179" s="86">
        <v>1280</v>
      </c>
      <c r="R179" s="87">
        <v>11203309997</v>
      </c>
      <c r="S179" s="87">
        <v>8287287396</v>
      </c>
      <c r="T179" s="87">
        <v>2916022601</v>
      </c>
      <c r="U179" s="88">
        <v>100</v>
      </c>
      <c r="V179" s="88">
        <v>27</v>
      </c>
      <c r="W179" s="89">
        <v>6.3411540900443875E-2</v>
      </c>
      <c r="X179" s="89">
        <v>1.7121116043119847E-2</v>
      </c>
    </row>
    <row r="180" spans="14:24" ht="15.75" x14ac:dyDescent="0.25">
      <c r="N180" s="85">
        <v>41973</v>
      </c>
      <c r="O180" s="86">
        <v>1301</v>
      </c>
      <c r="P180" s="86">
        <v>239</v>
      </c>
      <c r="Q180" s="86">
        <v>1062</v>
      </c>
      <c r="R180" s="87">
        <v>8439915617</v>
      </c>
      <c r="S180" s="87">
        <v>6169798892</v>
      </c>
      <c r="T180" s="87">
        <v>2270116725</v>
      </c>
      <c r="U180" s="88">
        <v>97</v>
      </c>
      <c r="V180" s="88">
        <v>17</v>
      </c>
      <c r="W180" s="89">
        <v>7.4558032282859343E-2</v>
      </c>
      <c r="X180" s="89">
        <v>1.3066871637202153E-2</v>
      </c>
    </row>
    <row r="181" spans="14:24" ht="15.75" x14ac:dyDescent="0.25">
      <c r="N181" s="85">
        <v>42004</v>
      </c>
      <c r="O181" s="86">
        <v>1959</v>
      </c>
      <c r="P181" s="86">
        <v>395</v>
      </c>
      <c r="Q181" s="86">
        <v>1564</v>
      </c>
      <c r="R181" s="87">
        <v>14088411664</v>
      </c>
      <c r="S181" s="87">
        <v>10556261185</v>
      </c>
      <c r="T181" s="87">
        <v>3532150479</v>
      </c>
      <c r="U181" s="88">
        <v>126</v>
      </c>
      <c r="V181" s="88">
        <v>38</v>
      </c>
      <c r="W181" s="89">
        <v>6.4318529862174581E-2</v>
      </c>
      <c r="X181" s="89">
        <v>1.9397651863195507E-2</v>
      </c>
    </row>
    <row r="182" spans="14:24" ht="15.75" x14ac:dyDescent="0.25">
      <c r="N182" s="85">
        <v>42035</v>
      </c>
      <c r="O182" s="86">
        <v>1274</v>
      </c>
      <c r="P182" s="86">
        <v>234</v>
      </c>
      <c r="Q182" s="86">
        <v>1040</v>
      </c>
      <c r="R182" s="87">
        <v>11597432335</v>
      </c>
      <c r="S182" s="87">
        <v>7017390943</v>
      </c>
      <c r="T182" s="87">
        <v>4580041392</v>
      </c>
      <c r="U182" s="88">
        <v>73</v>
      </c>
      <c r="V182" s="88">
        <v>20</v>
      </c>
      <c r="W182" s="89">
        <v>5.7299843014128729E-2</v>
      </c>
      <c r="X182" s="89">
        <v>1.5698587127158554E-2</v>
      </c>
    </row>
    <row r="183" spans="14:24" ht="15.75" x14ac:dyDescent="0.25">
      <c r="N183" s="85">
        <v>42063</v>
      </c>
      <c r="O183" s="86">
        <v>1250</v>
      </c>
      <c r="P183" s="86">
        <v>200</v>
      </c>
      <c r="Q183" s="86">
        <v>1050</v>
      </c>
      <c r="R183" s="87">
        <v>8024072909</v>
      </c>
      <c r="S183" s="87">
        <v>5434050569</v>
      </c>
      <c r="T183" s="87">
        <v>2590022340</v>
      </c>
      <c r="U183" s="88">
        <v>71</v>
      </c>
      <c r="V183" s="88">
        <v>13</v>
      </c>
      <c r="W183" s="89">
        <v>5.6800000000000003E-2</v>
      </c>
      <c r="X183" s="89">
        <v>1.04E-2</v>
      </c>
    </row>
    <row r="184" spans="14:24" ht="15.75" x14ac:dyDescent="0.25">
      <c r="N184" s="85">
        <v>42094</v>
      </c>
      <c r="O184" s="86">
        <v>1494</v>
      </c>
      <c r="P184" s="86">
        <v>240</v>
      </c>
      <c r="Q184" s="86">
        <v>1254</v>
      </c>
      <c r="R184" s="87">
        <v>8993948360</v>
      </c>
      <c r="S184" s="87">
        <v>6124335866</v>
      </c>
      <c r="T184" s="87">
        <v>2869612494</v>
      </c>
      <c r="U184" s="88">
        <v>96</v>
      </c>
      <c r="V184" s="88">
        <v>22</v>
      </c>
      <c r="W184" s="89">
        <v>6.4257028112449793E-2</v>
      </c>
      <c r="X184" s="89">
        <v>1.4725568942436412E-2</v>
      </c>
    </row>
    <row r="185" spans="14:24" ht="15.75" x14ac:dyDescent="0.25">
      <c r="N185" s="85">
        <v>42124</v>
      </c>
      <c r="O185" s="86">
        <v>1451</v>
      </c>
      <c r="P185" s="86">
        <v>226</v>
      </c>
      <c r="Q185" s="86">
        <v>1225</v>
      </c>
      <c r="R185" s="87">
        <v>7654202082</v>
      </c>
      <c r="S185" s="87">
        <v>4909660353</v>
      </c>
      <c r="T185" s="87">
        <v>2744541729</v>
      </c>
      <c r="U185" s="88">
        <v>89</v>
      </c>
      <c r="V185" s="88">
        <v>21</v>
      </c>
      <c r="W185" s="89">
        <v>6.1337008959338385E-2</v>
      </c>
      <c r="X185" s="89">
        <v>1.4472777394900068E-2</v>
      </c>
    </row>
    <row r="186" spans="14:24" ht="15.75" x14ac:dyDescent="0.25">
      <c r="N186" s="85">
        <v>42155</v>
      </c>
      <c r="O186" s="86">
        <v>1430</v>
      </c>
      <c r="P186" s="86">
        <v>250</v>
      </c>
      <c r="Q186" s="86">
        <v>1180</v>
      </c>
      <c r="R186" s="87">
        <v>11863662657</v>
      </c>
      <c r="S186" s="87">
        <v>8798054008</v>
      </c>
      <c r="T186" s="87">
        <v>3065608649</v>
      </c>
      <c r="U186" s="88">
        <v>92</v>
      </c>
      <c r="V186" s="88">
        <v>20</v>
      </c>
      <c r="W186" s="89">
        <v>6.433566433566433E-2</v>
      </c>
      <c r="X186" s="89">
        <v>1.3986013986013986E-2</v>
      </c>
    </row>
    <row r="187" spans="14:24" ht="15.75" x14ac:dyDescent="0.25">
      <c r="N187" s="85">
        <v>42185</v>
      </c>
      <c r="O187" s="86">
        <v>1747</v>
      </c>
      <c r="P187" s="86">
        <v>300</v>
      </c>
      <c r="Q187" s="86">
        <v>1447</v>
      </c>
      <c r="R187" s="87">
        <v>12535369931</v>
      </c>
      <c r="S187" s="87">
        <v>8781705048</v>
      </c>
      <c r="T187" s="87">
        <v>3753664883</v>
      </c>
      <c r="U187" s="88">
        <v>103</v>
      </c>
      <c r="V187" s="88">
        <v>23</v>
      </c>
      <c r="W187" s="89">
        <v>5.8958214081282198E-2</v>
      </c>
      <c r="X187" s="89">
        <v>1.316542644533486E-2</v>
      </c>
    </row>
    <row r="188" spans="14:24" ht="15.75" x14ac:dyDescent="0.25">
      <c r="N188" s="85">
        <v>42216</v>
      </c>
      <c r="O188" s="86">
        <v>1693</v>
      </c>
      <c r="P188" s="86">
        <v>296</v>
      </c>
      <c r="Q188" s="86">
        <v>1397</v>
      </c>
      <c r="R188" s="87">
        <v>9940409000</v>
      </c>
      <c r="S188" s="87">
        <v>6370662621</v>
      </c>
      <c r="T188" s="87">
        <v>3569746379</v>
      </c>
      <c r="U188" s="88">
        <v>94</v>
      </c>
      <c r="V188" s="88">
        <v>23</v>
      </c>
      <c r="W188" s="89">
        <v>5.5522740696987594E-2</v>
      </c>
      <c r="X188" s="89">
        <v>1.3585351447135264E-2</v>
      </c>
    </row>
    <row r="189" spans="14:24" ht="15.75" x14ac:dyDescent="0.25">
      <c r="N189" s="85">
        <v>42247</v>
      </c>
      <c r="O189" s="86">
        <v>1469</v>
      </c>
      <c r="P189" s="86">
        <v>262</v>
      </c>
      <c r="Q189" s="86">
        <v>1207</v>
      </c>
      <c r="R189" s="87">
        <v>10987228740</v>
      </c>
      <c r="S189" s="87">
        <v>8130880783</v>
      </c>
      <c r="T189" s="87">
        <v>2856347957</v>
      </c>
      <c r="U189" s="88">
        <v>79</v>
      </c>
      <c r="V189" s="88">
        <v>21</v>
      </c>
      <c r="W189" s="89">
        <v>5.3778080326752895E-2</v>
      </c>
      <c r="X189" s="89">
        <v>1.4295439074200136E-2</v>
      </c>
    </row>
    <row r="190" spans="14:24" ht="15.75" x14ac:dyDescent="0.25">
      <c r="N190" s="85">
        <v>42277</v>
      </c>
      <c r="O190" s="86">
        <v>1545</v>
      </c>
      <c r="P190" s="86">
        <v>289</v>
      </c>
      <c r="Q190" s="86">
        <v>1256</v>
      </c>
      <c r="R190" s="87">
        <v>10115853506</v>
      </c>
      <c r="S190" s="87">
        <v>7125533799</v>
      </c>
      <c r="T190" s="87">
        <v>2990319707</v>
      </c>
      <c r="U190" s="88">
        <v>77</v>
      </c>
      <c r="V190" s="88">
        <v>19</v>
      </c>
      <c r="W190" s="89">
        <v>4.983818770226537E-2</v>
      </c>
      <c r="X190" s="89">
        <v>1.2297734627831715E-2</v>
      </c>
    </row>
    <row r="191" spans="14:24" ht="15.75" x14ac:dyDescent="0.25">
      <c r="N191" s="85">
        <v>42308</v>
      </c>
      <c r="O191" s="86">
        <v>1643</v>
      </c>
      <c r="P191" s="86">
        <v>312</v>
      </c>
      <c r="Q191" s="86">
        <v>1331</v>
      </c>
      <c r="R191" s="87">
        <v>10948442749</v>
      </c>
      <c r="S191" s="87">
        <v>7865747513</v>
      </c>
      <c r="T191" s="87">
        <v>3082695236</v>
      </c>
      <c r="U191" s="88">
        <v>72</v>
      </c>
      <c r="V191" s="88">
        <v>20</v>
      </c>
      <c r="W191" s="89">
        <v>4.3822276323797933E-2</v>
      </c>
      <c r="X191" s="89">
        <v>1.2172854534388313E-2</v>
      </c>
    </row>
    <row r="192" spans="14:24" ht="15.75" x14ac:dyDescent="0.25">
      <c r="N192" s="85">
        <v>42338</v>
      </c>
      <c r="O192" s="86">
        <v>1479</v>
      </c>
      <c r="P192" s="86">
        <v>244</v>
      </c>
      <c r="Q192" s="86">
        <v>1235</v>
      </c>
      <c r="R192" s="87">
        <v>8739287969</v>
      </c>
      <c r="S192" s="87">
        <v>5888914167</v>
      </c>
      <c r="T192" s="87">
        <v>2850373802</v>
      </c>
      <c r="U192" s="88">
        <v>66</v>
      </c>
      <c r="V192" s="88">
        <v>23</v>
      </c>
      <c r="W192" s="89">
        <v>4.4624746450304259E-2</v>
      </c>
      <c r="X192" s="89">
        <v>1.555104800540906E-2</v>
      </c>
    </row>
    <row r="193" spans="14:24" ht="15.75" x14ac:dyDescent="0.25">
      <c r="N193" s="85">
        <v>42369</v>
      </c>
      <c r="O193" s="86">
        <v>2121</v>
      </c>
      <c r="P193" s="86">
        <v>420</v>
      </c>
      <c r="Q193" s="86">
        <v>1701</v>
      </c>
      <c r="R193" s="87">
        <v>20323026975</v>
      </c>
      <c r="S193" s="87">
        <v>16197933175</v>
      </c>
      <c r="T193" s="87">
        <v>4125093800</v>
      </c>
      <c r="U193" s="88">
        <v>117</v>
      </c>
      <c r="V193" s="88">
        <v>30</v>
      </c>
      <c r="W193" s="89">
        <v>5.5162659123055166E-2</v>
      </c>
      <c r="X193" s="89">
        <v>1.4144271570014143E-2</v>
      </c>
    </row>
    <row r="194" spans="14:24" ht="15.75" x14ac:dyDescent="0.25">
      <c r="N194" s="85">
        <v>42400</v>
      </c>
      <c r="O194" s="86">
        <v>1364</v>
      </c>
      <c r="P194" s="86">
        <v>236</v>
      </c>
      <c r="Q194" s="86">
        <v>1128</v>
      </c>
      <c r="R194" s="87">
        <v>8692632248</v>
      </c>
      <c r="S194" s="87">
        <v>5858107851</v>
      </c>
      <c r="T194" s="87">
        <v>2834524397</v>
      </c>
      <c r="U194" s="88">
        <v>64</v>
      </c>
      <c r="V194" s="88">
        <v>13</v>
      </c>
      <c r="W194" s="89">
        <v>4.6920821114369501E-2</v>
      </c>
      <c r="X194" s="89">
        <v>9.5307917888563052E-3</v>
      </c>
    </row>
    <row r="195" spans="14:24" ht="15.75" x14ac:dyDescent="0.25">
      <c r="N195" s="85">
        <v>42429</v>
      </c>
      <c r="O195" s="86">
        <v>1336</v>
      </c>
      <c r="P195" s="86">
        <v>231</v>
      </c>
      <c r="Q195" s="86">
        <v>1105</v>
      </c>
      <c r="R195" s="87">
        <v>8077503000</v>
      </c>
      <c r="S195" s="87">
        <v>5497628082</v>
      </c>
      <c r="T195" s="87">
        <v>2579874918</v>
      </c>
      <c r="U195" s="88">
        <v>56</v>
      </c>
      <c r="V195" s="88">
        <v>12</v>
      </c>
      <c r="W195" s="89">
        <v>4.1916167664670656E-2</v>
      </c>
      <c r="X195" s="89">
        <v>8.9820359281437123E-3</v>
      </c>
    </row>
    <row r="196" spans="14:24" ht="15.75" x14ac:dyDescent="0.25">
      <c r="N196" s="85">
        <v>42460</v>
      </c>
      <c r="O196" s="86">
        <v>1779</v>
      </c>
      <c r="P196" s="86">
        <v>289</v>
      </c>
      <c r="Q196" s="86">
        <v>1490</v>
      </c>
      <c r="R196" s="87">
        <v>9813473075</v>
      </c>
      <c r="S196" s="87">
        <v>6356075451</v>
      </c>
      <c r="T196" s="87">
        <v>3457397624</v>
      </c>
      <c r="U196" s="88">
        <v>83</v>
      </c>
      <c r="V196" s="88">
        <v>20</v>
      </c>
      <c r="W196" s="89">
        <v>4.6655424395727937E-2</v>
      </c>
      <c r="X196" s="89">
        <v>1.1242270938729624E-2</v>
      </c>
    </row>
    <row r="197" spans="14:24" ht="15.75" x14ac:dyDescent="0.25">
      <c r="N197" s="85">
        <v>42490</v>
      </c>
      <c r="O197" s="86">
        <v>1575</v>
      </c>
      <c r="P197" s="86">
        <v>214</v>
      </c>
      <c r="Q197" s="86">
        <v>1361</v>
      </c>
      <c r="R197" s="87">
        <v>7358812727</v>
      </c>
      <c r="S197" s="87">
        <v>4311114546</v>
      </c>
      <c r="T197" s="87">
        <v>3047698181</v>
      </c>
      <c r="U197" s="88">
        <v>79</v>
      </c>
      <c r="V197" s="88">
        <v>11</v>
      </c>
      <c r="W197" s="89">
        <v>5.015873015873016E-2</v>
      </c>
      <c r="X197" s="89">
        <v>6.9841269841269841E-3</v>
      </c>
    </row>
    <row r="198" spans="14:24" ht="15.75" x14ac:dyDescent="0.25">
      <c r="N198" s="85">
        <v>42521</v>
      </c>
      <c r="O198" s="86">
        <v>1667</v>
      </c>
      <c r="P198" s="86">
        <v>268</v>
      </c>
      <c r="Q198" s="86">
        <v>1399</v>
      </c>
      <c r="R198" s="87">
        <v>8879544524</v>
      </c>
      <c r="S198" s="87">
        <v>5833365263</v>
      </c>
      <c r="T198" s="87">
        <v>3046179261</v>
      </c>
      <c r="U198" s="88">
        <v>73</v>
      </c>
      <c r="V198" s="88">
        <v>23</v>
      </c>
      <c r="W198" s="89">
        <v>4.3791241751649668E-2</v>
      </c>
      <c r="X198" s="89">
        <v>1.3797240551889621E-2</v>
      </c>
    </row>
    <row r="199" spans="14:24" ht="15.75" x14ac:dyDescent="0.25">
      <c r="N199" s="85">
        <v>42551</v>
      </c>
      <c r="O199" s="86">
        <v>1898</v>
      </c>
      <c r="P199" s="86">
        <v>365</v>
      </c>
      <c r="Q199" s="86">
        <v>1533</v>
      </c>
      <c r="R199" s="87">
        <v>16469976443</v>
      </c>
      <c r="S199" s="87">
        <v>12832444832</v>
      </c>
      <c r="T199" s="87">
        <v>3637531611</v>
      </c>
      <c r="U199" s="88">
        <v>73</v>
      </c>
      <c r="V199" s="88">
        <v>23</v>
      </c>
      <c r="W199" s="89">
        <v>3.8461538461538464E-2</v>
      </c>
      <c r="X199" s="89">
        <v>1.2118018967334035E-2</v>
      </c>
    </row>
    <row r="200" spans="14:24" ht="15.75" x14ac:dyDescent="0.25">
      <c r="N200" s="85">
        <v>42582</v>
      </c>
      <c r="O200" s="86">
        <v>1532</v>
      </c>
      <c r="P200" s="86">
        <v>273</v>
      </c>
      <c r="Q200" s="86">
        <v>1259</v>
      </c>
      <c r="R200" s="87">
        <v>10766750597</v>
      </c>
      <c r="S200" s="87">
        <v>7955907440</v>
      </c>
      <c r="T200" s="87">
        <v>2810843157</v>
      </c>
      <c r="U200" s="88">
        <v>40</v>
      </c>
      <c r="V200" s="88">
        <v>18</v>
      </c>
      <c r="W200" s="89">
        <v>2.6109660574412531E-2</v>
      </c>
      <c r="X200" s="89">
        <v>1.1749347258485639E-2</v>
      </c>
    </row>
    <row r="201" spans="14:24" ht="15.75" x14ac:dyDescent="0.25">
      <c r="N201" s="85">
        <v>42613</v>
      </c>
      <c r="O201" s="86">
        <v>1629</v>
      </c>
      <c r="P201" s="86">
        <v>293</v>
      </c>
      <c r="Q201" s="86">
        <v>1336</v>
      </c>
      <c r="R201" s="87">
        <v>11160140430</v>
      </c>
      <c r="S201" s="87">
        <v>8251737950</v>
      </c>
      <c r="T201" s="87">
        <v>2908402480</v>
      </c>
      <c r="U201" s="88">
        <v>59</v>
      </c>
      <c r="V201" s="88">
        <v>14</v>
      </c>
      <c r="W201" s="89">
        <v>3.6218538980969918E-2</v>
      </c>
      <c r="X201" s="89">
        <v>8.5942295887047274E-3</v>
      </c>
    </row>
    <row r="202" spans="14:24" ht="15.75" x14ac:dyDescent="0.25">
      <c r="N202" s="85">
        <v>42643</v>
      </c>
      <c r="O202" s="86">
        <v>1650</v>
      </c>
      <c r="P202" s="86">
        <v>326</v>
      </c>
      <c r="Q202" s="86">
        <v>1324</v>
      </c>
      <c r="R202" s="87">
        <v>12423397363</v>
      </c>
      <c r="S202" s="87">
        <v>9145383555</v>
      </c>
      <c r="T202" s="87">
        <v>3278013808</v>
      </c>
      <c r="U202" s="88">
        <v>46</v>
      </c>
      <c r="V202" s="88">
        <v>24</v>
      </c>
      <c r="W202" s="89">
        <v>2.7878787878787878E-2</v>
      </c>
      <c r="X202" s="89">
        <v>1.4545454545454545E-2</v>
      </c>
    </row>
    <row r="203" spans="14:24" ht="15.75" x14ac:dyDescent="0.25">
      <c r="N203" s="85">
        <v>42674</v>
      </c>
      <c r="O203" s="86">
        <v>1494</v>
      </c>
      <c r="P203" s="86">
        <v>279</v>
      </c>
      <c r="Q203" s="86">
        <v>1215</v>
      </c>
      <c r="R203" s="87">
        <v>11149439925</v>
      </c>
      <c r="S203" s="87">
        <v>8389518886</v>
      </c>
      <c r="T203" s="87">
        <v>2759921039</v>
      </c>
      <c r="U203" s="88">
        <v>34</v>
      </c>
      <c r="V203" s="88">
        <v>19</v>
      </c>
      <c r="W203" s="89">
        <v>2.2757697456492636E-2</v>
      </c>
      <c r="X203" s="89">
        <v>1.2717536813922356E-2</v>
      </c>
    </row>
    <row r="204" spans="14:24" ht="15.75" x14ac:dyDescent="0.25">
      <c r="N204" s="85">
        <v>42704</v>
      </c>
      <c r="O204" s="86">
        <v>1503</v>
      </c>
      <c r="P204" s="86">
        <v>313</v>
      </c>
      <c r="Q204" s="86">
        <v>1190</v>
      </c>
      <c r="R204" s="87">
        <v>12353915119</v>
      </c>
      <c r="S204" s="87">
        <v>9421856931</v>
      </c>
      <c r="T204" s="87">
        <v>2932058188</v>
      </c>
      <c r="U204" s="88">
        <v>46</v>
      </c>
      <c r="V204" s="88">
        <v>16</v>
      </c>
      <c r="W204" s="89">
        <v>3.0605455755156354E-2</v>
      </c>
      <c r="X204" s="89">
        <v>1.0645375914836993E-2</v>
      </c>
    </row>
    <row r="205" spans="14:24" ht="15.75" x14ac:dyDescent="0.25">
      <c r="N205" s="85">
        <v>42735</v>
      </c>
      <c r="O205" s="86">
        <v>1793</v>
      </c>
      <c r="P205" s="86">
        <v>382</v>
      </c>
      <c r="Q205" s="86">
        <v>1411</v>
      </c>
      <c r="R205" s="87">
        <v>14816238526</v>
      </c>
      <c r="S205" s="87">
        <v>11493596287</v>
      </c>
      <c r="T205" s="87">
        <v>3322642239</v>
      </c>
      <c r="U205" s="88">
        <v>60</v>
      </c>
      <c r="V205" s="88">
        <v>19</v>
      </c>
      <c r="W205" s="89">
        <v>3.3463469046291133E-2</v>
      </c>
      <c r="X205" s="89">
        <v>1.0596765197992191E-2</v>
      </c>
    </row>
    <row r="206" spans="14:24" ht="15.75" x14ac:dyDescent="0.25">
      <c r="N206" s="85">
        <v>42766</v>
      </c>
      <c r="O206" s="86">
        <v>1422</v>
      </c>
      <c r="P206" s="86">
        <v>285</v>
      </c>
      <c r="Q206" s="86">
        <v>1137</v>
      </c>
      <c r="R206" s="87">
        <v>11098911913</v>
      </c>
      <c r="S206" s="87">
        <v>8019614336</v>
      </c>
      <c r="T206" s="87">
        <v>3079297577</v>
      </c>
      <c r="U206" s="88">
        <v>29</v>
      </c>
      <c r="V206" s="88">
        <v>16</v>
      </c>
      <c r="W206" s="89">
        <v>2.0393811533052038E-2</v>
      </c>
      <c r="X206" s="89">
        <v>1.1251758087201125E-2</v>
      </c>
    </row>
    <row r="207" spans="14:24" ht="15.75" x14ac:dyDescent="0.25">
      <c r="N207" s="85">
        <v>42794</v>
      </c>
      <c r="O207" s="86">
        <v>1068</v>
      </c>
      <c r="P207" s="86">
        <v>208</v>
      </c>
      <c r="Q207" s="86">
        <v>860</v>
      </c>
      <c r="R207" s="87">
        <v>7976698728</v>
      </c>
      <c r="S207" s="87">
        <v>5832609618</v>
      </c>
      <c r="T207" s="87">
        <v>2144089110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1385</v>
      </c>
      <c r="P208" s="86">
        <v>267</v>
      </c>
      <c r="Q208" s="86">
        <v>1118</v>
      </c>
      <c r="R208" s="87">
        <v>10165020304</v>
      </c>
      <c r="S208" s="87">
        <v>7291027234</v>
      </c>
      <c r="T208" s="87">
        <v>2873993070</v>
      </c>
      <c r="U208" s="88">
        <v>37</v>
      </c>
      <c r="V208" s="88">
        <v>13</v>
      </c>
      <c r="W208" s="89">
        <v>2.6714801444043323E-2</v>
      </c>
      <c r="X208" s="89">
        <v>9.3862815884476532E-3</v>
      </c>
    </row>
    <row r="209" spans="14:24" ht="15.75" x14ac:dyDescent="0.25">
      <c r="N209" s="85">
        <v>42855</v>
      </c>
      <c r="O209" s="86">
        <v>960</v>
      </c>
      <c r="P209" s="86">
        <v>237</v>
      </c>
      <c r="Q209" s="86">
        <v>723</v>
      </c>
      <c r="R209" s="87">
        <v>9274905258</v>
      </c>
      <c r="S209" s="87">
        <v>7094123258</v>
      </c>
      <c r="T209" s="87">
        <v>2180782000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1128</v>
      </c>
      <c r="P210" s="86">
        <v>276</v>
      </c>
      <c r="Q210" s="86">
        <v>852</v>
      </c>
      <c r="R210" s="87">
        <v>9055011097</v>
      </c>
      <c r="S210" s="87">
        <v>6055664750</v>
      </c>
      <c r="T210" s="87">
        <v>2999346347</v>
      </c>
      <c r="U210" s="88">
        <v>17</v>
      </c>
      <c r="V210" s="88">
        <v>15</v>
      </c>
      <c r="W210" s="89">
        <v>1.5070921985815602E-2</v>
      </c>
      <c r="X210" s="89">
        <v>1.3297872340425532E-2</v>
      </c>
    </row>
    <row r="211" spans="14:24" ht="15.75" x14ac:dyDescent="0.25">
      <c r="N211" s="85">
        <v>42916</v>
      </c>
      <c r="O211" s="86">
        <v>1399</v>
      </c>
      <c r="P211" s="86">
        <v>361</v>
      </c>
      <c r="Q211" s="86">
        <v>1038</v>
      </c>
      <c r="R211" s="87">
        <v>13225730381</v>
      </c>
      <c r="S211" s="87">
        <v>9403703119</v>
      </c>
      <c r="T211" s="87">
        <v>3822027262</v>
      </c>
      <c r="U211" s="88">
        <v>13</v>
      </c>
      <c r="V211" s="88">
        <v>25</v>
      </c>
      <c r="W211" s="89">
        <v>9.2923516797712644E-3</v>
      </c>
      <c r="X211" s="89">
        <v>1.7869907076483203E-2</v>
      </c>
    </row>
    <row r="212" spans="14:24" ht="15.75" x14ac:dyDescent="0.25">
      <c r="N212" s="85">
        <v>42947</v>
      </c>
      <c r="O212" s="86">
        <v>1114</v>
      </c>
      <c r="P212" s="86">
        <v>268</v>
      </c>
      <c r="Q212" s="86">
        <v>846</v>
      </c>
      <c r="R212" s="87">
        <v>10223999083</v>
      </c>
      <c r="S212" s="87">
        <v>7375686999</v>
      </c>
      <c r="T212" s="87">
        <v>2848312084</v>
      </c>
      <c r="U212" s="88">
        <v>15</v>
      </c>
      <c r="V212" s="88">
        <v>11</v>
      </c>
      <c r="W212" s="89">
        <v>1.3464991023339317E-2</v>
      </c>
      <c r="X212" s="89">
        <v>9.8743267504488325E-3</v>
      </c>
    </row>
    <row r="213" spans="14:24" ht="15.75" x14ac:dyDescent="0.25">
      <c r="N213" s="85">
        <v>42978</v>
      </c>
      <c r="O213" s="86">
        <v>1262</v>
      </c>
      <c r="P213" s="86">
        <v>297</v>
      </c>
      <c r="Q213" s="86">
        <v>965</v>
      </c>
      <c r="R213" s="87">
        <v>11099897152</v>
      </c>
      <c r="S213" s="87">
        <v>7548996601</v>
      </c>
      <c r="T213" s="87">
        <v>3550900551</v>
      </c>
      <c r="U213" s="88">
        <v>15</v>
      </c>
      <c r="V213" s="88">
        <v>18</v>
      </c>
      <c r="W213" s="89">
        <v>1.1885895404120444E-2</v>
      </c>
      <c r="X213" s="89">
        <v>1.4263074484944533E-2</v>
      </c>
    </row>
    <row r="214" spans="14:24" ht="15.75" x14ac:dyDescent="0.25">
      <c r="N214" s="85">
        <v>43008</v>
      </c>
      <c r="O214" s="86">
        <v>1158</v>
      </c>
      <c r="P214" s="86">
        <v>289</v>
      </c>
      <c r="Q214" s="86">
        <v>869</v>
      </c>
      <c r="R214" s="87">
        <v>11140232666</v>
      </c>
      <c r="S214" s="87">
        <v>8266817007</v>
      </c>
      <c r="T214" s="87">
        <v>2873415659</v>
      </c>
      <c r="U214" s="88">
        <v>16</v>
      </c>
      <c r="V214" s="88">
        <v>13</v>
      </c>
      <c r="W214" s="89">
        <v>1.3816925734024179E-2</v>
      </c>
      <c r="X214" s="89">
        <v>1.1226252158894647E-2</v>
      </c>
    </row>
    <row r="215" spans="14:24" ht="15.75" x14ac:dyDescent="0.25">
      <c r="N215" s="85">
        <v>43039</v>
      </c>
      <c r="O215" s="86">
        <v>1288</v>
      </c>
      <c r="P215" s="86">
        <v>308</v>
      </c>
      <c r="Q215" s="86">
        <v>980</v>
      </c>
      <c r="R215" s="87">
        <v>12225913264</v>
      </c>
      <c r="S215" s="87">
        <v>9241621558</v>
      </c>
      <c r="T215" s="87">
        <v>2984291706</v>
      </c>
      <c r="U215" s="88">
        <v>21</v>
      </c>
      <c r="V215" s="88">
        <v>14</v>
      </c>
      <c r="W215" s="89">
        <v>1.6304347826086956E-2</v>
      </c>
      <c r="X215" s="89">
        <v>1.0869565217391304E-2</v>
      </c>
    </row>
    <row r="216" spans="14:24" ht="15.75" x14ac:dyDescent="0.25">
      <c r="N216" s="85">
        <v>43069</v>
      </c>
      <c r="O216" s="86">
        <v>1199</v>
      </c>
      <c r="P216" s="86">
        <v>275</v>
      </c>
      <c r="Q216" s="86">
        <v>924</v>
      </c>
      <c r="R216" s="87">
        <v>11652562129</v>
      </c>
      <c r="S216" s="87">
        <v>8324179421</v>
      </c>
      <c r="T216" s="87">
        <v>3328382708</v>
      </c>
      <c r="U216" s="88">
        <v>23</v>
      </c>
      <c r="V216" s="88">
        <v>20</v>
      </c>
      <c r="W216" s="89">
        <v>1.9182652210175146E-2</v>
      </c>
      <c r="X216" s="89">
        <v>1.6680567139282735E-2</v>
      </c>
    </row>
    <row r="217" spans="14:24" ht="15.75" x14ac:dyDescent="0.25">
      <c r="N217" s="85">
        <v>43100</v>
      </c>
      <c r="O217" s="86">
        <v>1335</v>
      </c>
      <c r="P217" s="86">
        <v>347</v>
      </c>
      <c r="Q217" s="86">
        <v>988</v>
      </c>
      <c r="R217" s="87">
        <v>14066987952</v>
      </c>
      <c r="S217" s="87">
        <v>10453869451</v>
      </c>
      <c r="T217" s="87">
        <v>3613118501</v>
      </c>
      <c r="U217" s="88">
        <v>24</v>
      </c>
      <c r="V217" s="88">
        <v>16</v>
      </c>
      <c r="W217" s="89">
        <v>1.7977528089887642E-2</v>
      </c>
      <c r="X217" s="89">
        <v>1.1985018726591761E-2</v>
      </c>
    </row>
    <row r="218" spans="14:24" ht="15.75" x14ac:dyDescent="0.25">
      <c r="N218" s="85">
        <v>43131</v>
      </c>
      <c r="O218" s="86">
        <v>1195</v>
      </c>
      <c r="P218" s="86">
        <v>274</v>
      </c>
      <c r="Q218" s="86">
        <v>921</v>
      </c>
      <c r="R218" s="87">
        <v>11349554642</v>
      </c>
      <c r="S218" s="87">
        <v>8201569545</v>
      </c>
      <c r="T218" s="87">
        <v>3147985097</v>
      </c>
      <c r="U218" s="88">
        <v>19</v>
      </c>
      <c r="V218" s="88">
        <v>13</v>
      </c>
      <c r="W218" s="89">
        <v>1.5899581589958158E-2</v>
      </c>
      <c r="X218" s="89">
        <v>1.0878661087866108E-2</v>
      </c>
    </row>
    <row r="219" spans="14:24" ht="15.75" x14ac:dyDescent="0.25">
      <c r="N219" s="85">
        <v>43159</v>
      </c>
      <c r="O219" s="86">
        <v>984</v>
      </c>
      <c r="P219" s="86">
        <v>237</v>
      </c>
      <c r="Q219" s="86">
        <v>747</v>
      </c>
      <c r="R219" s="87">
        <v>9232233672</v>
      </c>
      <c r="S219" s="87">
        <v>6571459597</v>
      </c>
      <c r="T219" s="87">
        <v>2660774075</v>
      </c>
      <c r="U219" s="88">
        <v>11</v>
      </c>
      <c r="V219" s="88">
        <v>10</v>
      </c>
      <c r="W219" s="89">
        <v>1.1178861788617886E-2</v>
      </c>
      <c r="X219" s="89">
        <v>1.016260162601626E-2</v>
      </c>
    </row>
    <row r="220" spans="14:24" ht="15.75" x14ac:dyDescent="0.25">
      <c r="N220" s="85">
        <v>43190</v>
      </c>
      <c r="O220" s="86">
        <v>1361</v>
      </c>
      <c r="P220" s="86">
        <v>276</v>
      </c>
      <c r="Q220" s="86">
        <v>1085</v>
      </c>
      <c r="R220" s="87">
        <v>13165496525</v>
      </c>
      <c r="S220" s="87">
        <v>9690383876</v>
      </c>
      <c r="T220" s="87">
        <v>3475112649</v>
      </c>
      <c r="U220" s="88">
        <v>22</v>
      </c>
      <c r="V220" s="88">
        <v>12</v>
      </c>
      <c r="W220" s="89">
        <v>1.6164584864070537E-2</v>
      </c>
      <c r="X220" s="89">
        <v>8.8170462894930201E-3</v>
      </c>
    </row>
    <row r="221" spans="14:24" ht="15.75" x14ac:dyDescent="0.25">
      <c r="N221" s="85">
        <v>43220</v>
      </c>
      <c r="O221" s="86">
        <v>1464</v>
      </c>
      <c r="P221" s="86">
        <v>249</v>
      </c>
      <c r="Q221" s="86">
        <v>1215</v>
      </c>
      <c r="R221" s="87">
        <v>9597558297</v>
      </c>
      <c r="S221" s="87">
        <v>6315344093</v>
      </c>
      <c r="T221" s="87">
        <v>3282214204</v>
      </c>
      <c r="U221" s="88">
        <v>25</v>
      </c>
      <c r="V221" s="88">
        <v>13</v>
      </c>
      <c r="W221" s="89">
        <v>1.7076502732240439E-2</v>
      </c>
      <c r="X221" s="89">
        <v>8.8797814207650268E-3</v>
      </c>
    </row>
    <row r="222" spans="14:24" ht="15.75" x14ac:dyDescent="0.25">
      <c r="N222" s="85">
        <v>43251</v>
      </c>
      <c r="O222" s="86">
        <v>1558</v>
      </c>
      <c r="P222" s="86">
        <v>276</v>
      </c>
      <c r="Q222" s="86">
        <v>1282</v>
      </c>
      <c r="R222" s="87">
        <v>11193805138</v>
      </c>
      <c r="S222" s="87">
        <v>7751402567</v>
      </c>
      <c r="T222" s="87">
        <v>3442402571</v>
      </c>
      <c r="U222" s="88">
        <v>19</v>
      </c>
      <c r="V222" s="88">
        <v>16</v>
      </c>
      <c r="W222" s="89">
        <v>1.2195121951219513E-2</v>
      </c>
      <c r="X222" s="89">
        <v>1.0269576379974325E-2</v>
      </c>
    </row>
    <row r="223" spans="14:24" ht="15.75" x14ac:dyDescent="0.25">
      <c r="N223" s="85">
        <v>43281</v>
      </c>
      <c r="O223" s="86">
        <v>1548</v>
      </c>
      <c r="P223" s="86">
        <v>310</v>
      </c>
      <c r="Q223" s="86">
        <v>1238</v>
      </c>
      <c r="R223" s="87">
        <v>13798545634</v>
      </c>
      <c r="S223" s="87">
        <v>9855788314</v>
      </c>
      <c r="T223" s="87">
        <v>3942757320</v>
      </c>
      <c r="U223" s="88">
        <v>25</v>
      </c>
      <c r="V223" s="88">
        <v>21</v>
      </c>
      <c r="W223" s="89">
        <v>1.614987080103359E-2</v>
      </c>
      <c r="X223" s="89">
        <v>1.3565891472868217E-2</v>
      </c>
    </row>
    <row r="224" spans="14:24" ht="15.75" x14ac:dyDescent="0.25">
      <c r="N224" s="85">
        <v>43312</v>
      </c>
      <c r="O224" s="86">
        <v>1408</v>
      </c>
      <c r="P224" s="86">
        <v>306</v>
      </c>
      <c r="Q224" s="86">
        <v>1102</v>
      </c>
      <c r="R224" s="87">
        <v>11476804718</v>
      </c>
      <c r="S224" s="87">
        <v>8057571779</v>
      </c>
      <c r="T224" s="87">
        <v>3419232939</v>
      </c>
      <c r="U224" s="88">
        <v>19</v>
      </c>
      <c r="V224" s="88">
        <v>13</v>
      </c>
      <c r="W224" s="89">
        <v>1.3494318181818182E-2</v>
      </c>
      <c r="X224" s="89">
        <v>9.2329545454545459E-3</v>
      </c>
    </row>
    <row r="225" spans="14:24" ht="15.75" x14ac:dyDescent="0.25">
      <c r="N225" s="85">
        <v>43343</v>
      </c>
      <c r="O225" s="86">
        <v>1511</v>
      </c>
      <c r="P225" s="86">
        <v>340</v>
      </c>
      <c r="Q225" s="86">
        <v>1171</v>
      </c>
      <c r="R225" s="87">
        <v>13630658420</v>
      </c>
      <c r="S225" s="87">
        <v>9959486105</v>
      </c>
      <c r="T225" s="87">
        <v>3671172315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75" x14ac:dyDescent="0.25">
      <c r="N226" s="85">
        <v>43373</v>
      </c>
      <c r="O226" s="86">
        <v>1227</v>
      </c>
      <c r="P226" s="86">
        <v>246</v>
      </c>
      <c r="Q226" s="86">
        <v>981</v>
      </c>
      <c r="R226" s="87">
        <v>11438211702</v>
      </c>
      <c r="S226" s="87">
        <v>8495545374</v>
      </c>
      <c r="T226" s="87">
        <v>2942666328</v>
      </c>
      <c r="U226" s="88">
        <v>16</v>
      </c>
      <c r="V226" s="88">
        <v>11</v>
      </c>
      <c r="W226" s="89">
        <v>1.3039934800325998E-2</v>
      </c>
      <c r="X226" s="89">
        <v>8.9649551752241236E-3</v>
      </c>
    </row>
    <row r="227" spans="14:24" ht="15.75" x14ac:dyDescent="0.25">
      <c r="N227" s="85">
        <v>43404</v>
      </c>
      <c r="O227" s="86">
        <v>1478</v>
      </c>
      <c r="P227" s="86">
        <v>322</v>
      </c>
      <c r="Q227" s="86">
        <v>1156</v>
      </c>
      <c r="R227" s="87">
        <v>14215164847</v>
      </c>
      <c r="S227" s="87">
        <v>10592518488</v>
      </c>
      <c r="T227" s="87">
        <v>3622646359</v>
      </c>
      <c r="U227" s="88">
        <v>14</v>
      </c>
      <c r="V227" s="88">
        <v>13</v>
      </c>
      <c r="W227" s="89">
        <v>9.4722598105548041E-3</v>
      </c>
      <c r="X227" s="89">
        <v>8.7956698240866035E-3</v>
      </c>
    </row>
    <row r="228" spans="14:24" ht="15.75" x14ac:dyDescent="0.25">
      <c r="N228" s="85">
        <v>43434</v>
      </c>
      <c r="O228" s="86">
        <v>1348</v>
      </c>
      <c r="P228" s="86">
        <v>323</v>
      </c>
      <c r="Q228" s="86">
        <v>1025</v>
      </c>
      <c r="R228" s="87">
        <v>13798358801</v>
      </c>
      <c r="S228" s="87">
        <v>10199352816</v>
      </c>
      <c r="T228" s="87">
        <v>3599005985</v>
      </c>
      <c r="U228" s="88">
        <v>15</v>
      </c>
      <c r="V228" s="88">
        <v>17</v>
      </c>
      <c r="W228" s="89">
        <v>1.112759643916914E-2</v>
      </c>
      <c r="X228" s="89">
        <v>1.2611275964391691E-2</v>
      </c>
    </row>
    <row r="229" spans="14:24" ht="15.75" x14ac:dyDescent="0.25">
      <c r="N229" s="85">
        <v>43465</v>
      </c>
      <c r="O229" s="86">
        <v>1640</v>
      </c>
      <c r="P229" s="86">
        <v>393</v>
      </c>
      <c r="Q229" s="86">
        <v>1247</v>
      </c>
      <c r="R229" s="87">
        <v>17158008830</v>
      </c>
      <c r="S229" s="87">
        <v>13290260677</v>
      </c>
      <c r="T229" s="87">
        <v>3867748153</v>
      </c>
      <c r="U229" s="88">
        <v>18</v>
      </c>
      <c r="V229" s="88">
        <v>13</v>
      </c>
      <c r="W229" s="89">
        <v>1.097560975609756E-2</v>
      </c>
      <c r="X229" s="89">
        <v>7.926829268292683E-3</v>
      </c>
    </row>
    <row r="230" spans="14:24" ht="15.75" x14ac:dyDescent="0.25">
      <c r="N230" s="85">
        <v>43496</v>
      </c>
      <c r="O230" s="86">
        <v>1256</v>
      </c>
      <c r="P230" s="86">
        <v>242</v>
      </c>
      <c r="Q230" s="86">
        <v>1014</v>
      </c>
      <c r="R230" s="87">
        <v>9421910657</v>
      </c>
      <c r="S230" s="87">
        <v>6323718875</v>
      </c>
      <c r="T230" s="87">
        <v>3098191782</v>
      </c>
      <c r="U230" s="88">
        <v>18</v>
      </c>
      <c r="V230" s="88">
        <v>12</v>
      </c>
      <c r="W230" s="89">
        <v>1.4331210191082803E-2</v>
      </c>
      <c r="X230" s="89">
        <v>9.5541401273885346E-3</v>
      </c>
    </row>
    <row r="231" spans="14:24" ht="15.75" x14ac:dyDescent="0.25">
      <c r="N231" s="85">
        <v>43524</v>
      </c>
      <c r="O231" s="86">
        <v>1088</v>
      </c>
      <c r="P231" s="86">
        <v>228</v>
      </c>
      <c r="Q231" s="86">
        <v>860</v>
      </c>
      <c r="R231" s="86">
        <v>9431640945</v>
      </c>
      <c r="S231" s="87">
        <v>6694493251</v>
      </c>
      <c r="T231" s="87">
        <v>2737147694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1299</v>
      </c>
      <c r="P232" s="86">
        <v>255</v>
      </c>
      <c r="Q232" s="86">
        <v>1044</v>
      </c>
      <c r="R232" s="86">
        <v>10329982104</v>
      </c>
      <c r="S232" s="87">
        <v>6841238539</v>
      </c>
      <c r="T232" s="87">
        <v>3488743565</v>
      </c>
      <c r="U232" s="88">
        <v>19</v>
      </c>
      <c r="V232" s="88">
        <v>9</v>
      </c>
      <c r="W232" s="89">
        <v>1.4626635873749037E-2</v>
      </c>
      <c r="X232" s="89">
        <v>6.9284064665127024E-3</v>
      </c>
    </row>
    <row r="233" spans="14:24" ht="15.75" x14ac:dyDescent="0.25">
      <c r="N233" s="85">
        <v>43585</v>
      </c>
      <c r="O233" s="86">
        <v>1320</v>
      </c>
      <c r="P233" s="86">
        <v>246</v>
      </c>
      <c r="Q233" s="86">
        <v>1074</v>
      </c>
      <c r="R233" s="86">
        <v>8763496989</v>
      </c>
      <c r="S233" s="87">
        <v>5550392133</v>
      </c>
      <c r="T233" s="87">
        <v>3213104856</v>
      </c>
      <c r="U233" s="88">
        <v>18</v>
      </c>
      <c r="V233" s="88">
        <v>10</v>
      </c>
      <c r="W233" s="89">
        <v>1.3636363636363636E-2</v>
      </c>
      <c r="X233" s="89">
        <v>7.575757575757576E-3</v>
      </c>
    </row>
    <row r="234" spans="14:24" ht="15.75" x14ac:dyDescent="0.25">
      <c r="N234" s="85">
        <v>43616</v>
      </c>
      <c r="O234" s="86">
        <v>1518</v>
      </c>
      <c r="P234" s="86">
        <v>318</v>
      </c>
      <c r="Q234" s="86">
        <v>1200</v>
      </c>
      <c r="R234" s="86">
        <v>13653185077</v>
      </c>
      <c r="S234" s="87">
        <v>9618746869</v>
      </c>
      <c r="T234" s="87">
        <v>4034438208</v>
      </c>
      <c r="U234" s="88">
        <v>22</v>
      </c>
      <c r="V234" s="88">
        <v>16</v>
      </c>
      <c r="W234" s="89">
        <v>1.4492753623188406E-2</v>
      </c>
      <c r="X234" s="89">
        <v>1.0540184453227932E-2</v>
      </c>
    </row>
    <row r="235" spans="14:24" ht="15.75" x14ac:dyDescent="0.25">
      <c r="N235" s="85">
        <v>43646</v>
      </c>
      <c r="O235" s="86">
        <v>1459</v>
      </c>
      <c r="P235" s="86">
        <v>334</v>
      </c>
      <c r="Q235" s="86">
        <v>1125</v>
      </c>
      <c r="R235" s="86">
        <v>15874459521</v>
      </c>
      <c r="S235" s="87">
        <v>11980770955</v>
      </c>
      <c r="T235" s="87">
        <v>3893688566</v>
      </c>
      <c r="U235" s="88">
        <v>17</v>
      </c>
      <c r="V235" s="88">
        <v>7</v>
      </c>
      <c r="W235" s="89">
        <v>1.1651816312542838E-2</v>
      </c>
      <c r="X235" s="89">
        <v>4.7978067169294038E-3</v>
      </c>
    </row>
    <row r="236" spans="14:24" ht="15.75" x14ac:dyDescent="0.25">
      <c r="N236" s="85">
        <v>43677</v>
      </c>
      <c r="O236" s="86">
        <v>1460</v>
      </c>
      <c r="P236" s="86">
        <v>314</v>
      </c>
      <c r="Q236" s="86">
        <v>1146</v>
      </c>
      <c r="R236" s="86">
        <v>14018455045</v>
      </c>
      <c r="S236" s="87">
        <v>10118000047</v>
      </c>
      <c r="T236" s="87">
        <v>3900454998</v>
      </c>
      <c r="U236" s="88">
        <v>23</v>
      </c>
      <c r="V236" s="88">
        <v>10</v>
      </c>
      <c r="W236" s="89">
        <v>1.5753424657534248E-2</v>
      </c>
      <c r="X236" s="89">
        <v>6.8493150684931503E-3</v>
      </c>
    </row>
    <row r="237" spans="14:24" ht="15.75" x14ac:dyDescent="0.25">
      <c r="N237" s="85">
        <v>43708</v>
      </c>
      <c r="O237" s="86">
        <v>1541</v>
      </c>
      <c r="P237" s="86">
        <v>343</v>
      </c>
      <c r="Q237" s="86">
        <v>1198</v>
      </c>
      <c r="R237" s="86">
        <v>13629315213</v>
      </c>
      <c r="S237" s="87">
        <v>9931258306</v>
      </c>
      <c r="T237" s="87">
        <v>3698056907</v>
      </c>
      <c r="U237" s="88">
        <v>15</v>
      </c>
      <c r="V237" s="88">
        <v>9</v>
      </c>
      <c r="W237" s="89">
        <v>9.7339390006489293E-3</v>
      </c>
      <c r="X237" s="89">
        <v>5.8403634003893574E-3</v>
      </c>
    </row>
    <row r="238" spans="14:24" ht="15.75" x14ac:dyDescent="0.25">
      <c r="N238" s="85">
        <v>43738</v>
      </c>
      <c r="O238" s="86">
        <v>1601</v>
      </c>
      <c r="P238" s="86">
        <v>347</v>
      </c>
      <c r="Q238" s="86">
        <v>1254</v>
      </c>
      <c r="R238" s="86">
        <v>15440055270</v>
      </c>
      <c r="S238" s="87">
        <v>11296045364</v>
      </c>
      <c r="T238" s="87">
        <v>4144009906</v>
      </c>
      <c r="U238" s="88">
        <v>19</v>
      </c>
      <c r="V238" s="88">
        <v>10</v>
      </c>
      <c r="W238" s="89">
        <v>1.1867582760774516E-2</v>
      </c>
      <c r="X238" s="89">
        <v>6.2460961898813238E-3</v>
      </c>
    </row>
    <row r="239" spans="14:24" ht="15.75" x14ac:dyDescent="0.25">
      <c r="N239" s="85">
        <v>43769</v>
      </c>
      <c r="O239" s="86">
        <v>1665</v>
      </c>
      <c r="P239" s="86">
        <v>315</v>
      </c>
      <c r="Q239" s="86">
        <v>1350</v>
      </c>
      <c r="R239" s="86">
        <v>13746542306</v>
      </c>
      <c r="S239" s="87">
        <v>9583391813</v>
      </c>
      <c r="T239" s="87">
        <v>4163150493</v>
      </c>
      <c r="U239" s="88">
        <v>15</v>
      </c>
      <c r="V239" s="88">
        <v>7</v>
      </c>
      <c r="W239" s="89">
        <v>9.0090090090090089E-3</v>
      </c>
      <c r="X239" s="89">
        <v>4.2042042042042043E-3</v>
      </c>
    </row>
    <row r="240" spans="14:24" ht="15.75" x14ac:dyDescent="0.25">
      <c r="N240" s="85">
        <v>43799</v>
      </c>
      <c r="O240" s="86">
        <v>1407</v>
      </c>
      <c r="P240" s="86">
        <v>290</v>
      </c>
      <c r="Q240" s="86">
        <v>1117</v>
      </c>
      <c r="R240" s="86">
        <v>12980821943</v>
      </c>
      <c r="S240" s="87">
        <v>9388001517</v>
      </c>
      <c r="T240" s="87">
        <v>3592820426</v>
      </c>
      <c r="U240" s="88">
        <v>20</v>
      </c>
      <c r="V240" s="88">
        <v>6</v>
      </c>
      <c r="W240" s="89">
        <v>1.4214641080312722E-2</v>
      </c>
      <c r="X240" s="89">
        <v>4.2643923240938165E-3</v>
      </c>
    </row>
    <row r="241" spans="14:24" ht="15.75" x14ac:dyDescent="0.25">
      <c r="N241" s="85">
        <v>43830</v>
      </c>
      <c r="O241" s="86">
        <v>1944</v>
      </c>
      <c r="P241" s="86">
        <v>428</v>
      </c>
      <c r="Q241" s="86">
        <v>1516</v>
      </c>
      <c r="R241" s="86">
        <v>20755825302</v>
      </c>
      <c r="S241" s="87">
        <v>15821139279</v>
      </c>
      <c r="T241" s="87">
        <v>4934686023</v>
      </c>
      <c r="U241" s="88">
        <v>26</v>
      </c>
      <c r="V241" s="88">
        <v>12</v>
      </c>
      <c r="W241" s="89">
        <v>1.3374485596707819E-2</v>
      </c>
      <c r="X241" s="89">
        <v>6.1728395061728392E-3</v>
      </c>
    </row>
    <row r="242" spans="14:24" ht="15.75" x14ac:dyDescent="0.25">
      <c r="N242" s="85">
        <v>43861</v>
      </c>
      <c r="O242" s="86">
        <v>1529</v>
      </c>
      <c r="P242" s="86">
        <v>272</v>
      </c>
      <c r="Q242" s="86">
        <v>1257</v>
      </c>
      <c r="R242" s="86">
        <v>11801310357</v>
      </c>
      <c r="S242" s="87">
        <v>7921923964</v>
      </c>
      <c r="T242" s="87">
        <v>3879386393</v>
      </c>
      <c r="U242" s="88">
        <v>18</v>
      </c>
      <c r="V242" s="88">
        <v>5</v>
      </c>
      <c r="W242" s="89">
        <v>1.1772400261608895E-2</v>
      </c>
      <c r="X242" s="89">
        <v>3.2701111837802484E-3</v>
      </c>
    </row>
    <row r="243" spans="14:24" ht="15.75" x14ac:dyDescent="0.25">
      <c r="N243" s="85">
        <v>43890</v>
      </c>
      <c r="O243" s="86">
        <v>1280</v>
      </c>
      <c r="P243" s="86">
        <v>241</v>
      </c>
      <c r="Q243" s="86">
        <v>1039</v>
      </c>
      <c r="R243" s="86">
        <v>10604959136</v>
      </c>
      <c r="S243" s="87">
        <v>7396852569</v>
      </c>
      <c r="T243" s="87">
        <v>3208106567</v>
      </c>
      <c r="U243" s="88">
        <v>14</v>
      </c>
      <c r="V243" s="88">
        <v>8</v>
      </c>
      <c r="W243" s="89">
        <v>1.0937499999999999E-2</v>
      </c>
      <c r="X243" s="89">
        <v>6.2500000000000003E-3</v>
      </c>
    </row>
    <row r="244" spans="14:24" ht="15.75" x14ac:dyDescent="0.25">
      <c r="N244" s="85">
        <v>43921</v>
      </c>
      <c r="O244" s="86">
        <v>1185</v>
      </c>
      <c r="P244" s="86">
        <v>216</v>
      </c>
      <c r="Q244" s="86">
        <v>969</v>
      </c>
      <c r="R244" s="86">
        <v>9250553798</v>
      </c>
      <c r="S244" s="87">
        <v>6329338301</v>
      </c>
      <c r="T244" s="87">
        <v>2921215497</v>
      </c>
      <c r="U244" s="88">
        <v>19</v>
      </c>
      <c r="V244" s="88">
        <v>5</v>
      </c>
      <c r="W244" s="89">
        <v>1.6033755274261603E-2</v>
      </c>
      <c r="X244" s="89">
        <v>4.2194092827004216E-3</v>
      </c>
    </row>
    <row r="245" spans="14:24" ht="15.75" x14ac:dyDescent="0.25">
      <c r="N245" s="85">
        <v>43951</v>
      </c>
      <c r="O245" s="86">
        <v>767</v>
      </c>
      <c r="P245" s="86">
        <v>125</v>
      </c>
      <c r="Q245" s="86">
        <v>642</v>
      </c>
      <c r="R245" s="86">
        <v>5460131592</v>
      </c>
      <c r="S245" s="87">
        <v>3679407834</v>
      </c>
      <c r="T245" s="87">
        <v>1780723758</v>
      </c>
      <c r="U245" s="88">
        <v>7</v>
      </c>
      <c r="V245" s="88">
        <v>3</v>
      </c>
      <c r="W245" s="89">
        <v>9.126466753585397E-3</v>
      </c>
      <c r="X245" s="89">
        <v>3.9113428943937422E-3</v>
      </c>
    </row>
    <row r="246" spans="14:24" ht="15.75" x14ac:dyDescent="0.25">
      <c r="N246" s="85">
        <v>43982</v>
      </c>
      <c r="O246" s="86">
        <v>704</v>
      </c>
      <c r="P246" s="86">
        <v>107</v>
      </c>
      <c r="Q246" s="86">
        <v>597</v>
      </c>
      <c r="R246" s="86">
        <v>4026827355</v>
      </c>
      <c r="S246" s="87">
        <v>2282981738</v>
      </c>
      <c r="T246" s="87">
        <v>1743845617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892</v>
      </c>
      <c r="P247" s="86">
        <v>142</v>
      </c>
      <c r="Q247" s="86">
        <v>750</v>
      </c>
      <c r="R247" s="86">
        <v>4901457855</v>
      </c>
      <c r="S247" s="87">
        <v>2791546233</v>
      </c>
      <c r="T247" s="87">
        <v>2109911622</v>
      </c>
      <c r="U247" s="88">
        <v>14</v>
      </c>
      <c r="V247" s="88">
        <v>8</v>
      </c>
      <c r="W247" s="89">
        <v>1.5695067264573991E-2</v>
      </c>
      <c r="X247" s="89">
        <v>8.9686098654708519E-3</v>
      </c>
    </row>
    <row r="248" spans="14:24" ht="15.75" x14ac:dyDescent="0.25">
      <c r="N248" s="85">
        <v>44043</v>
      </c>
      <c r="O248" s="86">
        <v>1069</v>
      </c>
      <c r="P248" s="86">
        <v>160</v>
      </c>
      <c r="Q248" s="86">
        <v>909</v>
      </c>
      <c r="R248" s="86">
        <v>5661836841</v>
      </c>
      <c r="S248" s="87">
        <v>3221186649</v>
      </c>
      <c r="T248" s="87">
        <v>2440650192</v>
      </c>
      <c r="U248" s="88">
        <v>17</v>
      </c>
      <c r="V248" s="88">
        <v>8</v>
      </c>
      <c r="W248" s="89">
        <v>1.5902712815715623E-2</v>
      </c>
      <c r="X248" s="89">
        <v>7.4836295603367634E-3</v>
      </c>
    </row>
    <row r="249" spans="14:24" ht="15.75" x14ac:dyDescent="0.25">
      <c r="N249" s="85">
        <v>44074</v>
      </c>
      <c r="O249" s="86">
        <v>1078</v>
      </c>
      <c r="P249" s="86">
        <v>153</v>
      </c>
      <c r="Q249" s="86">
        <v>925</v>
      </c>
      <c r="R249" s="86">
        <v>5320883609</v>
      </c>
      <c r="S249" s="87">
        <v>2974457161</v>
      </c>
      <c r="T249" s="87">
        <v>2346426448</v>
      </c>
      <c r="U249" s="88">
        <v>14</v>
      </c>
      <c r="V249" s="88">
        <v>4</v>
      </c>
      <c r="W249" s="89">
        <v>1.2987012987012988E-2</v>
      </c>
      <c r="X249" s="89">
        <v>3.7105751391465678E-3</v>
      </c>
    </row>
    <row r="250" spans="14:24" ht="15.75" x14ac:dyDescent="0.25">
      <c r="N250" s="85">
        <v>44104</v>
      </c>
      <c r="O250" s="86">
        <v>1321</v>
      </c>
      <c r="P250" s="86">
        <v>227</v>
      </c>
      <c r="Q250" s="86">
        <v>1094</v>
      </c>
      <c r="R250" s="86">
        <v>10120093927</v>
      </c>
      <c r="S250" s="87">
        <v>7134407577</v>
      </c>
      <c r="T250" s="87">
        <v>2985686350</v>
      </c>
      <c r="U250" s="88">
        <v>17</v>
      </c>
      <c r="V250" s="88">
        <v>7</v>
      </c>
      <c r="W250" s="89">
        <v>1.2869038607115822E-2</v>
      </c>
      <c r="X250" s="89">
        <v>5.2990158970476911E-3</v>
      </c>
    </row>
    <row r="251" spans="14:24" ht="15.75" x14ac:dyDescent="0.25">
      <c r="N251" s="85">
        <v>44135</v>
      </c>
      <c r="O251" s="86">
        <v>1400</v>
      </c>
      <c r="P251" s="86">
        <v>258</v>
      </c>
      <c r="Q251" s="86">
        <v>1142</v>
      </c>
      <c r="R251" s="86">
        <v>10960083022</v>
      </c>
      <c r="S251" s="87">
        <v>7585280805</v>
      </c>
      <c r="T251" s="87">
        <v>3374802217</v>
      </c>
      <c r="U251" s="88">
        <v>16</v>
      </c>
      <c r="V251" s="88">
        <v>11</v>
      </c>
      <c r="W251" s="89">
        <v>1.1428571428571429E-2</v>
      </c>
      <c r="X251" s="89">
        <v>7.8571428571428577E-3</v>
      </c>
    </row>
    <row r="252" spans="14:24" ht="15.75" x14ac:dyDescent="0.25">
      <c r="N252" s="85">
        <v>44165</v>
      </c>
      <c r="O252" s="86">
        <v>1333</v>
      </c>
      <c r="P252" s="86">
        <v>226</v>
      </c>
      <c r="Q252" s="86">
        <v>1107</v>
      </c>
      <c r="R252" s="86">
        <v>9806887499</v>
      </c>
      <c r="S252" s="87">
        <v>6473602196</v>
      </c>
      <c r="T252" s="87">
        <v>3333285303</v>
      </c>
      <c r="U252" s="88">
        <v>31</v>
      </c>
      <c r="V252" s="88">
        <v>5</v>
      </c>
      <c r="W252" s="89">
        <v>2.3255813953488372E-2</v>
      </c>
      <c r="X252" s="89">
        <v>3.7509377344336083E-3</v>
      </c>
    </row>
    <row r="253" spans="14:24" ht="15.75" x14ac:dyDescent="0.25">
      <c r="N253" s="85">
        <v>44196</v>
      </c>
      <c r="O253" s="86">
        <v>2420</v>
      </c>
      <c r="P253" s="86">
        <v>479</v>
      </c>
      <c r="Q253" s="86">
        <v>1941</v>
      </c>
      <c r="R253" s="86">
        <v>20599781690</v>
      </c>
      <c r="S253" s="87">
        <v>14474926235</v>
      </c>
      <c r="T253" s="87">
        <v>6124855455</v>
      </c>
      <c r="U253" s="88">
        <v>37</v>
      </c>
      <c r="V253" s="88">
        <v>16</v>
      </c>
      <c r="W253" s="89">
        <v>1.5289256198347107E-2</v>
      </c>
      <c r="X253" s="89">
        <v>6.6115702479338841E-3</v>
      </c>
    </row>
    <row r="254" spans="14:24" ht="15.75" x14ac:dyDescent="0.25">
      <c r="N254" s="85">
        <v>44227</v>
      </c>
      <c r="O254" s="86">
        <v>1330</v>
      </c>
      <c r="P254" s="86">
        <v>235</v>
      </c>
      <c r="Q254" s="86">
        <v>1095</v>
      </c>
      <c r="R254" s="86">
        <v>9569566983</v>
      </c>
      <c r="S254" s="87">
        <v>6557844082</v>
      </c>
      <c r="T254" s="87">
        <v>3011722901</v>
      </c>
      <c r="U254" s="88">
        <v>27</v>
      </c>
      <c r="V254" s="88">
        <v>7</v>
      </c>
      <c r="W254" s="89">
        <v>2.030075187969925E-2</v>
      </c>
      <c r="X254" s="89">
        <v>5.263157894736842E-3</v>
      </c>
    </row>
    <row r="255" spans="14:24" ht="15.75" x14ac:dyDescent="0.25">
      <c r="N255" s="85">
        <v>44255</v>
      </c>
      <c r="O255" s="86">
        <v>1316</v>
      </c>
      <c r="P255" s="86">
        <v>194</v>
      </c>
      <c r="Q255" s="86">
        <v>1122</v>
      </c>
      <c r="R255" s="86">
        <v>7674044869</v>
      </c>
      <c r="S255" s="87">
        <v>4475357545</v>
      </c>
      <c r="T255" s="87">
        <v>3198687324</v>
      </c>
      <c r="U255" s="88">
        <v>19</v>
      </c>
      <c r="V255" s="88">
        <v>2</v>
      </c>
      <c r="W255" s="89">
        <v>1.4437689969604863E-2</v>
      </c>
      <c r="X255" s="89">
        <v>1.5197568389057751E-3</v>
      </c>
    </row>
    <row r="256" spans="14:24" ht="15.75" x14ac:dyDescent="0.25">
      <c r="N256" s="85">
        <v>44286</v>
      </c>
      <c r="O256" s="86">
        <v>1833</v>
      </c>
      <c r="P256" s="86">
        <v>263</v>
      </c>
      <c r="Q256" s="86">
        <v>1570</v>
      </c>
      <c r="R256" s="86">
        <v>11205908818</v>
      </c>
      <c r="S256" s="87">
        <v>6747242340</v>
      </c>
      <c r="T256" s="87">
        <v>4458666478</v>
      </c>
      <c r="U256" s="88">
        <v>25</v>
      </c>
      <c r="V256" s="88">
        <v>11</v>
      </c>
      <c r="W256" s="89">
        <v>1.3638843426077468E-2</v>
      </c>
      <c r="X256" s="89">
        <v>6.0010911074740861E-3</v>
      </c>
    </row>
    <row r="257" spans="14:24" ht="15.75" x14ac:dyDescent="0.25">
      <c r="N257" s="85">
        <v>44316</v>
      </c>
      <c r="O257" s="86">
        <v>1901</v>
      </c>
      <c r="P257" s="86">
        <v>332</v>
      </c>
      <c r="Q257" s="86">
        <v>1569</v>
      </c>
      <c r="R257" s="86">
        <v>13822604288</v>
      </c>
      <c r="S257" s="87">
        <v>9001279792</v>
      </c>
      <c r="T257" s="87">
        <v>4821324496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1939</v>
      </c>
      <c r="P258" s="86">
        <v>312</v>
      </c>
      <c r="Q258" s="86">
        <v>1627</v>
      </c>
      <c r="R258" s="86">
        <v>12550341014</v>
      </c>
      <c r="S258" s="87">
        <v>7921569452</v>
      </c>
      <c r="T258" s="87">
        <v>4628771562</v>
      </c>
      <c r="U258" s="88">
        <v>26</v>
      </c>
      <c r="V258" s="88">
        <v>7</v>
      </c>
      <c r="W258" s="89">
        <v>1.3408973697782363E-2</v>
      </c>
      <c r="X258" s="89">
        <v>3.6101083032490976E-3</v>
      </c>
    </row>
    <row r="259" spans="14:24" ht="15.75" x14ac:dyDescent="0.25">
      <c r="N259" s="85">
        <v>44377</v>
      </c>
      <c r="O259" s="86">
        <v>2303</v>
      </c>
      <c r="P259" s="86">
        <v>380</v>
      </c>
      <c r="Q259" s="86">
        <v>1923</v>
      </c>
      <c r="R259" s="86">
        <v>17440339982</v>
      </c>
      <c r="S259" s="87">
        <v>10977205542</v>
      </c>
      <c r="T259" s="87">
        <v>6463134440</v>
      </c>
      <c r="U259" s="88">
        <v>41</v>
      </c>
      <c r="V259" s="88">
        <v>7</v>
      </c>
      <c r="W259" s="89">
        <v>1.7802865827181935E-2</v>
      </c>
      <c r="X259" s="89">
        <v>3.0395136778115501E-3</v>
      </c>
    </row>
    <row r="260" spans="14:24" ht="15.75" x14ac:dyDescent="0.25">
      <c r="N260" s="85">
        <v>44408</v>
      </c>
      <c r="O260" s="86">
        <v>2122</v>
      </c>
      <c r="P260" s="86">
        <v>355</v>
      </c>
      <c r="Q260" s="86">
        <v>1767</v>
      </c>
      <c r="R260" s="86">
        <v>17520620777</v>
      </c>
      <c r="S260" s="87">
        <v>11489394092</v>
      </c>
      <c r="T260" s="87">
        <v>6031226685</v>
      </c>
      <c r="U260" s="88">
        <v>31</v>
      </c>
      <c r="V260" s="88">
        <v>12</v>
      </c>
      <c r="W260" s="89">
        <v>1.4608859566446749E-2</v>
      </c>
      <c r="X260" s="89">
        <v>5.6550424128180964E-3</v>
      </c>
    </row>
    <row r="261" spans="14:24" ht="15.75" x14ac:dyDescent="0.25">
      <c r="N261" s="85">
        <v>44439</v>
      </c>
      <c r="O261" s="86">
        <v>2246</v>
      </c>
      <c r="P261" s="86">
        <v>404</v>
      </c>
      <c r="Q261" s="86">
        <v>1842</v>
      </c>
      <c r="R261" s="86">
        <v>19942943586</v>
      </c>
      <c r="S261" s="87">
        <v>13890860703</v>
      </c>
      <c r="T261" s="87">
        <v>6052082883</v>
      </c>
      <c r="U261" s="88">
        <v>30</v>
      </c>
      <c r="V261" s="88">
        <v>10</v>
      </c>
      <c r="W261" s="89">
        <v>1.3357079252003561E-2</v>
      </c>
      <c r="X261" s="89">
        <v>4.4523597506678537E-3</v>
      </c>
    </row>
    <row r="262" spans="14:24" ht="15.75" x14ac:dyDescent="0.25">
      <c r="N262" s="85">
        <v>44469</v>
      </c>
      <c r="O262" s="86">
        <v>2282</v>
      </c>
      <c r="P262" s="86">
        <v>420</v>
      </c>
      <c r="Q262" s="86">
        <v>1862</v>
      </c>
      <c r="R262" s="86">
        <v>20676587263</v>
      </c>
      <c r="S262" s="87">
        <v>14012433491</v>
      </c>
      <c r="T262" s="87">
        <v>6664153772</v>
      </c>
      <c r="U262" s="88">
        <v>28</v>
      </c>
      <c r="V262" s="88">
        <v>9</v>
      </c>
      <c r="W262" s="89">
        <v>1.2269938650306749E-2</v>
      </c>
      <c r="X262" s="89">
        <v>3.9439088518843117E-3</v>
      </c>
    </row>
    <row r="263" spans="14:24" ht="15.75" x14ac:dyDescent="0.25">
      <c r="N263" s="85">
        <v>44500</v>
      </c>
      <c r="O263" s="86">
        <v>2291</v>
      </c>
      <c r="P263" s="86">
        <v>411</v>
      </c>
      <c r="Q263" s="86">
        <v>1880</v>
      </c>
      <c r="R263" s="86">
        <v>20722842640</v>
      </c>
      <c r="S263" s="87">
        <v>14316821989</v>
      </c>
      <c r="T263" s="87">
        <v>6406020651</v>
      </c>
      <c r="U263" s="88">
        <v>28</v>
      </c>
      <c r="V263" s="88">
        <v>9</v>
      </c>
      <c r="W263" s="89">
        <v>1.2221737232649499E-2</v>
      </c>
      <c r="X263" s="89">
        <v>3.9284155390659102E-3</v>
      </c>
    </row>
    <row r="264" spans="14:24" ht="15.75" x14ac:dyDescent="0.25">
      <c r="N264" s="85">
        <v>44530</v>
      </c>
      <c r="O264" s="86">
        <v>2306</v>
      </c>
      <c r="P264" s="86">
        <v>404</v>
      </c>
      <c r="Q264" s="86">
        <v>1902</v>
      </c>
      <c r="R264" s="86">
        <v>20332379722</v>
      </c>
      <c r="S264" s="87">
        <v>13807890495</v>
      </c>
      <c r="T264" s="87">
        <v>6524489227</v>
      </c>
      <c r="U264" s="88">
        <v>24</v>
      </c>
      <c r="V264" s="88">
        <v>6</v>
      </c>
      <c r="W264" s="89">
        <v>1.0407632263660017E-2</v>
      </c>
      <c r="X264" s="89">
        <v>2.6019080659150044E-3</v>
      </c>
    </row>
    <row r="265" spans="14:24" ht="15.75" x14ac:dyDescent="0.25">
      <c r="N265" s="85">
        <v>44561</v>
      </c>
      <c r="O265" s="86">
        <v>3820</v>
      </c>
      <c r="P265" s="86">
        <v>794</v>
      </c>
      <c r="Q265" s="86">
        <v>3026</v>
      </c>
      <c r="R265" s="86">
        <v>38847119210</v>
      </c>
      <c r="S265" s="87">
        <v>26998533298</v>
      </c>
      <c r="T265" s="87">
        <v>11848585912</v>
      </c>
      <c r="U265" s="88">
        <v>30</v>
      </c>
      <c r="V265" s="88">
        <v>20</v>
      </c>
      <c r="W265" s="89">
        <v>7.8534031413612562E-3</v>
      </c>
      <c r="X265" s="89">
        <v>5.235602094240838E-3</v>
      </c>
    </row>
    <row r="266" spans="14:24" ht="15.75" x14ac:dyDescent="0.25">
      <c r="N266" s="85">
        <v>44592</v>
      </c>
      <c r="O266" s="86">
        <v>1740</v>
      </c>
      <c r="P266" s="86">
        <v>274</v>
      </c>
      <c r="Q266" s="86">
        <v>1466</v>
      </c>
      <c r="R266" s="86">
        <v>14247980459</v>
      </c>
      <c r="S266" s="87">
        <v>8905783594</v>
      </c>
      <c r="T266" s="87">
        <v>5342196865</v>
      </c>
      <c r="U266" s="88">
        <v>19</v>
      </c>
      <c r="V266" s="88">
        <v>7</v>
      </c>
      <c r="W266" s="89">
        <v>1.0919540229885057E-2</v>
      </c>
      <c r="X266" s="89">
        <v>4.0229885057471264E-3</v>
      </c>
    </row>
    <row r="267" spans="14:24" ht="15.75" x14ac:dyDescent="0.25">
      <c r="N267" s="85">
        <v>44620</v>
      </c>
      <c r="O267" s="86">
        <v>1750</v>
      </c>
      <c r="P267" s="86">
        <v>285</v>
      </c>
      <c r="Q267" s="86">
        <v>1465</v>
      </c>
      <c r="R267" s="86">
        <v>14073483088</v>
      </c>
      <c r="S267" s="87">
        <v>8913746195</v>
      </c>
      <c r="T267" s="87">
        <v>5159736893</v>
      </c>
      <c r="U267" s="88">
        <v>19</v>
      </c>
      <c r="V267" s="88">
        <v>9</v>
      </c>
      <c r="W267" s="89">
        <v>1.0857142857142857E-2</v>
      </c>
      <c r="X267" s="89">
        <v>5.1428571428571426E-3</v>
      </c>
    </row>
    <row r="268" spans="14:24" ht="15.75" x14ac:dyDescent="0.25">
      <c r="N268" s="85">
        <v>44651</v>
      </c>
      <c r="O268" s="86">
        <v>2316</v>
      </c>
      <c r="P268" s="86">
        <v>377</v>
      </c>
      <c r="Q268" s="86">
        <v>1939</v>
      </c>
      <c r="R268" s="86">
        <v>19811088006</v>
      </c>
      <c r="S268" s="87">
        <v>13235766871</v>
      </c>
      <c r="T268" s="87">
        <v>6575321135</v>
      </c>
      <c r="U268" s="88">
        <v>28</v>
      </c>
      <c r="V268" s="88">
        <v>14</v>
      </c>
      <c r="W268" s="89">
        <v>1.2089810017271158E-2</v>
      </c>
      <c r="X268" s="89">
        <v>6.044905008635579E-3</v>
      </c>
    </row>
    <row r="269" spans="14:24" ht="15.75" x14ac:dyDescent="0.25">
      <c r="N269" s="85">
        <v>44681</v>
      </c>
      <c r="O269" s="86">
        <v>2225</v>
      </c>
      <c r="P269" s="86">
        <v>348</v>
      </c>
      <c r="Q269" s="86">
        <v>1877</v>
      </c>
      <c r="R269" s="86">
        <v>19062443169</v>
      </c>
      <c r="S269" s="87">
        <v>12223361164</v>
      </c>
      <c r="T269" s="87">
        <v>6839082005</v>
      </c>
      <c r="U269" s="88">
        <v>27</v>
      </c>
      <c r="V269" s="88">
        <v>10</v>
      </c>
      <c r="W269" s="89">
        <v>1.2134831460674157E-2</v>
      </c>
      <c r="X269" s="89">
        <v>4.4943820224719105E-3</v>
      </c>
    </row>
    <row r="270" spans="14:24" ht="15.75" x14ac:dyDescent="0.25">
      <c r="N270" s="85">
        <v>44712</v>
      </c>
      <c r="O270" s="86">
        <v>2152</v>
      </c>
      <c r="P270" s="86">
        <v>354</v>
      </c>
      <c r="Q270" s="86">
        <v>1798</v>
      </c>
      <c r="R270" s="86">
        <v>19186348514</v>
      </c>
      <c r="S270" s="87">
        <v>12116246310</v>
      </c>
      <c r="T270" s="87">
        <v>7070102204</v>
      </c>
      <c r="U270" s="88">
        <v>26</v>
      </c>
      <c r="V270" s="88">
        <v>9</v>
      </c>
      <c r="W270" s="89">
        <v>1.2081784386617101E-2</v>
      </c>
      <c r="X270" s="89">
        <v>4.1821561338289959E-3</v>
      </c>
    </row>
    <row r="271" spans="14:24" ht="15.75" x14ac:dyDescent="0.25">
      <c r="N271" s="85">
        <v>44742</v>
      </c>
      <c r="O271" s="86">
        <v>2433</v>
      </c>
      <c r="P271" s="86">
        <v>427</v>
      </c>
      <c r="Q271" s="86">
        <v>2006</v>
      </c>
      <c r="R271" s="86">
        <v>23943385060</v>
      </c>
      <c r="S271" s="87">
        <v>16245756368</v>
      </c>
      <c r="T271" s="87">
        <v>7697628692</v>
      </c>
      <c r="U271" s="88">
        <v>23</v>
      </c>
      <c r="V271" s="88">
        <v>11</v>
      </c>
      <c r="W271" s="89">
        <v>9.4533497739416363E-3</v>
      </c>
      <c r="X271" s="89">
        <v>4.5211672831894784E-3</v>
      </c>
    </row>
    <row r="272" spans="14:24" ht="15.75" x14ac:dyDescent="0.25">
      <c r="N272" s="85">
        <v>44773</v>
      </c>
      <c r="O272" s="86">
        <v>1904</v>
      </c>
      <c r="P272" s="86">
        <v>337</v>
      </c>
      <c r="Q272" s="86">
        <v>1567</v>
      </c>
      <c r="R272" s="86">
        <v>16975881975</v>
      </c>
      <c r="S272" s="87">
        <v>11172834883</v>
      </c>
      <c r="T272" s="87">
        <v>5803047092</v>
      </c>
      <c r="U272" s="88">
        <v>27</v>
      </c>
      <c r="V272" s="88">
        <v>8</v>
      </c>
      <c r="W272" s="89">
        <v>1.4180672268907563E-2</v>
      </c>
      <c r="X272" s="89">
        <v>4.2016806722689074E-3</v>
      </c>
    </row>
    <row r="273" spans="14:24" ht="15.75" x14ac:dyDescent="0.25">
      <c r="N273" s="85">
        <v>44804</v>
      </c>
      <c r="O273" s="86">
        <v>1909</v>
      </c>
      <c r="P273" s="86">
        <v>309</v>
      </c>
      <c r="Q273" s="86">
        <v>1600</v>
      </c>
      <c r="R273" s="86">
        <v>15764016125</v>
      </c>
      <c r="S273" s="87">
        <v>9794186314</v>
      </c>
      <c r="T273" s="87">
        <v>5969829811</v>
      </c>
      <c r="U273" s="88">
        <v>22</v>
      </c>
      <c r="V273" s="88">
        <v>8</v>
      </c>
      <c r="W273" s="89">
        <v>1.1524358302776323E-2</v>
      </c>
      <c r="X273" s="89">
        <v>4.1906757464641176E-3</v>
      </c>
    </row>
    <row r="274" spans="14:24" ht="15.75" x14ac:dyDescent="0.25">
      <c r="N274" s="85">
        <v>44834</v>
      </c>
      <c r="O274" s="86">
        <v>1791</v>
      </c>
      <c r="P274" s="86">
        <v>300</v>
      </c>
      <c r="Q274" s="86">
        <v>1491</v>
      </c>
      <c r="R274" s="86">
        <v>16499951248</v>
      </c>
      <c r="S274" s="87">
        <v>10825275519</v>
      </c>
      <c r="T274" s="87">
        <v>5674675729</v>
      </c>
      <c r="U274" s="88">
        <v>31</v>
      </c>
      <c r="V274" s="88">
        <v>14</v>
      </c>
      <c r="W274" s="89">
        <v>1.7308766052484645E-2</v>
      </c>
      <c r="X274" s="89">
        <v>7.8168620882188723E-3</v>
      </c>
    </row>
    <row r="275" spans="14:24" ht="15.75" x14ac:dyDescent="0.25">
      <c r="N275" s="85">
        <v>44865</v>
      </c>
      <c r="O275" s="86">
        <v>1598</v>
      </c>
      <c r="P275" s="86">
        <v>262</v>
      </c>
      <c r="Q275" s="86">
        <v>1336</v>
      </c>
      <c r="R275" s="86">
        <v>13307753665</v>
      </c>
      <c r="S275" s="87">
        <v>8203272740</v>
      </c>
      <c r="T275" s="87">
        <v>5104480925</v>
      </c>
      <c r="U275" s="88">
        <v>24</v>
      </c>
      <c r="V275" s="88">
        <v>12</v>
      </c>
      <c r="W275" s="89">
        <v>1.5018773466833541E-2</v>
      </c>
      <c r="X275" s="89">
        <v>7.5093867334167707E-3</v>
      </c>
    </row>
    <row r="276" spans="14:24" ht="15.75" x14ac:dyDescent="0.25">
      <c r="N276" s="85">
        <v>44895</v>
      </c>
      <c r="O276" s="86">
        <v>1464</v>
      </c>
      <c r="P276" s="86">
        <v>249</v>
      </c>
      <c r="Q276" s="86">
        <v>1215</v>
      </c>
      <c r="R276" s="86">
        <v>12124836527</v>
      </c>
      <c r="S276" s="87">
        <v>7947885638</v>
      </c>
      <c r="T276" s="87">
        <v>4176950889</v>
      </c>
      <c r="U276" s="88">
        <v>18</v>
      </c>
      <c r="V276" s="88">
        <v>14</v>
      </c>
      <c r="W276" s="89">
        <v>1.2295081967213115E-2</v>
      </c>
      <c r="X276" s="89">
        <v>9.562841530054645E-3</v>
      </c>
    </row>
    <row r="277" spans="14:24" ht="15.75" x14ac:dyDescent="0.25">
      <c r="N277" s="85">
        <v>44926</v>
      </c>
      <c r="O277" s="86">
        <v>1731</v>
      </c>
      <c r="P277" s="86">
        <v>286</v>
      </c>
      <c r="Q277" s="86">
        <v>1445</v>
      </c>
      <c r="R277" s="86">
        <v>12824310391</v>
      </c>
      <c r="S277" s="87">
        <v>7639568477</v>
      </c>
      <c r="T277" s="87">
        <v>5184741914</v>
      </c>
      <c r="U277" s="88">
        <v>24</v>
      </c>
      <c r="V277" s="88">
        <v>14</v>
      </c>
      <c r="W277" s="89">
        <v>1.3864818024263431E-2</v>
      </c>
      <c r="X277" s="89">
        <v>8.0878105141536684E-3</v>
      </c>
    </row>
    <row r="278" spans="14:24" ht="15.75" x14ac:dyDescent="0.25">
      <c r="N278" s="85">
        <v>44957</v>
      </c>
      <c r="O278" s="86">
        <v>1183</v>
      </c>
      <c r="P278" s="86">
        <v>143</v>
      </c>
      <c r="Q278" s="86">
        <v>1040</v>
      </c>
      <c r="R278" s="86">
        <v>6773854397</v>
      </c>
      <c r="S278" s="87">
        <v>3404530730</v>
      </c>
      <c r="T278" s="87">
        <v>3369323667</v>
      </c>
      <c r="U278" s="88">
        <v>17</v>
      </c>
      <c r="V278" s="88">
        <v>9</v>
      </c>
      <c r="W278" s="89">
        <v>1.4370245139475908E-2</v>
      </c>
      <c r="X278" s="89">
        <v>7.6077768385460695E-3</v>
      </c>
    </row>
    <row r="279" spans="14:24" ht="15.75" x14ac:dyDescent="0.25">
      <c r="N279" s="85">
        <v>44985</v>
      </c>
      <c r="O279" s="86">
        <v>1030</v>
      </c>
      <c r="P279" s="86">
        <v>139</v>
      </c>
      <c r="Q279" s="86">
        <v>891</v>
      </c>
      <c r="R279" s="86">
        <v>6014121870</v>
      </c>
      <c r="S279" s="87">
        <v>2983004314</v>
      </c>
      <c r="T279" s="87">
        <v>3031117556</v>
      </c>
      <c r="U279" s="88">
        <v>15</v>
      </c>
      <c r="V279" s="88">
        <v>7</v>
      </c>
      <c r="W279" s="89">
        <v>1.4563106796116505E-2</v>
      </c>
      <c r="X279" s="89">
        <v>6.7961165048543689E-3</v>
      </c>
    </row>
    <row r="280" spans="14:24" ht="15.75" x14ac:dyDescent="0.25">
      <c r="N280" s="85">
        <v>45016</v>
      </c>
      <c r="O280" s="86">
        <v>1342</v>
      </c>
      <c r="P280" s="86">
        <v>176</v>
      </c>
      <c r="Q280" s="86">
        <v>1166</v>
      </c>
      <c r="R280" s="86">
        <v>9704123758</v>
      </c>
      <c r="S280" s="87">
        <v>5468346596</v>
      </c>
      <c r="T280" s="87">
        <v>4235777162</v>
      </c>
      <c r="U280" s="88">
        <v>23</v>
      </c>
      <c r="V280" s="88">
        <v>10</v>
      </c>
      <c r="W280" s="89">
        <v>1.7138599105812221E-2</v>
      </c>
      <c r="X280" s="89">
        <v>7.4515648286140089E-3</v>
      </c>
    </row>
    <row r="281" spans="14:24" ht="15.75" x14ac:dyDescent="0.25">
      <c r="N281" s="85">
        <v>45046</v>
      </c>
      <c r="O281" s="86">
        <v>1088</v>
      </c>
      <c r="P281" s="86">
        <v>129</v>
      </c>
      <c r="Q281" s="86">
        <v>959</v>
      </c>
      <c r="R281" s="86">
        <v>5801239663</v>
      </c>
      <c r="S281" s="87">
        <v>2992047360</v>
      </c>
      <c r="T281" s="87">
        <v>2809192303</v>
      </c>
      <c r="U281" s="88">
        <v>24</v>
      </c>
      <c r="V281" s="88">
        <v>5</v>
      </c>
      <c r="W281" s="89">
        <v>2.2058823529411766E-2</v>
      </c>
      <c r="X281" s="89">
        <v>4.5955882352941178E-3</v>
      </c>
    </row>
    <row r="282" spans="14:24" ht="15.75" x14ac:dyDescent="0.25">
      <c r="N282" s="85">
        <v>45077</v>
      </c>
      <c r="O282" s="86">
        <v>1349</v>
      </c>
      <c r="P282" s="86">
        <v>156</v>
      </c>
      <c r="Q282" s="86">
        <v>1193</v>
      </c>
      <c r="R282" s="86">
        <v>7678521796</v>
      </c>
      <c r="S282" s="87">
        <v>3834880584</v>
      </c>
      <c r="T282" s="87">
        <v>3843641212</v>
      </c>
      <c r="U282" s="88">
        <v>20</v>
      </c>
      <c r="V282" s="88">
        <v>4</v>
      </c>
      <c r="W282" s="89">
        <v>1.4825796886582653E-2</v>
      </c>
      <c r="X282" s="89">
        <v>2.9651593773165306E-3</v>
      </c>
    </row>
    <row r="283" spans="14:24" ht="15.75" x14ac:dyDescent="0.25">
      <c r="N283" s="85">
        <v>45107</v>
      </c>
      <c r="O283" s="86">
        <v>1432</v>
      </c>
      <c r="P283" s="86">
        <v>209</v>
      </c>
      <c r="Q283" s="86">
        <v>1223</v>
      </c>
      <c r="R283" s="86">
        <v>9680393665</v>
      </c>
      <c r="S283" s="87">
        <v>5395988819</v>
      </c>
      <c r="T283" s="87">
        <v>4284404846</v>
      </c>
      <c r="U283" s="88">
        <v>18</v>
      </c>
      <c r="V283" s="88">
        <v>17</v>
      </c>
      <c r="W283" s="89">
        <v>1.2569832402234637E-2</v>
      </c>
      <c r="X283" s="89">
        <v>1.1871508379888268E-2</v>
      </c>
    </row>
    <row r="284" spans="14:24" ht="15.75" x14ac:dyDescent="0.25">
      <c r="N284" s="85">
        <v>45138</v>
      </c>
      <c r="O284" s="86">
        <v>1131</v>
      </c>
      <c r="P284" s="86">
        <v>151</v>
      </c>
      <c r="Q284" s="86">
        <v>980</v>
      </c>
      <c r="R284" s="86">
        <v>7767671703</v>
      </c>
      <c r="S284" s="87">
        <v>4803632569</v>
      </c>
      <c r="T284" s="87">
        <v>2964039134</v>
      </c>
      <c r="U284" s="88">
        <v>21</v>
      </c>
      <c r="V284" s="88">
        <v>9</v>
      </c>
      <c r="W284" s="89">
        <v>1.8567639257294429E-2</v>
      </c>
      <c r="X284" s="89">
        <v>7.9575596816976128E-3</v>
      </c>
    </row>
    <row r="285" spans="14:24" ht="15.75" x14ac:dyDescent="0.25">
      <c r="N285" s="85">
        <v>45169</v>
      </c>
      <c r="O285" s="86">
        <v>1299</v>
      </c>
      <c r="P285" s="86">
        <v>192</v>
      </c>
      <c r="Q285" s="86">
        <v>1107</v>
      </c>
      <c r="R285" s="86">
        <v>9546597892</v>
      </c>
      <c r="S285" s="87">
        <v>5931156998</v>
      </c>
      <c r="T285" s="87">
        <v>3615440894</v>
      </c>
      <c r="U285" s="88">
        <v>23</v>
      </c>
      <c r="V285" s="88">
        <v>7</v>
      </c>
      <c r="W285" s="89">
        <v>1.7705927636643571E-2</v>
      </c>
      <c r="X285" s="89">
        <v>5.3887605850654347E-3</v>
      </c>
    </row>
    <row r="286" spans="14:24" ht="15.75" x14ac:dyDescent="0.25">
      <c r="N286" s="85">
        <v>45199</v>
      </c>
      <c r="O286" s="86">
        <v>1296</v>
      </c>
      <c r="P286" s="86">
        <v>195</v>
      </c>
      <c r="Q286" s="86">
        <v>1101</v>
      </c>
      <c r="R286" s="86">
        <v>9095083831</v>
      </c>
      <c r="S286" s="87">
        <v>5479132259</v>
      </c>
      <c r="T286" s="87">
        <v>3615951572</v>
      </c>
      <c r="U286" s="88">
        <v>17</v>
      </c>
      <c r="V286" s="88">
        <v>12</v>
      </c>
      <c r="W286" s="89">
        <v>1.3117283950617283E-2</v>
      </c>
      <c r="X286" s="89">
        <v>9.2592592592592587E-3</v>
      </c>
    </row>
    <row r="287" spans="14:24" ht="15.75" x14ac:dyDescent="0.25">
      <c r="N287" s="85">
        <v>45230</v>
      </c>
      <c r="O287" s="86">
        <v>1365</v>
      </c>
      <c r="P287" s="86">
        <v>187</v>
      </c>
      <c r="Q287" s="86">
        <v>1178</v>
      </c>
      <c r="R287" s="86">
        <v>9412118341</v>
      </c>
      <c r="S287" s="87">
        <v>5414402591</v>
      </c>
      <c r="T287" s="87">
        <v>3997715750</v>
      </c>
      <c r="U287" s="88">
        <v>22</v>
      </c>
      <c r="V287" s="88">
        <v>14</v>
      </c>
      <c r="W287" s="89">
        <v>1.6117216117216119E-2</v>
      </c>
      <c r="X287" s="89">
        <v>1.0256410256410256E-2</v>
      </c>
    </row>
    <row r="288" spans="14:24" ht="15.75" x14ac:dyDescent="0.25">
      <c r="N288" s="85">
        <v>45260</v>
      </c>
      <c r="O288" s="86">
        <v>1206</v>
      </c>
      <c r="P288" s="86">
        <v>154</v>
      </c>
      <c r="Q288" s="86">
        <v>1052</v>
      </c>
      <c r="R288" s="86">
        <v>6466249918</v>
      </c>
      <c r="S288" s="87">
        <v>3154842965</v>
      </c>
      <c r="T288" s="87">
        <v>3311406953</v>
      </c>
      <c r="U288" s="88">
        <v>30</v>
      </c>
      <c r="V288" s="88">
        <v>12</v>
      </c>
      <c r="W288" s="89">
        <v>2.4875621890547265E-2</v>
      </c>
      <c r="X288" s="89">
        <v>9.9502487562189053E-3</v>
      </c>
    </row>
    <row r="289" spans="14:24" ht="15.75" x14ac:dyDescent="0.25">
      <c r="N289" s="85">
        <v>45291</v>
      </c>
      <c r="O289" s="86">
        <v>1407</v>
      </c>
      <c r="P289" s="86">
        <v>238</v>
      </c>
      <c r="Q289" s="86">
        <v>1169</v>
      </c>
      <c r="R289" s="86">
        <v>10008448753</v>
      </c>
      <c r="S289" s="87">
        <v>5784965671</v>
      </c>
      <c r="T289" s="87">
        <v>4223483082</v>
      </c>
      <c r="U289" s="88">
        <v>32</v>
      </c>
      <c r="V289" s="88">
        <v>24</v>
      </c>
      <c r="W289" s="89">
        <v>2.2743425728500355E-2</v>
      </c>
      <c r="X289" s="89">
        <v>1.7057569296375266E-2</v>
      </c>
    </row>
    <row r="290" spans="14:24" ht="15.75" x14ac:dyDescent="0.25">
      <c r="N290" s="85">
        <v>45322</v>
      </c>
      <c r="O290" s="86">
        <v>923</v>
      </c>
      <c r="P290" s="86">
        <v>112</v>
      </c>
      <c r="Q290" s="86">
        <v>811</v>
      </c>
      <c r="R290" s="86">
        <v>5060393986</v>
      </c>
      <c r="S290" s="87">
        <v>2299759474</v>
      </c>
      <c r="T290" s="87">
        <v>2760634512</v>
      </c>
      <c r="U290" s="88">
        <v>17</v>
      </c>
      <c r="V290" s="88">
        <v>10</v>
      </c>
      <c r="W290" s="89">
        <v>1.8418201516793065E-2</v>
      </c>
      <c r="X290" s="89">
        <v>1.0834236186348862E-2</v>
      </c>
    </row>
    <row r="291" spans="14:24" ht="15.75" x14ac:dyDescent="0.25">
      <c r="N291" s="85"/>
      <c r="O291" s="162">
        <f>SUM($O$2:$O290)</f>
        <v>301975</v>
      </c>
      <c r="P291" s="86" t="s">
        <v>76</v>
      </c>
      <c r="Q291" s="86" t="s">
        <v>76</v>
      </c>
      <c r="R291" s="87" t="s">
        <v>76</v>
      </c>
      <c r="S291" s="87" t="s">
        <v>76</v>
      </c>
      <c r="T291" s="87" t="s">
        <v>76</v>
      </c>
      <c r="U291" s="88" t="s">
        <v>76</v>
      </c>
      <c r="V291" s="88" t="s">
        <v>76</v>
      </c>
      <c r="W291" s="89" t="s">
        <v>76</v>
      </c>
      <c r="X291" s="89" t="s">
        <v>76</v>
      </c>
    </row>
    <row r="292" spans="14:24" ht="15.75" x14ac:dyDescent="0.25">
      <c r="N292" s="85">
        <v>42643</v>
      </c>
      <c r="O292" s="86" t="s">
        <v>76</v>
      </c>
      <c r="P292" s="86" t="s">
        <v>76</v>
      </c>
      <c r="Q292" s="86" t="s">
        <v>76</v>
      </c>
      <c r="R292" s="87" t="s">
        <v>76</v>
      </c>
      <c r="S292" s="87" t="s">
        <v>76</v>
      </c>
      <c r="T292" s="87" t="s">
        <v>76</v>
      </c>
      <c r="U292" s="88" t="s">
        <v>76</v>
      </c>
      <c r="V292" s="88" t="s">
        <v>76</v>
      </c>
      <c r="W292" s="89" t="s">
        <v>76</v>
      </c>
      <c r="X292" s="89" t="s">
        <v>76</v>
      </c>
    </row>
    <row r="293" spans="14:24" ht="15.75" x14ac:dyDescent="0.25">
      <c r="N293" s="85">
        <v>42674</v>
      </c>
      <c r="O293" s="86" t="s">
        <v>76</v>
      </c>
      <c r="P293" s="86" t="s">
        <v>76</v>
      </c>
      <c r="Q293" s="86" t="s">
        <v>76</v>
      </c>
      <c r="R293" s="87" t="s">
        <v>76</v>
      </c>
      <c r="S293" s="87" t="s">
        <v>76</v>
      </c>
      <c r="T293" s="87" t="s">
        <v>76</v>
      </c>
      <c r="U293" s="88" t="s">
        <v>76</v>
      </c>
      <c r="V293" s="88" t="s">
        <v>76</v>
      </c>
      <c r="W293" s="89" t="s">
        <v>76</v>
      </c>
      <c r="X293" s="89" t="s">
        <v>76</v>
      </c>
    </row>
    <row r="294" spans="14:24" ht="15.75" x14ac:dyDescent="0.25">
      <c r="N294" s="163"/>
      <c r="O294" s="164" t="s">
        <v>141</v>
      </c>
      <c r="P294" s="164" t="s">
        <v>142</v>
      </c>
      <c r="Q294" s="164" t="s">
        <v>143</v>
      </c>
      <c r="R294" s="165" t="s">
        <v>144</v>
      </c>
      <c r="S294" s="165" t="s">
        <v>142</v>
      </c>
      <c r="T294" s="165" t="s">
        <v>143</v>
      </c>
      <c r="U294" s="166" t="s">
        <v>76</v>
      </c>
      <c r="V294" s="166" t="s">
        <v>76</v>
      </c>
      <c r="W294" s="89" t="s">
        <v>76</v>
      </c>
      <c r="X294" s="89" t="s">
        <v>76</v>
      </c>
    </row>
    <row r="295" spans="14:24" ht="15.75" x14ac:dyDescent="0.25">
      <c r="N295" s="163">
        <v>42704</v>
      </c>
      <c r="O295" s="164" t="s">
        <v>76</v>
      </c>
      <c r="P295" s="164" t="s">
        <v>76</v>
      </c>
      <c r="Q295" s="164" t="s">
        <v>76</v>
      </c>
      <c r="R295" s="165" t="s">
        <v>76</v>
      </c>
      <c r="S295" s="165" t="s">
        <v>76</v>
      </c>
      <c r="T295" s="165" t="s">
        <v>76</v>
      </c>
      <c r="U295" s="166" t="s">
        <v>76</v>
      </c>
      <c r="V295" s="166" t="s">
        <v>76</v>
      </c>
      <c r="W295" s="89" t="s">
        <v>76</v>
      </c>
      <c r="X295" s="89" t="s">
        <v>76</v>
      </c>
    </row>
    <row r="296" spans="14:24" ht="15.75" x14ac:dyDescent="0.25">
      <c r="N296" s="167" t="s">
        <v>145</v>
      </c>
      <c r="O296" s="162">
        <f>SUM(O267:O278)</f>
        <v>22456</v>
      </c>
      <c r="P296" s="162">
        <f t="shared" ref="P296:S296" si="0">SUM(P267:P278)</f>
        <v>3677</v>
      </c>
      <c r="Q296" s="162">
        <f t="shared" si="0"/>
        <v>18779</v>
      </c>
      <c r="R296" s="162">
        <f>SUM(R267:R278)</f>
        <v>190347352165</v>
      </c>
      <c r="S296" s="162">
        <f t="shared" si="0"/>
        <v>121722431209</v>
      </c>
      <c r="T296" s="162">
        <f>SUM(T267:T278)</f>
        <v>68624920956</v>
      </c>
      <c r="U296" s="162">
        <f>SUM(U267:U278)</f>
        <v>286</v>
      </c>
      <c r="V296" s="162">
        <f>SUM(V267:V278)</f>
        <v>132</v>
      </c>
      <c r="W296" s="89" t="s">
        <v>76</v>
      </c>
      <c r="X296" s="89" t="s">
        <v>76</v>
      </c>
    </row>
    <row r="297" spans="14:24" ht="15.75" x14ac:dyDescent="0.25">
      <c r="N297" s="167" t="s">
        <v>146</v>
      </c>
      <c r="O297" s="162">
        <f>SUM(O279:O290)</f>
        <v>14868</v>
      </c>
      <c r="P297" s="162">
        <f t="shared" ref="P297:V297" si="1">SUM(P279:P290)</f>
        <v>2038</v>
      </c>
      <c r="Q297" s="162">
        <f t="shared" si="1"/>
        <v>12830</v>
      </c>
      <c r="R297" s="162">
        <f>SUM(R279:R290)</f>
        <v>96234965176</v>
      </c>
      <c r="S297" s="162">
        <f t="shared" si="1"/>
        <v>53542160200</v>
      </c>
      <c r="T297" s="162">
        <f t="shared" si="1"/>
        <v>42692804976</v>
      </c>
      <c r="U297" s="162">
        <f t="shared" si="1"/>
        <v>262</v>
      </c>
      <c r="V297" s="162">
        <f t="shared" si="1"/>
        <v>131</v>
      </c>
      <c r="W297" s="89" t="s">
        <v>76</v>
      </c>
      <c r="X297" s="89" t="s">
        <v>76</v>
      </c>
    </row>
    <row r="298" spans="14:24" ht="15.75" x14ac:dyDescent="0.25">
      <c r="N298" s="167" t="s">
        <v>147</v>
      </c>
      <c r="O298" s="168">
        <f>O297/O296-1</f>
        <v>-0.33790523690773067</v>
      </c>
      <c r="P298" s="168">
        <f>P297/P296-1</f>
        <v>-0.44574381289094367</v>
      </c>
      <c r="Q298" s="168">
        <f t="shared" ref="Q298:V298" si="2">Q297/Q296-1</f>
        <v>-0.31679003141807338</v>
      </c>
      <c r="R298" s="168">
        <f>R297/R296-1</f>
        <v>-0.49442446095819581</v>
      </c>
      <c r="S298" s="168">
        <f t="shared" si="2"/>
        <v>-0.56012906028744225</v>
      </c>
      <c r="T298" s="168">
        <f t="shared" si="2"/>
        <v>-0.37788190672928867</v>
      </c>
      <c r="U298" s="168">
        <f t="shared" si="2"/>
        <v>-8.3916083916083961E-2</v>
      </c>
      <c r="V298" s="168">
        <f t="shared" si="2"/>
        <v>-7.575757575757569E-3</v>
      </c>
      <c r="W298" s="89" t="s">
        <v>76</v>
      </c>
      <c r="X298" s="89" t="s">
        <v>76</v>
      </c>
    </row>
    <row r="299" spans="14:24" ht="15.75" x14ac:dyDescent="0.25">
      <c r="N299" s="167" t="s">
        <v>148</v>
      </c>
      <c r="O299" s="164">
        <f>SUM(O$170:O242)</f>
        <v>105524</v>
      </c>
      <c r="P299" s="164">
        <f>SUM(P$170:P242)</f>
        <v>20618</v>
      </c>
      <c r="Q299" s="164">
        <f>SUM(Q$170:Q242)</f>
        <v>84906</v>
      </c>
      <c r="R299" s="164">
        <f>SUM(R$170:R242)</f>
        <v>820736095402</v>
      </c>
      <c r="S299" s="164">
        <f>SUM(S$170:S242)</f>
        <v>588132919035</v>
      </c>
      <c r="T299" s="164">
        <f>SUM(T$170:T242)</f>
        <v>232603176367</v>
      </c>
      <c r="U299" s="164">
        <f>SUM(U$170:U242)</f>
        <v>3885</v>
      </c>
      <c r="V299" s="164">
        <f>SUM(V$170:V242)</f>
        <v>1295</v>
      </c>
      <c r="W299" s="89" t="s">
        <v>76</v>
      </c>
      <c r="X299" s="89" t="s">
        <v>76</v>
      </c>
    </row>
    <row r="300" spans="14:24" ht="15.75" x14ac:dyDescent="0.25">
      <c r="N300" s="167" t="s">
        <v>149</v>
      </c>
      <c r="O300" s="164">
        <f>SUM(O$182:O254)</f>
        <v>103122</v>
      </c>
      <c r="P300" s="164">
        <f>SUM(P$182:P254)</f>
        <v>20213</v>
      </c>
      <c r="Q300" s="164">
        <f>SUM(Q$182:Q254)</f>
        <v>82909</v>
      </c>
      <c r="R300" s="164">
        <f>SUM(R$182:R254)</f>
        <v>821075096379</v>
      </c>
      <c r="S300" s="164">
        <f>SUM(S$182:S254)</f>
        <v>583851154794</v>
      </c>
      <c r="T300" s="164">
        <f>SUM(T$182:T254)</f>
        <v>237223941585</v>
      </c>
      <c r="U300" s="164">
        <f>SUM(U$182:U254)</f>
        <v>2671</v>
      </c>
      <c r="V300" s="164">
        <f>SUM(V$182:V254)</f>
        <v>1027</v>
      </c>
      <c r="W300" s="89" t="s">
        <v>76</v>
      </c>
      <c r="X300" s="89" t="s">
        <v>76</v>
      </c>
    </row>
    <row r="301" spans="14:24" ht="15.75" x14ac:dyDescent="0.25">
      <c r="N301" s="167" t="s">
        <v>150</v>
      </c>
      <c r="O301" s="164">
        <f>SUM(O$194:O266)</f>
        <v>110625</v>
      </c>
      <c r="P301" s="164">
        <f>SUM(P$194:P266)</f>
        <v>21483</v>
      </c>
      <c r="Q301" s="164">
        <f>SUM(Q$194:Q266)</f>
        <v>89142</v>
      </c>
      <c r="R301" s="164">
        <f>SUM(R$194:R266)</f>
        <v>904335871794</v>
      </c>
      <c r="S301" s="164">
        <f>SUM(S$194:S266)</f>
        <v>633750658282</v>
      </c>
      <c r="T301" s="164">
        <f>SUM(T$194:T266)</f>
        <v>270585213512</v>
      </c>
      <c r="U301" s="164">
        <f>SUM(U$194:U266)</f>
        <v>1963</v>
      </c>
      <c r="V301" s="164">
        <f>SUM(V$194:V266)</f>
        <v>882</v>
      </c>
      <c r="W301" s="89" t="s">
        <v>76</v>
      </c>
      <c r="X301" s="89" t="s">
        <v>76</v>
      </c>
    </row>
    <row r="302" spans="14:24" ht="15.75" x14ac:dyDescent="0.25">
      <c r="N302" s="167" t="s">
        <v>151</v>
      </c>
      <c r="O302" s="164">
        <f>SUM(O$206:O278)</f>
        <v>113861</v>
      </c>
      <c r="P302" s="164">
        <f>SUM(P$206:P278)</f>
        <v>21691</v>
      </c>
      <c r="Q302" s="164">
        <f>SUM(Q$206:Q278)</f>
        <v>92170</v>
      </c>
      <c r="R302" s="164">
        <f>SUM(R$206:R278)</f>
        <v>962721399982</v>
      </c>
      <c r="S302" s="164">
        <f>SUM(S$206:S278)</f>
        <v>660126352417</v>
      </c>
      <c r="T302" s="164">
        <f>SUM(T$206:T278)</f>
        <v>302595047565</v>
      </c>
      <c r="U302" s="164">
        <f>SUM(U$206:U278)</f>
        <v>1536</v>
      </c>
      <c r="V302" s="164">
        <f>SUM(V$206:V278)</f>
        <v>802</v>
      </c>
      <c r="W302" s="89" t="s">
        <v>76</v>
      </c>
      <c r="X302" s="89" t="s">
        <v>76</v>
      </c>
    </row>
    <row r="303" spans="14:24" ht="15.75" x14ac:dyDescent="0.25">
      <c r="N303" s="167" t="s">
        <v>152</v>
      </c>
      <c r="O303" s="164">
        <f>SUM(O$218:O290)</f>
        <v>114011</v>
      </c>
      <c r="P303" s="164">
        <f>SUM(P$218:P290)</f>
        <v>20311</v>
      </c>
      <c r="Q303" s="164">
        <f>SUM(Q$218:Q290)</f>
        <v>93700</v>
      </c>
      <c r="R303" s="164">
        <f>SUM(R$218:R290)</f>
        <v>927750495231</v>
      </c>
      <c r="S303" s="164">
        <f>SUM(S$218:S290)</f>
        <v>618760599265</v>
      </c>
      <c r="T303" s="164">
        <f>SUM(T$218:T290)</f>
        <v>308989895966</v>
      </c>
      <c r="U303" s="164">
        <f>SUM(U$218:U290)</f>
        <v>1553</v>
      </c>
      <c r="V303" s="164">
        <f>SUM(V$218:V290)</f>
        <v>754</v>
      </c>
      <c r="W303" s="89" t="s">
        <v>76</v>
      </c>
      <c r="X303" s="89" t="s">
        <v>76</v>
      </c>
    </row>
    <row r="304" spans="14:24" ht="15.75" x14ac:dyDescent="0.25">
      <c r="N304" s="163" t="s">
        <v>153</v>
      </c>
      <c r="O304" s="169">
        <f>O303/O302-1</f>
        <v>1.3173957720378215E-3</v>
      </c>
      <c r="P304" s="169">
        <f t="shared" ref="P304:V304" si="3">P303/P302-1</f>
        <v>-6.3620856576460327E-2</v>
      </c>
      <c r="Q304" s="169">
        <f t="shared" si="3"/>
        <v>1.6599761310621686E-2</v>
      </c>
      <c r="R304" s="169">
        <f t="shared" si="3"/>
        <v>-3.6325051828757338E-2</v>
      </c>
      <c r="S304" s="169">
        <f>S303/S302-1</f>
        <v>-6.2663387093308098E-2</v>
      </c>
      <c r="T304" s="169">
        <f t="shared" si="3"/>
        <v>2.1133354469809573E-2</v>
      </c>
      <c r="U304" s="169">
        <f t="shared" si="3"/>
        <v>1.1067708333333259E-2</v>
      </c>
      <c r="V304" s="169">
        <f t="shared" si="3"/>
        <v>-5.9850374064837952E-2</v>
      </c>
      <c r="W304" s="89" t="s">
        <v>76</v>
      </c>
      <c r="X304" s="89" t="s">
        <v>76</v>
      </c>
    </row>
    <row r="305" spans="14:24" ht="15.75" x14ac:dyDescent="0.25">
      <c r="N305" s="85">
        <v>45777</v>
      </c>
      <c r="O305" s="86" t="s">
        <v>76</v>
      </c>
      <c r="P305" s="86" t="s">
        <v>76</v>
      </c>
      <c r="Q305" s="86" t="s">
        <v>76</v>
      </c>
      <c r="R305" s="86" t="s">
        <v>76</v>
      </c>
      <c r="S305" s="87" t="s">
        <v>76</v>
      </c>
      <c r="T305" s="87" t="s">
        <v>76</v>
      </c>
      <c r="U305" s="88" t="s">
        <v>76</v>
      </c>
      <c r="V305" s="88" t="s">
        <v>76</v>
      </c>
      <c r="W305" s="89" t="s">
        <v>76</v>
      </c>
      <c r="X305" s="89" t="s">
        <v>76</v>
      </c>
    </row>
    <row r="306" spans="14:24" ht="15.75" x14ac:dyDescent="0.25">
      <c r="N306" s="85">
        <v>45808</v>
      </c>
      <c r="O306" s="86" t="s">
        <v>76</v>
      </c>
      <c r="P306" s="86" t="s">
        <v>76</v>
      </c>
      <c r="Q306" s="86" t="s">
        <v>76</v>
      </c>
      <c r="R306" s="86" t="s">
        <v>76</v>
      </c>
      <c r="S306" s="87" t="s">
        <v>76</v>
      </c>
      <c r="T306" s="87" t="s">
        <v>76</v>
      </c>
      <c r="U306" s="88" t="s">
        <v>76</v>
      </c>
      <c r="V306" s="88" t="s">
        <v>76</v>
      </c>
      <c r="W306" s="89" t="s">
        <v>76</v>
      </c>
      <c r="X306" s="89" t="s">
        <v>76</v>
      </c>
    </row>
    <row r="307" spans="14:24" ht="15.75" x14ac:dyDescent="0.25">
      <c r="N307" s="85">
        <v>45838</v>
      </c>
      <c r="O307" s="86" t="s">
        <v>76</v>
      </c>
      <c r="P307" s="86" t="s">
        <v>76</v>
      </c>
      <c r="Q307" s="86" t="s">
        <v>76</v>
      </c>
      <c r="R307" s="86" t="s">
        <v>76</v>
      </c>
      <c r="S307" s="87" t="s">
        <v>76</v>
      </c>
      <c r="T307" s="87" t="s">
        <v>76</v>
      </c>
      <c r="U307" s="88" t="s">
        <v>76</v>
      </c>
      <c r="V307" s="88" t="s">
        <v>76</v>
      </c>
      <c r="W307" s="89" t="s">
        <v>76</v>
      </c>
      <c r="X307" s="89" t="s">
        <v>76</v>
      </c>
    </row>
    <row r="308" spans="14:24" ht="15.75" x14ac:dyDescent="0.25">
      <c r="N308" s="85">
        <v>45869</v>
      </c>
      <c r="O308" s="86" t="s">
        <v>76</v>
      </c>
      <c r="P308" s="86" t="s">
        <v>76</v>
      </c>
      <c r="Q308" s="86" t="s">
        <v>76</v>
      </c>
      <c r="R308" s="86" t="s">
        <v>76</v>
      </c>
      <c r="S308" s="87" t="s">
        <v>76</v>
      </c>
      <c r="T308" s="87" t="s">
        <v>76</v>
      </c>
      <c r="U308" s="88" t="s">
        <v>76</v>
      </c>
      <c r="V308" s="88" t="s">
        <v>76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633">
    <cfRule type="expression" dxfId="2" priority="1">
      <formula>$O2=""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952A3-D42D-44C5-891C-B893BC5C6ABE}">
  <sheetPr codeName="Sheet12"/>
  <dimension ref="A1:V466"/>
  <sheetViews>
    <sheetView topLeftCell="E299" workbookViewId="0"/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78.366867867418193</v>
      </c>
      <c r="R6" s="100">
        <v>84.230292554917398</v>
      </c>
      <c r="T6" s="98">
        <v>35155</v>
      </c>
      <c r="U6" s="101">
        <v>63.746355023777298</v>
      </c>
      <c r="V6" s="101">
        <v>64.268632676901902</v>
      </c>
    </row>
    <row r="7" spans="1:22" x14ac:dyDescent="0.25">
      <c r="A7" s="178" t="s">
        <v>94</v>
      </c>
      <c r="B7" s="178"/>
      <c r="C7" s="178"/>
      <c r="D7" s="178"/>
      <c r="E7" s="178"/>
      <c r="F7" s="178"/>
      <c r="G7" s="178"/>
      <c r="H7" s="59"/>
      <c r="I7" s="178" t="s">
        <v>95</v>
      </c>
      <c r="J7" s="178"/>
      <c r="K7" s="178"/>
      <c r="L7" s="178"/>
      <c r="M7" s="178"/>
      <c r="N7" s="178"/>
      <c r="O7" s="178"/>
      <c r="P7" s="98">
        <v>35854</v>
      </c>
      <c r="Q7" s="99">
        <v>77.988164947430207</v>
      </c>
      <c r="R7" s="100">
        <v>83.150984750521104</v>
      </c>
      <c r="T7" s="98">
        <v>35246</v>
      </c>
      <c r="U7" s="101">
        <v>64.074575936754599</v>
      </c>
      <c r="V7" s="101">
        <v>63.577880418516898</v>
      </c>
    </row>
    <row r="8" spans="1:22" x14ac:dyDescent="0.25">
      <c r="A8" s="178" t="s">
        <v>74</v>
      </c>
      <c r="B8" s="178"/>
      <c r="C8" s="178"/>
      <c r="D8" s="178"/>
      <c r="E8" s="178"/>
      <c r="F8" s="178"/>
      <c r="G8" s="178"/>
      <c r="H8" s="59"/>
      <c r="I8" s="178" t="s">
        <v>74</v>
      </c>
      <c r="J8" s="178"/>
      <c r="K8" s="178"/>
      <c r="L8" s="178"/>
      <c r="M8" s="178"/>
      <c r="N8" s="178"/>
      <c r="O8" s="178"/>
      <c r="P8" s="98">
        <v>35885</v>
      </c>
      <c r="Q8" s="99">
        <v>77.777799705754006</v>
      </c>
      <c r="R8" s="100">
        <v>83.077274698385295</v>
      </c>
      <c r="T8" s="98">
        <v>35338</v>
      </c>
      <c r="U8" s="101">
        <v>66.464088358029301</v>
      </c>
      <c r="V8" s="101">
        <v>69.919226618146496</v>
      </c>
    </row>
    <row r="9" spans="1:22" x14ac:dyDescent="0.25">
      <c r="P9" s="98">
        <v>35915</v>
      </c>
      <c r="Q9" s="99">
        <v>78.589152813591397</v>
      </c>
      <c r="R9" s="100">
        <v>84.284826460654102</v>
      </c>
      <c r="T9" s="98">
        <v>35430</v>
      </c>
      <c r="U9" s="101">
        <v>68.502067424013703</v>
      </c>
      <c r="V9" s="101">
        <v>71.907395131565494</v>
      </c>
    </row>
    <row r="10" spans="1:22" x14ac:dyDescent="0.25">
      <c r="P10" s="98">
        <v>35946</v>
      </c>
      <c r="Q10" s="99">
        <v>79.6765483844991</v>
      </c>
      <c r="R10" s="100">
        <v>85.827421580260093</v>
      </c>
      <c r="T10" s="98">
        <v>35520</v>
      </c>
      <c r="U10" s="101">
        <v>68.8732443165798</v>
      </c>
      <c r="V10" s="101">
        <v>71.750744113729098</v>
      </c>
    </row>
    <row r="11" spans="1:22" x14ac:dyDescent="0.25">
      <c r="P11" s="98">
        <v>35976</v>
      </c>
      <c r="Q11" s="99">
        <v>80.863015744810198</v>
      </c>
      <c r="R11" s="100">
        <v>85.777134781140106</v>
      </c>
      <c r="T11" s="98">
        <v>35611</v>
      </c>
      <c r="U11" s="101">
        <v>71.434097858831194</v>
      </c>
      <c r="V11" s="101">
        <v>74.343503853239795</v>
      </c>
    </row>
    <row r="12" spans="1:22" x14ac:dyDescent="0.25">
      <c r="P12" s="98">
        <v>36007</v>
      </c>
      <c r="Q12" s="99">
        <v>80.674061941680407</v>
      </c>
      <c r="R12" s="100">
        <v>85.134676145764004</v>
      </c>
      <c r="T12" s="98">
        <v>35703</v>
      </c>
      <c r="U12" s="101">
        <v>73.314641455761205</v>
      </c>
      <c r="V12" s="101">
        <v>79.640435803107906</v>
      </c>
    </row>
    <row r="13" spans="1:22" x14ac:dyDescent="0.25">
      <c r="P13" s="98">
        <v>36038</v>
      </c>
      <c r="Q13" s="99">
        <v>79.975144395849597</v>
      </c>
      <c r="R13" s="100">
        <v>83.300051046245599</v>
      </c>
      <c r="T13" s="98">
        <v>35795</v>
      </c>
      <c r="U13" s="101">
        <v>78.264264147465795</v>
      </c>
      <c r="V13" s="101">
        <v>83.803988248167201</v>
      </c>
    </row>
    <row r="14" spans="1:22" x14ac:dyDescent="0.25">
      <c r="P14" s="98">
        <v>36068</v>
      </c>
      <c r="Q14" s="99">
        <v>79.5835408788178</v>
      </c>
      <c r="R14" s="100">
        <v>84.4707010307811</v>
      </c>
      <c r="T14" s="98">
        <v>35885</v>
      </c>
      <c r="U14" s="101">
        <v>77.234494695339194</v>
      </c>
      <c r="V14" s="101">
        <v>82.665231811904604</v>
      </c>
    </row>
    <row r="15" spans="1:22" x14ac:dyDescent="0.25">
      <c r="P15" s="98">
        <v>36099</v>
      </c>
      <c r="Q15" s="99">
        <v>80.531486957183006</v>
      </c>
      <c r="R15" s="100">
        <v>85.476816458248706</v>
      </c>
      <c r="T15" s="98">
        <v>35976</v>
      </c>
      <c r="U15" s="101">
        <v>80.471463619084901</v>
      </c>
      <c r="V15" s="101">
        <v>85.440691179539101</v>
      </c>
    </row>
    <row r="16" spans="1:22" x14ac:dyDescent="0.25">
      <c r="P16" s="98">
        <v>36129</v>
      </c>
      <c r="Q16" s="99">
        <v>82.342833103488303</v>
      </c>
      <c r="R16" s="100">
        <v>89.559691795718706</v>
      </c>
      <c r="T16" s="98">
        <v>36068</v>
      </c>
      <c r="U16" s="101">
        <v>79.465104340500602</v>
      </c>
      <c r="V16" s="101">
        <v>84.026864480499</v>
      </c>
    </row>
    <row r="17" spans="16:22" x14ac:dyDescent="0.25">
      <c r="P17" s="98">
        <v>36160</v>
      </c>
      <c r="Q17" s="99">
        <v>83.787118917548995</v>
      </c>
      <c r="R17" s="100">
        <v>91.338324766851201</v>
      </c>
      <c r="T17" s="98">
        <v>36160</v>
      </c>
      <c r="U17" s="101">
        <v>84.008834922363306</v>
      </c>
      <c r="V17" s="101">
        <v>91.862236888265997</v>
      </c>
    </row>
    <row r="18" spans="16:22" x14ac:dyDescent="0.25">
      <c r="P18" s="98">
        <v>36191</v>
      </c>
      <c r="Q18" s="99">
        <v>84.103054467790201</v>
      </c>
      <c r="R18" s="100">
        <v>91.906088760640998</v>
      </c>
      <c r="T18" s="98">
        <v>36250</v>
      </c>
      <c r="U18" s="101">
        <v>83.326400923701399</v>
      </c>
      <c r="V18" s="101">
        <v>85.863344266041693</v>
      </c>
    </row>
    <row r="19" spans="16:22" x14ac:dyDescent="0.25">
      <c r="P19" s="98">
        <v>36219</v>
      </c>
      <c r="Q19" s="99">
        <v>83.696278750466405</v>
      </c>
      <c r="R19" s="100">
        <v>87.978320666703993</v>
      </c>
      <c r="T19" s="98">
        <v>36341</v>
      </c>
      <c r="U19" s="101">
        <v>87.260930111362498</v>
      </c>
      <c r="V19" s="101">
        <v>92.830061611747894</v>
      </c>
    </row>
    <row r="20" spans="16:22" x14ac:dyDescent="0.25">
      <c r="P20" s="98">
        <v>36250</v>
      </c>
      <c r="Q20" s="99">
        <v>83.865806202946004</v>
      </c>
      <c r="R20" s="100">
        <v>86.221076708530106</v>
      </c>
      <c r="T20" s="98">
        <v>36433</v>
      </c>
      <c r="U20" s="101">
        <v>88.927187017711503</v>
      </c>
      <c r="V20" s="101">
        <v>94.799898435131198</v>
      </c>
    </row>
    <row r="21" spans="16:22" x14ac:dyDescent="0.25">
      <c r="P21" s="98">
        <v>36280</v>
      </c>
      <c r="Q21" s="99">
        <v>84.970411880726601</v>
      </c>
      <c r="R21" s="100">
        <v>86.142268247279702</v>
      </c>
      <c r="T21" s="98">
        <v>36525</v>
      </c>
      <c r="U21" s="101">
        <v>90.701627828142307</v>
      </c>
      <c r="V21" s="101">
        <v>94.754143537990899</v>
      </c>
    </row>
    <row r="22" spans="16:22" x14ac:dyDescent="0.25">
      <c r="P22" s="98">
        <v>36311</v>
      </c>
      <c r="Q22" s="99">
        <v>86.504090501148198</v>
      </c>
      <c r="R22" s="100">
        <v>91.100212238161603</v>
      </c>
      <c r="T22" s="98">
        <v>36616</v>
      </c>
      <c r="U22" s="101">
        <v>92.7090795517624</v>
      </c>
      <c r="V22" s="101">
        <v>96.6941490415998</v>
      </c>
    </row>
    <row r="23" spans="16:22" x14ac:dyDescent="0.25">
      <c r="P23" s="98">
        <v>36341</v>
      </c>
      <c r="Q23" s="99">
        <v>87.788538759496205</v>
      </c>
      <c r="R23" s="100">
        <v>93.760610185139896</v>
      </c>
      <c r="T23" s="98">
        <v>36707</v>
      </c>
      <c r="U23" s="101">
        <v>96.875920415936605</v>
      </c>
      <c r="V23" s="101">
        <v>100.91116586980699</v>
      </c>
    </row>
    <row r="24" spans="16:22" x14ac:dyDescent="0.25">
      <c r="P24" s="98">
        <v>36372</v>
      </c>
      <c r="Q24" s="99">
        <v>88.411375287274893</v>
      </c>
      <c r="R24" s="100">
        <v>96.767050842146304</v>
      </c>
      <c r="T24" s="98">
        <v>36799</v>
      </c>
      <c r="U24" s="101">
        <v>96.692241631432395</v>
      </c>
      <c r="V24" s="101">
        <v>102.239935302308</v>
      </c>
    </row>
    <row r="25" spans="16:22" x14ac:dyDescent="0.25">
      <c r="P25" s="98">
        <v>36403</v>
      </c>
      <c r="Q25" s="99">
        <v>88.648132464352003</v>
      </c>
      <c r="R25" s="100">
        <v>94.802390953306499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89.104679954195802</v>
      </c>
      <c r="R26" s="100">
        <v>94.770368052987905</v>
      </c>
      <c r="T26" s="98">
        <v>36981</v>
      </c>
      <c r="U26" s="101">
        <v>99.859752480188604</v>
      </c>
      <c r="V26" s="101">
        <v>103.594726724743</v>
      </c>
    </row>
    <row r="27" spans="16:22" x14ac:dyDescent="0.25">
      <c r="P27" s="98">
        <v>36464</v>
      </c>
      <c r="Q27" s="99">
        <v>89.683570206603406</v>
      </c>
      <c r="R27" s="100">
        <v>93.089637585465198</v>
      </c>
      <c r="T27" s="98">
        <v>37072</v>
      </c>
      <c r="U27" s="101">
        <v>101.52562383889899</v>
      </c>
      <c r="V27" s="101">
        <v>101.830410610342</v>
      </c>
    </row>
    <row r="28" spans="16:22" x14ac:dyDescent="0.25">
      <c r="P28" s="98">
        <v>36494</v>
      </c>
      <c r="Q28" s="99">
        <v>90.704597833695701</v>
      </c>
      <c r="R28" s="100">
        <v>95.3284091350056</v>
      </c>
      <c r="T28" s="98">
        <v>37164</v>
      </c>
      <c r="U28" s="101">
        <v>106.344141934821</v>
      </c>
      <c r="V28" s="101">
        <v>107.055940473549</v>
      </c>
    </row>
    <row r="29" spans="16:22" x14ac:dyDescent="0.25">
      <c r="P29" s="98">
        <v>36525</v>
      </c>
      <c r="Q29" s="99">
        <v>91.282522820369607</v>
      </c>
      <c r="R29" s="100">
        <v>95.594804230193404</v>
      </c>
      <c r="T29" s="98">
        <v>37256</v>
      </c>
      <c r="U29" s="101">
        <v>103.067472724692</v>
      </c>
      <c r="V29" s="101">
        <v>101.12045387681199</v>
      </c>
    </row>
    <row r="30" spans="16:22" x14ac:dyDescent="0.25">
      <c r="P30" s="98">
        <v>36556</v>
      </c>
      <c r="Q30" s="99">
        <v>92.285461192541206</v>
      </c>
      <c r="R30" s="100">
        <v>98.169454508641195</v>
      </c>
      <c r="T30" s="98">
        <v>37346</v>
      </c>
      <c r="U30" s="101">
        <v>107.200083651778</v>
      </c>
      <c r="V30" s="101">
        <v>101.736588665139</v>
      </c>
    </row>
    <row r="31" spans="16:22" x14ac:dyDescent="0.25">
      <c r="P31" s="98">
        <v>36585</v>
      </c>
      <c r="Q31" s="99">
        <v>92.644233910520398</v>
      </c>
      <c r="R31" s="100">
        <v>97.468344258656799</v>
      </c>
      <c r="T31" s="98">
        <v>37437</v>
      </c>
      <c r="U31" s="101">
        <v>109.060093337656</v>
      </c>
      <c r="V31" s="101">
        <v>99.450041067193595</v>
      </c>
    </row>
    <row r="32" spans="16:22" x14ac:dyDescent="0.25">
      <c r="P32" s="98">
        <v>36616</v>
      </c>
      <c r="Q32" s="99">
        <v>93.2463654492242</v>
      </c>
      <c r="R32" s="100">
        <v>98.078728338509407</v>
      </c>
      <c r="T32" s="98">
        <v>37529</v>
      </c>
      <c r="U32" s="101">
        <v>112.84039939628001</v>
      </c>
      <c r="V32" s="101">
        <v>106.688393647212</v>
      </c>
    </row>
    <row r="33" spans="16:22" x14ac:dyDescent="0.25">
      <c r="P33" s="98">
        <v>36646</v>
      </c>
      <c r="Q33" s="99">
        <v>93.911626571175901</v>
      </c>
      <c r="R33" s="100">
        <v>96.529761661796101</v>
      </c>
      <c r="T33" s="98">
        <v>37621</v>
      </c>
      <c r="U33" s="101">
        <v>116.772448257889</v>
      </c>
      <c r="V33" s="101">
        <v>107.882466366008</v>
      </c>
    </row>
    <row r="34" spans="16:22" x14ac:dyDescent="0.25">
      <c r="P34" s="98">
        <v>36677</v>
      </c>
      <c r="Q34" s="99">
        <v>95.598113855264998</v>
      </c>
      <c r="R34" s="100">
        <v>98.1519917433167</v>
      </c>
      <c r="T34" s="98">
        <v>37711</v>
      </c>
      <c r="U34" s="101">
        <v>117.96858841662601</v>
      </c>
      <c r="V34" s="101">
        <v>110.597639774686</v>
      </c>
    </row>
    <row r="35" spans="16:22" x14ac:dyDescent="0.25">
      <c r="P35" s="98">
        <v>36707</v>
      </c>
      <c r="Q35" s="99">
        <v>97.587803015236602</v>
      </c>
      <c r="R35" s="100">
        <v>101.14961380639799</v>
      </c>
      <c r="T35" s="98">
        <v>37802</v>
      </c>
      <c r="U35" s="101">
        <v>122.110890965389</v>
      </c>
      <c r="V35" s="101">
        <v>113.220517933439</v>
      </c>
    </row>
    <row r="36" spans="16:22" x14ac:dyDescent="0.25">
      <c r="P36" s="98">
        <v>36738</v>
      </c>
      <c r="Q36" s="99">
        <v>98.017180403405007</v>
      </c>
      <c r="R36" s="100">
        <v>105.09055679562501</v>
      </c>
      <c r="T36" s="98">
        <v>37894</v>
      </c>
      <c r="U36" s="101">
        <v>125.71217510736101</v>
      </c>
      <c r="V36" s="101">
        <v>113.162666867619</v>
      </c>
    </row>
    <row r="37" spans="16:22" x14ac:dyDescent="0.25">
      <c r="P37" s="98">
        <v>36769</v>
      </c>
      <c r="Q37" s="99">
        <v>97.658933049983702</v>
      </c>
      <c r="R37" s="100">
        <v>105.86345301269</v>
      </c>
      <c r="T37" s="98">
        <v>37986</v>
      </c>
      <c r="U37" s="101">
        <v>128.39208712854199</v>
      </c>
      <c r="V37" s="101">
        <v>115.786538656565</v>
      </c>
    </row>
    <row r="38" spans="16:22" x14ac:dyDescent="0.25">
      <c r="P38" s="98">
        <v>36799</v>
      </c>
      <c r="Q38" s="99">
        <v>97.119727610285494</v>
      </c>
      <c r="R38" s="100">
        <v>103.556751658233</v>
      </c>
      <c r="T38" s="98">
        <v>38077</v>
      </c>
      <c r="U38" s="101">
        <v>133.50607376156501</v>
      </c>
      <c r="V38" s="101">
        <v>121.38981032109101</v>
      </c>
    </row>
    <row r="39" spans="16:22" x14ac:dyDescent="0.25">
      <c r="P39" s="98">
        <v>36830</v>
      </c>
      <c r="Q39" s="99">
        <v>98.219990690060001</v>
      </c>
      <c r="R39" s="100">
        <v>100.925548087501</v>
      </c>
      <c r="T39" s="98">
        <v>38168</v>
      </c>
      <c r="U39" s="101">
        <v>140.43027936200201</v>
      </c>
      <c r="V39" s="101">
        <v>124.964332065329</v>
      </c>
    </row>
    <row r="40" spans="16:22" x14ac:dyDescent="0.25">
      <c r="P40" s="98">
        <v>36860</v>
      </c>
      <c r="Q40" s="99">
        <v>99.234316658943001</v>
      </c>
      <c r="R40" s="100">
        <v>99.401962219960296</v>
      </c>
      <c r="T40" s="98">
        <v>38260</v>
      </c>
      <c r="U40" s="101">
        <v>144.421249864896</v>
      </c>
      <c r="V40" s="101">
        <v>128.78266537869899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144.99106696305199</v>
      </c>
      <c r="V41" s="101">
        <v>128.996538702604</v>
      </c>
    </row>
    <row r="42" spans="16:22" x14ac:dyDescent="0.25">
      <c r="P42" s="98">
        <v>36922</v>
      </c>
      <c r="Q42" s="99">
        <v>100.13582931060699</v>
      </c>
      <c r="R42" s="100">
        <v>101.586561338244</v>
      </c>
      <c r="T42" s="98">
        <v>38442</v>
      </c>
      <c r="U42" s="101">
        <v>155.22695963239201</v>
      </c>
      <c r="V42" s="101">
        <v>134.79868309306201</v>
      </c>
    </row>
    <row r="43" spans="16:22" x14ac:dyDescent="0.25">
      <c r="P43" s="98">
        <v>36950</v>
      </c>
      <c r="Q43" s="99">
        <v>100.297609948063</v>
      </c>
      <c r="R43" s="100">
        <v>103.610591016001</v>
      </c>
      <c r="T43" s="98">
        <v>38533</v>
      </c>
      <c r="U43" s="101">
        <v>160.650965427036</v>
      </c>
      <c r="V43" s="101">
        <v>139.145920657771</v>
      </c>
    </row>
    <row r="44" spans="16:22" x14ac:dyDescent="0.25">
      <c r="P44" s="98">
        <v>36981</v>
      </c>
      <c r="Q44" s="99">
        <v>100.37508299452099</v>
      </c>
      <c r="R44" s="100">
        <v>104.244055506724</v>
      </c>
      <c r="T44" s="98">
        <v>38625</v>
      </c>
      <c r="U44" s="101">
        <v>164.764405235635</v>
      </c>
      <c r="V44" s="101">
        <v>149.29559651450401</v>
      </c>
    </row>
    <row r="45" spans="16:22" x14ac:dyDescent="0.25">
      <c r="P45" s="98">
        <v>37011</v>
      </c>
      <c r="Q45" s="99">
        <v>100.393185678205</v>
      </c>
      <c r="R45" s="100">
        <v>102.925883052633</v>
      </c>
      <c r="T45" s="98">
        <v>38717</v>
      </c>
      <c r="U45" s="101">
        <v>167.40000217025101</v>
      </c>
      <c r="V45" s="101">
        <v>149.11284125611201</v>
      </c>
    </row>
    <row r="46" spans="16:22" x14ac:dyDescent="0.25">
      <c r="P46" s="98">
        <v>37042</v>
      </c>
      <c r="Q46" s="99">
        <v>100.75181976863099</v>
      </c>
      <c r="R46" s="100">
        <v>102.247115285413</v>
      </c>
      <c r="T46" s="98">
        <v>38807</v>
      </c>
      <c r="U46" s="101">
        <v>171.78471058816501</v>
      </c>
      <c r="V46" s="101">
        <v>151.37138341769901</v>
      </c>
    </row>
    <row r="47" spans="16:22" x14ac:dyDescent="0.25">
      <c r="P47" s="98">
        <v>37072</v>
      </c>
      <c r="Q47" s="99">
        <v>102.165474073265</v>
      </c>
      <c r="R47" s="100">
        <v>102.958009814622</v>
      </c>
      <c r="T47" s="98">
        <v>38898</v>
      </c>
      <c r="U47" s="101">
        <v>175.92452326952099</v>
      </c>
      <c r="V47" s="101">
        <v>153.20685839067599</v>
      </c>
    </row>
    <row r="48" spans="16:22" x14ac:dyDescent="0.25">
      <c r="P48" s="98">
        <v>37103</v>
      </c>
      <c r="Q48" s="99">
        <v>103.903667270036</v>
      </c>
      <c r="R48" s="100">
        <v>105.735210031577</v>
      </c>
      <c r="T48" s="98">
        <v>38990</v>
      </c>
      <c r="U48" s="101">
        <v>175.483432617566</v>
      </c>
      <c r="V48" s="101">
        <v>156.97737334435101</v>
      </c>
    </row>
    <row r="49" spans="16:22" x14ac:dyDescent="0.25">
      <c r="P49" s="98">
        <v>37134</v>
      </c>
      <c r="Q49" s="99">
        <v>105.85192520277501</v>
      </c>
      <c r="R49" s="100">
        <v>107.908739085628</v>
      </c>
      <c r="T49" s="98">
        <v>39082</v>
      </c>
      <c r="U49" s="101">
        <v>174.99375269285599</v>
      </c>
      <c r="V49" s="101">
        <v>160.765875045348</v>
      </c>
    </row>
    <row r="50" spans="16:22" x14ac:dyDescent="0.25">
      <c r="P50" s="98">
        <v>37164</v>
      </c>
      <c r="Q50" s="99">
        <v>106.811235324984</v>
      </c>
      <c r="R50" s="100">
        <v>107.66851362889</v>
      </c>
      <c r="T50" s="98">
        <v>39172</v>
      </c>
      <c r="U50" s="101">
        <v>181.470256487044</v>
      </c>
      <c r="V50" s="101">
        <v>166.321153456068</v>
      </c>
    </row>
    <row r="51" spans="16:22" x14ac:dyDescent="0.25">
      <c r="P51" s="98">
        <v>37195</v>
      </c>
      <c r="Q51" s="99">
        <v>106.358548544831</v>
      </c>
      <c r="R51" s="100">
        <v>103.76956413653799</v>
      </c>
      <c r="T51" s="98">
        <v>39263</v>
      </c>
      <c r="U51" s="101">
        <v>184.34951252568499</v>
      </c>
      <c r="V51" s="101">
        <v>170.56184465443701</v>
      </c>
    </row>
    <row r="52" spans="16:22" x14ac:dyDescent="0.25">
      <c r="P52" s="98">
        <v>37225</v>
      </c>
      <c r="Q52" s="99">
        <v>105.184443450717</v>
      </c>
      <c r="R52" s="100">
        <v>102.256436640769</v>
      </c>
      <c r="T52" s="98">
        <v>39355</v>
      </c>
      <c r="U52" s="101">
        <v>185.28430540682399</v>
      </c>
      <c r="V52" s="101">
        <v>167.59418653031599</v>
      </c>
    </row>
    <row r="53" spans="16:22" x14ac:dyDescent="0.25">
      <c r="P53" s="98">
        <v>37256</v>
      </c>
      <c r="Q53" s="99">
        <v>103.971128420798</v>
      </c>
      <c r="R53" s="100">
        <v>102.202456894769</v>
      </c>
      <c r="T53" s="98">
        <v>39447</v>
      </c>
      <c r="U53" s="101">
        <v>178.13778211243701</v>
      </c>
      <c r="V53" s="101">
        <v>157.537049840073</v>
      </c>
    </row>
    <row r="54" spans="16:22" x14ac:dyDescent="0.25">
      <c r="P54" s="98">
        <v>37287</v>
      </c>
      <c r="Q54" s="99">
        <v>104.383875212898</v>
      </c>
      <c r="R54" s="100">
        <v>104.326173638387</v>
      </c>
      <c r="T54" s="98">
        <v>39538</v>
      </c>
      <c r="U54" s="101">
        <v>179.988265533299</v>
      </c>
      <c r="V54" s="101">
        <v>162.84963127487799</v>
      </c>
    </row>
    <row r="55" spans="16:22" x14ac:dyDescent="0.25">
      <c r="P55" s="98">
        <v>37315</v>
      </c>
      <c r="Q55" s="99">
        <v>105.67422599522899</v>
      </c>
      <c r="R55" s="100">
        <v>103.569709830842</v>
      </c>
      <c r="T55" s="98">
        <v>39629</v>
      </c>
      <c r="U55" s="101">
        <v>175.42718018229399</v>
      </c>
      <c r="V55" s="101">
        <v>158.79554275658199</v>
      </c>
    </row>
    <row r="56" spans="16:22" x14ac:dyDescent="0.25">
      <c r="P56" s="98">
        <v>37346</v>
      </c>
      <c r="Q56" s="99">
        <v>107.629877232016</v>
      </c>
      <c r="R56" s="100">
        <v>102.05163756955299</v>
      </c>
      <c r="T56" s="98">
        <v>39721</v>
      </c>
      <c r="U56" s="101">
        <v>172.57196224413499</v>
      </c>
      <c r="V56" s="101">
        <v>162.546085813405</v>
      </c>
    </row>
    <row r="57" spans="16:22" x14ac:dyDescent="0.25">
      <c r="P57" s="98">
        <v>37376</v>
      </c>
      <c r="Q57" s="99">
        <v>108.523366199227</v>
      </c>
      <c r="R57" s="100">
        <v>100.531450341677</v>
      </c>
      <c r="T57" s="98">
        <v>39813</v>
      </c>
      <c r="U57" s="101">
        <v>160.11711384464999</v>
      </c>
      <c r="V57" s="101">
        <v>137.067053595967</v>
      </c>
    </row>
    <row r="58" spans="16:22" x14ac:dyDescent="0.25">
      <c r="P58" s="98">
        <v>37407</v>
      </c>
      <c r="Q58" s="99">
        <v>109.127334981492</v>
      </c>
      <c r="R58" s="100">
        <v>99.708812343062704</v>
      </c>
      <c r="T58" s="98">
        <v>39903</v>
      </c>
      <c r="U58" s="101">
        <v>146.97905358253001</v>
      </c>
      <c r="V58" s="101">
        <v>118.837687366067</v>
      </c>
    </row>
    <row r="59" spans="16:22" x14ac:dyDescent="0.25">
      <c r="P59" s="98">
        <v>37437</v>
      </c>
      <c r="Q59" s="99">
        <v>109.590907808653</v>
      </c>
      <c r="R59" s="100">
        <v>100.160892694273</v>
      </c>
      <c r="T59" s="98">
        <v>39994</v>
      </c>
      <c r="U59" s="101">
        <v>145.81112136109999</v>
      </c>
      <c r="V59" s="101">
        <v>116.251819389554</v>
      </c>
    </row>
    <row r="60" spans="16:22" x14ac:dyDescent="0.25">
      <c r="P60" s="98">
        <v>37468</v>
      </c>
      <c r="Q60" s="99">
        <v>110.601680957921</v>
      </c>
      <c r="R60" s="100">
        <v>101.077647116191</v>
      </c>
      <c r="T60" s="98">
        <v>40086</v>
      </c>
      <c r="U60" s="101">
        <v>139.23954656280699</v>
      </c>
      <c r="V60" s="101">
        <v>104.129396601712</v>
      </c>
    </row>
    <row r="61" spans="16:22" x14ac:dyDescent="0.25">
      <c r="P61" s="98">
        <v>37499</v>
      </c>
      <c r="Q61" s="99">
        <v>111.77601550443801</v>
      </c>
      <c r="R61" s="100">
        <v>104.054997502554</v>
      </c>
      <c r="T61" s="98">
        <v>40178</v>
      </c>
      <c r="U61" s="101">
        <v>135.035137414215</v>
      </c>
      <c r="V61" s="101">
        <v>108.53695359511801</v>
      </c>
    </row>
    <row r="62" spans="16:22" x14ac:dyDescent="0.25">
      <c r="P62" s="98">
        <v>37529</v>
      </c>
      <c r="Q62" s="99">
        <v>113.268863818204</v>
      </c>
      <c r="R62" s="100">
        <v>106.64306156651</v>
      </c>
      <c r="T62" s="98">
        <v>40268</v>
      </c>
      <c r="U62" s="101">
        <v>136.964858719143</v>
      </c>
      <c r="V62" s="101">
        <v>105.076792850297</v>
      </c>
    </row>
    <row r="63" spans="16:22" x14ac:dyDescent="0.25">
      <c r="P63" s="98">
        <v>37560</v>
      </c>
      <c r="Q63" s="99">
        <v>114.98259182149199</v>
      </c>
      <c r="R63" s="100">
        <v>109.372409886024</v>
      </c>
      <c r="T63" s="98">
        <v>40359</v>
      </c>
      <c r="U63" s="101">
        <v>130.16352616437101</v>
      </c>
      <c r="V63" s="101">
        <v>116.23202387696</v>
      </c>
    </row>
    <row r="64" spans="16:22" x14ac:dyDescent="0.25">
      <c r="P64" s="98">
        <v>37590</v>
      </c>
      <c r="Q64" s="99">
        <v>116.738511214993</v>
      </c>
      <c r="R64" s="100">
        <v>109.396341356392</v>
      </c>
      <c r="T64" s="98">
        <v>40451</v>
      </c>
      <c r="U64" s="101">
        <v>130.83219787300399</v>
      </c>
      <c r="V64" s="101">
        <v>110.70158243738</v>
      </c>
    </row>
    <row r="65" spans="16:22" x14ac:dyDescent="0.25">
      <c r="P65" s="98">
        <v>37621</v>
      </c>
      <c r="Q65" s="99">
        <v>117.750427662451</v>
      </c>
      <c r="R65" s="100">
        <v>108.905433172782</v>
      </c>
      <c r="T65" s="98">
        <v>40543</v>
      </c>
      <c r="U65" s="101">
        <v>130.83663633221499</v>
      </c>
      <c r="V65" s="101">
        <v>124.101904042073</v>
      </c>
    </row>
    <row r="66" spans="16:22" x14ac:dyDescent="0.25">
      <c r="P66" s="98">
        <v>37652</v>
      </c>
      <c r="Q66" s="99">
        <v>117.600446512058</v>
      </c>
      <c r="R66" s="100">
        <v>107.456626620073</v>
      </c>
      <c r="T66" s="98">
        <v>40633</v>
      </c>
      <c r="U66" s="101">
        <v>126.512745867776</v>
      </c>
      <c r="V66" s="101">
        <v>110.657482616317</v>
      </c>
    </row>
    <row r="67" spans="16:22" x14ac:dyDescent="0.25">
      <c r="P67" s="98">
        <v>37680</v>
      </c>
      <c r="Q67" s="99">
        <v>117.384087492999</v>
      </c>
      <c r="R67" s="100">
        <v>108.052071449601</v>
      </c>
      <c r="T67" s="98">
        <v>40724</v>
      </c>
      <c r="U67" s="101">
        <v>128.83162584244101</v>
      </c>
      <c r="V67" s="101">
        <v>115.91095252611601</v>
      </c>
    </row>
    <row r="68" spans="16:22" x14ac:dyDescent="0.25">
      <c r="P68" s="98">
        <v>37711</v>
      </c>
      <c r="Q68" s="99">
        <v>118.287453445544</v>
      </c>
      <c r="R68" s="100">
        <v>110.37817604905401</v>
      </c>
      <c r="T68" s="98">
        <v>40816</v>
      </c>
      <c r="U68" s="101">
        <v>131.131399636466</v>
      </c>
      <c r="V68" s="101">
        <v>120.431444560496</v>
      </c>
    </row>
    <row r="69" spans="16:22" x14ac:dyDescent="0.25">
      <c r="P69" s="98">
        <v>37741</v>
      </c>
      <c r="Q69" s="99">
        <v>120.08543732288901</v>
      </c>
      <c r="R69" s="100">
        <v>112.910607008133</v>
      </c>
      <c r="T69" s="98">
        <v>40908</v>
      </c>
      <c r="U69" s="101">
        <v>131.99226409378099</v>
      </c>
      <c r="V69" s="101">
        <v>123.137162720558</v>
      </c>
    </row>
    <row r="70" spans="16:22" x14ac:dyDescent="0.25">
      <c r="P70" s="98">
        <v>37772</v>
      </c>
      <c r="Q70" s="99">
        <v>121.74254159959899</v>
      </c>
      <c r="R70" s="100">
        <v>114.11303606353501</v>
      </c>
      <c r="T70" s="98">
        <v>40999</v>
      </c>
      <c r="U70" s="101">
        <v>128.874373004685</v>
      </c>
      <c r="V70" s="101">
        <v>117.47643809666199</v>
      </c>
    </row>
    <row r="71" spans="16:22" x14ac:dyDescent="0.25">
      <c r="P71" s="98">
        <v>37802</v>
      </c>
      <c r="Q71" s="99">
        <v>122.691667291947</v>
      </c>
      <c r="R71" s="100">
        <v>113.69363011348599</v>
      </c>
      <c r="T71" s="98">
        <v>41090</v>
      </c>
      <c r="U71" s="101">
        <v>132.73420941835599</v>
      </c>
      <c r="V71" s="101">
        <v>124.059304915214</v>
      </c>
    </row>
    <row r="72" spans="16:22" x14ac:dyDescent="0.25">
      <c r="P72" s="98">
        <v>37833</v>
      </c>
      <c r="Q72" s="99">
        <v>123.612287937793</v>
      </c>
      <c r="R72" s="100">
        <v>112.854440611187</v>
      </c>
      <c r="T72" s="98">
        <v>41182</v>
      </c>
      <c r="U72" s="101">
        <v>135.01875318088</v>
      </c>
      <c r="V72" s="101">
        <v>126.93784241417301</v>
      </c>
    </row>
    <row r="73" spans="16:22" x14ac:dyDescent="0.25">
      <c r="P73" s="98">
        <v>37864</v>
      </c>
      <c r="Q73" s="99">
        <v>124.807210043761</v>
      </c>
      <c r="R73" s="100">
        <v>112.281279982117</v>
      </c>
      <c r="T73" s="98">
        <v>41274</v>
      </c>
      <c r="U73" s="101">
        <v>140.47256521882699</v>
      </c>
      <c r="V73" s="101">
        <v>129.18774238009399</v>
      </c>
    </row>
    <row r="74" spans="16:22" x14ac:dyDescent="0.25">
      <c r="P74" s="98">
        <v>37894</v>
      </c>
      <c r="Q74" s="99">
        <v>126.396660479754</v>
      </c>
      <c r="R74" s="100">
        <v>113.019658392929</v>
      </c>
      <c r="T74" s="98">
        <v>41364</v>
      </c>
      <c r="U74" s="101">
        <v>134.60419934043</v>
      </c>
      <c r="V74" s="101">
        <v>129.401666022787</v>
      </c>
    </row>
    <row r="75" spans="16:22" x14ac:dyDescent="0.25">
      <c r="P75" s="98">
        <v>37925</v>
      </c>
      <c r="Q75" s="99">
        <v>127.45297273124601</v>
      </c>
      <c r="R75" s="100">
        <v>114.209307570175</v>
      </c>
      <c r="T75" s="98">
        <v>41455</v>
      </c>
      <c r="U75" s="101">
        <v>145.36587041397499</v>
      </c>
      <c r="V75" s="101">
        <v>136.087678472351</v>
      </c>
    </row>
    <row r="76" spans="16:22" x14ac:dyDescent="0.25">
      <c r="P76" s="98">
        <v>37955</v>
      </c>
      <c r="Q76" s="99">
        <v>127.902454574378</v>
      </c>
      <c r="R76" s="100">
        <v>115.397565543735</v>
      </c>
      <c r="T76" s="98">
        <v>41547</v>
      </c>
      <c r="U76" s="101">
        <v>146.46512725729599</v>
      </c>
      <c r="V76" s="101">
        <v>135.896659825798</v>
      </c>
    </row>
    <row r="77" spans="16:22" x14ac:dyDescent="0.25">
      <c r="P77" s="98">
        <v>37986</v>
      </c>
      <c r="Q77" s="99">
        <v>128.478638303444</v>
      </c>
      <c r="R77" s="100">
        <v>116.065626471272</v>
      </c>
      <c r="T77" s="98">
        <v>41639</v>
      </c>
      <c r="U77" s="101">
        <v>151.32547634208501</v>
      </c>
      <c r="V77" s="101">
        <v>143.06615075157899</v>
      </c>
    </row>
    <row r="78" spans="16:22" x14ac:dyDescent="0.25">
      <c r="P78" s="98">
        <v>38017</v>
      </c>
      <c r="Q78" s="99">
        <v>129.59350584084299</v>
      </c>
      <c r="R78" s="100">
        <v>116.82993406549301</v>
      </c>
      <c r="T78" s="98">
        <v>41729</v>
      </c>
      <c r="U78" s="101">
        <v>153.989728301029</v>
      </c>
      <c r="V78" s="101">
        <v>144.69480979814</v>
      </c>
    </row>
    <row r="79" spans="16:22" x14ac:dyDescent="0.25">
      <c r="P79" s="98">
        <v>38046</v>
      </c>
      <c r="Q79" s="99">
        <v>132.09892635899999</v>
      </c>
      <c r="R79" s="100">
        <v>119.134091084864</v>
      </c>
      <c r="T79" s="98">
        <v>41820</v>
      </c>
      <c r="U79" s="101">
        <v>158.511286925023</v>
      </c>
      <c r="V79" s="101">
        <v>150.25951054176701</v>
      </c>
    </row>
    <row r="80" spans="16:22" x14ac:dyDescent="0.25">
      <c r="P80" s="98">
        <v>38077</v>
      </c>
      <c r="Q80" s="99">
        <v>134.62688000203499</v>
      </c>
      <c r="R80" s="100">
        <v>121.81867065374399</v>
      </c>
      <c r="T80" s="98">
        <v>41912</v>
      </c>
      <c r="U80" s="101">
        <v>163.326051942986</v>
      </c>
      <c r="V80" s="101">
        <v>152.113108762606</v>
      </c>
    </row>
    <row r="81" spans="16:22" x14ac:dyDescent="0.25">
      <c r="P81" s="98">
        <v>38107</v>
      </c>
      <c r="Q81" s="99">
        <v>137.23607253175001</v>
      </c>
      <c r="R81" s="100">
        <v>123.92068882075699</v>
      </c>
      <c r="T81" s="98">
        <v>42004</v>
      </c>
      <c r="U81" s="101">
        <v>166.693719092642</v>
      </c>
      <c r="V81" s="101">
        <v>158.282606854899</v>
      </c>
    </row>
    <row r="82" spans="16:22" x14ac:dyDescent="0.25">
      <c r="P82" s="98">
        <v>38138</v>
      </c>
      <c r="Q82" s="99">
        <v>138.779491572447</v>
      </c>
      <c r="R82" s="100">
        <v>124.38926856307501</v>
      </c>
      <c r="T82" s="98">
        <v>42094</v>
      </c>
      <c r="U82" s="101">
        <v>169.885862180038</v>
      </c>
      <c r="V82" s="101">
        <v>163.15020659982099</v>
      </c>
    </row>
    <row r="83" spans="16:22" x14ac:dyDescent="0.25">
      <c r="P83" s="98">
        <v>38168</v>
      </c>
      <c r="Q83" s="99">
        <v>140.935630947802</v>
      </c>
      <c r="R83" s="100">
        <v>125.253359613051</v>
      </c>
      <c r="T83" s="98">
        <v>42185</v>
      </c>
      <c r="U83" s="101">
        <v>174.25335873223</v>
      </c>
      <c r="V83" s="101">
        <v>165.68564674368901</v>
      </c>
    </row>
    <row r="84" spans="16:22" x14ac:dyDescent="0.25">
      <c r="P84" s="98">
        <v>38199</v>
      </c>
      <c r="Q84" s="99">
        <v>142.80770014929101</v>
      </c>
      <c r="R84" s="100">
        <v>125.83222649977399</v>
      </c>
      <c r="T84" s="98">
        <v>42277</v>
      </c>
      <c r="U84" s="101">
        <v>178.554759087874</v>
      </c>
      <c r="V84" s="101">
        <v>168.312524030833</v>
      </c>
    </row>
    <row r="85" spans="16:22" x14ac:dyDescent="0.25">
      <c r="P85" s="98">
        <v>38230</v>
      </c>
      <c r="Q85" s="99">
        <v>145.03051184229901</v>
      </c>
      <c r="R85" s="100">
        <v>127.722793020464</v>
      </c>
      <c r="T85" s="98">
        <v>42369</v>
      </c>
      <c r="U85" s="101">
        <v>178.710563156787</v>
      </c>
      <c r="V85" s="101">
        <v>170.36089409077499</v>
      </c>
    </row>
    <row r="86" spans="16:22" x14ac:dyDescent="0.25">
      <c r="P86" s="98">
        <v>38260</v>
      </c>
      <c r="Q86" s="99">
        <v>145.792258824675</v>
      </c>
      <c r="R86" s="100">
        <v>129.24694211373301</v>
      </c>
      <c r="T86" s="98">
        <v>42460</v>
      </c>
      <c r="U86" s="101">
        <v>183.44937506166801</v>
      </c>
      <c r="V86" s="101">
        <v>175.30298421079601</v>
      </c>
    </row>
    <row r="87" spans="16:22" x14ac:dyDescent="0.25">
      <c r="P87" s="98">
        <v>38291</v>
      </c>
      <c r="Q87" s="99">
        <v>145.38359420653299</v>
      </c>
      <c r="R87" s="100">
        <v>130.6564015683</v>
      </c>
      <c r="T87" s="98">
        <v>42551</v>
      </c>
      <c r="U87" s="101">
        <v>186.840110752957</v>
      </c>
      <c r="V87" s="101">
        <v>178.069775139954</v>
      </c>
    </row>
    <row r="88" spans="16:22" x14ac:dyDescent="0.25">
      <c r="P88" s="98">
        <v>38321</v>
      </c>
      <c r="Q88" s="99">
        <v>145.10929736191</v>
      </c>
      <c r="R88" s="100">
        <v>130.018637656127</v>
      </c>
      <c r="T88" s="98">
        <v>42643</v>
      </c>
      <c r="U88" s="101">
        <v>194.37745596398599</v>
      </c>
      <c r="V88" s="101">
        <v>185.667777847369</v>
      </c>
    </row>
    <row r="89" spans="16:22" x14ac:dyDescent="0.25">
      <c r="P89" s="98">
        <v>38352</v>
      </c>
      <c r="Q89" s="99">
        <v>146.456884402881</v>
      </c>
      <c r="R89" s="100">
        <v>130.36614042946499</v>
      </c>
      <c r="T89" s="98">
        <v>42735</v>
      </c>
      <c r="U89" s="101">
        <v>194.56732121336299</v>
      </c>
      <c r="V89" s="101">
        <v>181.04732763428501</v>
      </c>
    </row>
    <row r="90" spans="16:22" x14ac:dyDescent="0.25">
      <c r="P90" s="98">
        <v>38383</v>
      </c>
      <c r="Q90" s="99">
        <v>149.70567561073099</v>
      </c>
      <c r="R90" s="100">
        <v>129.96420220539699</v>
      </c>
      <c r="T90" s="98">
        <v>42825</v>
      </c>
      <c r="U90" s="101">
        <v>204.45568073085499</v>
      </c>
      <c r="V90" s="101">
        <v>190.22860341243</v>
      </c>
    </row>
    <row r="91" spans="16:22" x14ac:dyDescent="0.25">
      <c r="P91" s="98">
        <v>38411</v>
      </c>
      <c r="Q91" s="99">
        <v>153.50169002513601</v>
      </c>
      <c r="R91" s="100">
        <v>132.99651149854699</v>
      </c>
      <c r="T91" s="98">
        <v>42916</v>
      </c>
      <c r="U91" s="101">
        <v>213.94039812976101</v>
      </c>
      <c r="V91" s="101">
        <v>192.18954654732701</v>
      </c>
    </row>
    <row r="92" spans="16:22" x14ac:dyDescent="0.25">
      <c r="P92" s="98">
        <v>38442</v>
      </c>
      <c r="Q92" s="99">
        <v>156.818053596563</v>
      </c>
      <c r="R92" s="100">
        <v>135.16423217081999</v>
      </c>
      <c r="T92" s="98">
        <v>43008</v>
      </c>
      <c r="U92" s="101">
        <v>214.43702286732599</v>
      </c>
      <c r="V92" s="101">
        <v>197.265932085717</v>
      </c>
    </row>
    <row r="93" spans="16:22" x14ac:dyDescent="0.25">
      <c r="P93" s="98">
        <v>38472</v>
      </c>
      <c r="Q93" s="99">
        <v>158.990668510342</v>
      </c>
      <c r="R93" s="100">
        <v>137.768513915965</v>
      </c>
      <c r="T93" s="98">
        <v>43100</v>
      </c>
      <c r="U93" s="101">
        <v>219.66728474716899</v>
      </c>
      <c r="V93" s="101">
        <v>198.024745204521</v>
      </c>
    </row>
    <row r="94" spans="16:22" x14ac:dyDescent="0.25">
      <c r="P94" s="98">
        <v>38503</v>
      </c>
      <c r="Q94" s="99">
        <v>160.763436953595</v>
      </c>
      <c r="R94" s="100">
        <v>139.07713121076799</v>
      </c>
      <c r="T94" s="98">
        <v>43190</v>
      </c>
      <c r="U94" s="101">
        <v>218.90624076787</v>
      </c>
      <c r="V94" s="101">
        <v>209.297766086942</v>
      </c>
    </row>
    <row r="95" spans="16:22" x14ac:dyDescent="0.25">
      <c r="P95" s="98">
        <v>38533</v>
      </c>
      <c r="Q95" s="99">
        <v>162.33918832961399</v>
      </c>
      <c r="R95" s="100">
        <v>140.21666476563601</v>
      </c>
      <c r="T95" s="98">
        <v>43281</v>
      </c>
      <c r="U95" s="101">
        <v>225.12568065524201</v>
      </c>
      <c r="V95" s="101">
        <v>206.40082817090499</v>
      </c>
    </row>
    <row r="96" spans="16:22" x14ac:dyDescent="0.25">
      <c r="P96" s="98">
        <v>38564</v>
      </c>
      <c r="Q96" s="99">
        <v>164.07270623601801</v>
      </c>
      <c r="R96" s="100">
        <v>143.366088271384</v>
      </c>
      <c r="T96" s="98">
        <v>43373</v>
      </c>
      <c r="U96" s="101">
        <v>226.94204506726001</v>
      </c>
      <c r="V96" s="101">
        <v>217.066563206994</v>
      </c>
    </row>
    <row r="97" spans="16:22" x14ac:dyDescent="0.25">
      <c r="P97" s="98">
        <v>38595</v>
      </c>
      <c r="Q97" s="99">
        <v>166.197205671668</v>
      </c>
      <c r="R97" s="100">
        <v>146.94904314884499</v>
      </c>
      <c r="T97" s="98">
        <v>43465</v>
      </c>
      <c r="U97" s="101">
        <v>230.577876600514</v>
      </c>
      <c r="V97" s="101">
        <v>213.93710336411601</v>
      </c>
    </row>
    <row r="98" spans="16:22" x14ac:dyDescent="0.25">
      <c r="P98" s="98">
        <v>38625</v>
      </c>
      <c r="Q98" s="99">
        <v>167.924934350851</v>
      </c>
      <c r="R98" s="100">
        <v>151.26373294305401</v>
      </c>
      <c r="T98" s="98">
        <v>43555</v>
      </c>
      <c r="U98" s="101">
        <v>234.121406817902</v>
      </c>
      <c r="V98" s="101">
        <v>224.893297581448</v>
      </c>
    </row>
    <row r="99" spans="16:22" x14ac:dyDescent="0.25">
      <c r="P99" s="98">
        <v>38656</v>
      </c>
      <c r="Q99" s="99">
        <v>169.10801620893201</v>
      </c>
      <c r="R99" s="100">
        <v>152.038688034323</v>
      </c>
      <c r="T99" s="98">
        <v>43646</v>
      </c>
      <c r="U99" s="101">
        <v>237.31883666800101</v>
      </c>
      <c r="V99" s="101">
        <v>225.25553886903299</v>
      </c>
    </row>
    <row r="100" spans="16:22" x14ac:dyDescent="0.25">
      <c r="P100" s="98">
        <v>38686</v>
      </c>
      <c r="Q100" s="99">
        <v>169.131135760375</v>
      </c>
      <c r="R100" s="100">
        <v>151.29920313427201</v>
      </c>
      <c r="T100" s="98">
        <v>43738</v>
      </c>
      <c r="U100" s="101">
        <v>241.92114098507801</v>
      </c>
      <c r="V100" s="101">
        <v>224.49141966417699</v>
      </c>
    </row>
    <row r="101" spans="16:22" x14ac:dyDescent="0.25">
      <c r="P101" s="98">
        <v>38717</v>
      </c>
      <c r="Q101" s="99">
        <v>170.64996804165301</v>
      </c>
      <c r="R101" s="100">
        <v>150.86563913670801</v>
      </c>
      <c r="T101" s="98">
        <v>43830</v>
      </c>
      <c r="U101" s="101">
        <v>240.85221573710299</v>
      </c>
      <c r="V101" s="101">
        <v>229.87879528603301</v>
      </c>
    </row>
    <row r="102" spans="16:22" x14ac:dyDescent="0.25">
      <c r="P102" s="98">
        <v>38748</v>
      </c>
      <c r="Q102" s="99">
        <v>172.37378126120299</v>
      </c>
      <c r="R102" s="100">
        <v>151.41821595408899</v>
      </c>
      <c r="T102" s="98">
        <v>43921</v>
      </c>
      <c r="U102" s="101">
        <v>250.790015208385</v>
      </c>
      <c r="V102" s="101">
        <v>243.749991608225</v>
      </c>
    </row>
    <row r="103" spans="16:22" x14ac:dyDescent="0.25">
      <c r="P103" s="98">
        <v>38776</v>
      </c>
      <c r="Q103" s="99">
        <v>175.05482082583899</v>
      </c>
      <c r="R103" s="100">
        <v>153.31968840332399</v>
      </c>
      <c r="T103" s="98">
        <v>44012</v>
      </c>
      <c r="U103" s="101">
        <v>245.99187934087499</v>
      </c>
      <c r="V103" s="101">
        <v>226.65797331073401</v>
      </c>
    </row>
    <row r="104" spans="16:22" x14ac:dyDescent="0.25">
      <c r="P104" s="98">
        <v>38807</v>
      </c>
      <c r="Q104" s="99">
        <v>175.78562554452</v>
      </c>
      <c r="R104" s="100">
        <v>153.767714502735</v>
      </c>
      <c r="T104" s="98">
        <v>44104</v>
      </c>
      <c r="U104" s="101">
        <v>252.47003907535799</v>
      </c>
      <c r="V104" s="101">
        <v>241.327363405451</v>
      </c>
    </row>
    <row r="105" spans="16:22" x14ac:dyDescent="0.25">
      <c r="P105" s="98">
        <v>38837</v>
      </c>
      <c r="Q105" s="99">
        <v>176.892534161475</v>
      </c>
      <c r="R105" s="100">
        <v>154.60378809456</v>
      </c>
      <c r="T105" s="98">
        <v>44196</v>
      </c>
      <c r="U105" s="101">
        <v>264.67016560797703</v>
      </c>
      <c r="V105" s="101">
        <v>256.35016950921499</v>
      </c>
    </row>
    <row r="106" spans="16:22" x14ac:dyDescent="0.25">
      <c r="P106" s="98">
        <v>38868</v>
      </c>
      <c r="Q106" s="99">
        <v>177.446877870576</v>
      </c>
      <c r="R106" s="100">
        <v>154.17719760160799</v>
      </c>
      <c r="T106" s="98">
        <v>44286</v>
      </c>
      <c r="U106" s="101">
        <v>265.50662497311299</v>
      </c>
      <c r="V106" s="101">
        <v>258.37718901974</v>
      </c>
    </row>
    <row r="107" spans="16:22" x14ac:dyDescent="0.25">
      <c r="P107" s="98">
        <v>38898</v>
      </c>
      <c r="Q107" s="99">
        <v>179.108916350089</v>
      </c>
      <c r="R107" s="100">
        <v>155.36154993286601</v>
      </c>
      <c r="T107" s="98">
        <v>44377</v>
      </c>
      <c r="U107" s="101">
        <v>278.15473626475</v>
      </c>
      <c r="V107" s="101">
        <v>267.052763222419</v>
      </c>
    </row>
    <row r="108" spans="16:22" x14ac:dyDescent="0.25">
      <c r="P108" s="98">
        <v>38929</v>
      </c>
      <c r="Q108" s="99">
        <v>178.83089097424099</v>
      </c>
      <c r="R108" s="100">
        <v>155.103111761843</v>
      </c>
      <c r="T108" s="98">
        <v>44469</v>
      </c>
      <c r="U108" s="101">
        <v>290.28745774320902</v>
      </c>
      <c r="V108" s="101">
        <v>289.20560196185397</v>
      </c>
    </row>
    <row r="109" spans="16:22" x14ac:dyDescent="0.25">
      <c r="P109" s="98">
        <v>38960</v>
      </c>
      <c r="Q109" s="99">
        <v>178.119240743853</v>
      </c>
      <c r="R109" s="100">
        <v>156.23401281581599</v>
      </c>
      <c r="T109" s="98">
        <v>44561</v>
      </c>
      <c r="U109" s="101">
        <v>304.81246510177601</v>
      </c>
      <c r="V109" s="101">
        <v>298.973134194056</v>
      </c>
    </row>
    <row r="110" spans="16:22" x14ac:dyDescent="0.25">
      <c r="P110" s="98">
        <v>38990</v>
      </c>
      <c r="Q110" s="99">
        <v>176.23491918842001</v>
      </c>
      <c r="R110" s="100">
        <v>155.91031369018501</v>
      </c>
      <c r="T110" s="98">
        <v>44651</v>
      </c>
      <c r="U110" s="101">
        <v>307.63285685980298</v>
      </c>
      <c r="V110" s="101">
        <v>298.24026528904102</v>
      </c>
    </row>
    <row r="111" spans="16:22" x14ac:dyDescent="0.25">
      <c r="P111" s="98">
        <v>39021</v>
      </c>
      <c r="Q111" s="99">
        <v>174.960229648487</v>
      </c>
      <c r="R111" s="100">
        <v>157.30730704654599</v>
      </c>
      <c r="T111" s="98">
        <v>44742</v>
      </c>
      <c r="U111" s="101">
        <v>327.91627433948702</v>
      </c>
      <c r="V111" s="101">
        <v>328.034668556908</v>
      </c>
    </row>
    <row r="112" spans="16:22" x14ac:dyDescent="0.25">
      <c r="P112" s="98">
        <v>39051</v>
      </c>
      <c r="Q112" s="99">
        <v>175.242307756874</v>
      </c>
      <c r="R112" s="100">
        <v>158.42372446903201</v>
      </c>
      <c r="T112" s="98">
        <v>44834</v>
      </c>
      <c r="U112" s="101">
        <v>329.18942918140499</v>
      </c>
      <c r="V112" s="101">
        <v>326.73294245949398</v>
      </c>
    </row>
    <row r="113" spans="16:22" x14ac:dyDescent="0.25">
      <c r="P113" s="98">
        <v>39082</v>
      </c>
      <c r="Q113" s="99">
        <v>176.865868498216</v>
      </c>
      <c r="R113" s="100">
        <v>162.186151775399</v>
      </c>
      <c r="T113" s="98">
        <v>44926</v>
      </c>
      <c r="U113" s="101">
        <v>325.43836579177702</v>
      </c>
      <c r="V113" s="101">
        <v>310.18596739038099</v>
      </c>
    </row>
    <row r="114" spans="16:22" x14ac:dyDescent="0.25">
      <c r="P114" s="98">
        <v>39113</v>
      </c>
      <c r="Q114" s="99">
        <v>179.632600310886</v>
      </c>
      <c r="R114" s="100">
        <v>164.415597715827</v>
      </c>
      <c r="T114" s="98">
        <v>45016</v>
      </c>
      <c r="U114" s="101">
        <v>327.85510479250399</v>
      </c>
      <c r="V114" s="101">
        <v>288.11891393097699</v>
      </c>
    </row>
    <row r="115" spans="16:22" x14ac:dyDescent="0.25">
      <c r="P115" s="98">
        <v>39141</v>
      </c>
      <c r="Q115" s="99">
        <v>181.91188780130199</v>
      </c>
      <c r="R115" s="100">
        <v>167.07362360125401</v>
      </c>
      <c r="T115" s="98">
        <v>45107</v>
      </c>
      <c r="U115" s="101">
        <v>329.571964060217</v>
      </c>
      <c r="V115" s="101">
        <v>307.79085967647001</v>
      </c>
    </row>
    <row r="116" spans="16:22" x14ac:dyDescent="0.25">
      <c r="P116" s="98">
        <v>39172</v>
      </c>
      <c r="Q116" s="99">
        <v>183.63813519292199</v>
      </c>
      <c r="R116" s="100">
        <v>166.861196412563</v>
      </c>
      <c r="T116" s="98">
        <v>45199</v>
      </c>
      <c r="U116" s="101">
        <v>339.25420794095697</v>
      </c>
      <c r="V116" s="101">
        <v>289.23819451482802</v>
      </c>
    </row>
    <row r="117" spans="16:22" x14ac:dyDescent="0.25">
      <c r="P117" s="98">
        <v>39202</v>
      </c>
      <c r="Q117" s="99">
        <v>185.24020536458599</v>
      </c>
      <c r="R117" s="100">
        <v>168.255480897985</v>
      </c>
      <c r="T117" s="98">
        <v>45291</v>
      </c>
      <c r="U117" s="101">
        <v>329.009473763541</v>
      </c>
      <c r="V117" s="101">
        <v>258.40213780185098</v>
      </c>
    </row>
    <row r="118" spans="16:22" x14ac:dyDescent="0.25">
      <c r="P118" s="98">
        <v>39233</v>
      </c>
      <c r="Q118" s="99">
        <v>185.40441189389401</v>
      </c>
      <c r="R118" s="100">
        <v>168.001897874604</v>
      </c>
      <c r="T118" s="98">
        <v>45382</v>
      </c>
      <c r="U118" s="101" t="s">
        <v>76</v>
      </c>
      <c r="V118" s="101" t="s">
        <v>76</v>
      </c>
    </row>
    <row r="119" spans="16:22" x14ac:dyDescent="0.25">
      <c r="P119" s="98">
        <v>39263</v>
      </c>
      <c r="Q119" s="99">
        <v>186.45156160382601</v>
      </c>
      <c r="R119" s="100">
        <v>170.211693201034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186.291072916741</v>
      </c>
      <c r="R120" s="100">
        <v>169.77446380735299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187.27235335260701</v>
      </c>
      <c r="R121" s="100">
        <v>170.02860384553401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185.52091518463399</v>
      </c>
      <c r="R122" s="100">
        <v>166.09494217385401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182.261495759886</v>
      </c>
      <c r="R123" s="100">
        <v>162.06027951084201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179.12553057292499</v>
      </c>
      <c r="R124" s="100">
        <v>155.90062993880801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178.593540358182</v>
      </c>
      <c r="R125" s="100">
        <v>153.64776209855799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180.32003509655399</v>
      </c>
      <c r="R126" s="100">
        <v>153.565766745026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180.36516192935099</v>
      </c>
      <c r="R127" s="100">
        <v>158.452681127658</v>
      </c>
      <c r="T127" s="98"/>
    </row>
    <row r="128" spans="16:22" x14ac:dyDescent="0.25">
      <c r="P128" s="98">
        <v>39538</v>
      </c>
      <c r="Q128" s="99">
        <v>178.508231829485</v>
      </c>
      <c r="R128" s="100">
        <v>161.49699866006699</v>
      </c>
      <c r="T128" s="98"/>
    </row>
    <row r="129" spans="16:20" x14ac:dyDescent="0.25">
      <c r="P129" s="98">
        <v>39568</v>
      </c>
      <c r="Q129" s="99">
        <v>175.319621213516</v>
      </c>
      <c r="R129" s="100">
        <v>161.354667502556</v>
      </c>
      <c r="T129" s="98"/>
    </row>
    <row r="130" spans="16:20" x14ac:dyDescent="0.25">
      <c r="P130" s="98">
        <v>39599</v>
      </c>
      <c r="Q130" s="99">
        <v>173.76928655293901</v>
      </c>
      <c r="R130" s="100">
        <v>156.94352934788299</v>
      </c>
      <c r="T130" s="98"/>
    </row>
    <row r="131" spans="16:20" x14ac:dyDescent="0.25">
      <c r="P131" s="98">
        <v>39629</v>
      </c>
      <c r="Q131" s="99">
        <v>173.29604046720701</v>
      </c>
      <c r="R131" s="100">
        <v>154.05658416122799</v>
      </c>
      <c r="T131" s="98"/>
    </row>
    <row r="132" spans="16:20" x14ac:dyDescent="0.25">
      <c r="P132" s="98">
        <v>39660</v>
      </c>
      <c r="Q132" s="99">
        <v>173.09235084598001</v>
      </c>
      <c r="R132" s="100">
        <v>154.14979679152501</v>
      </c>
      <c r="T132" s="98"/>
    </row>
    <row r="133" spans="16:20" x14ac:dyDescent="0.25">
      <c r="P133" s="98">
        <v>39691</v>
      </c>
      <c r="Q133" s="99">
        <v>172.02487502985201</v>
      </c>
      <c r="R133" s="100">
        <v>155.64995426377499</v>
      </c>
      <c r="T133" s="98"/>
    </row>
    <row r="134" spans="16:20" x14ac:dyDescent="0.25">
      <c r="P134" s="98">
        <v>39721</v>
      </c>
      <c r="Q134" s="99">
        <v>168.328696518806</v>
      </c>
      <c r="R134" s="100">
        <v>153.088770554956</v>
      </c>
      <c r="T134" s="98"/>
    </row>
    <row r="135" spans="16:20" x14ac:dyDescent="0.25">
      <c r="P135" s="98">
        <v>39752</v>
      </c>
      <c r="Q135" s="99">
        <v>164.05044211225399</v>
      </c>
      <c r="R135" s="100">
        <v>144.51299301388099</v>
      </c>
      <c r="T135" s="98"/>
    </row>
    <row r="136" spans="16:20" x14ac:dyDescent="0.25">
      <c r="P136" s="98">
        <v>39782</v>
      </c>
      <c r="Q136" s="99">
        <v>158.177640320807</v>
      </c>
      <c r="R136" s="100">
        <v>135.030309406323</v>
      </c>
      <c r="T136" s="98"/>
    </row>
    <row r="137" spans="16:20" x14ac:dyDescent="0.25">
      <c r="P137" s="98">
        <v>39813</v>
      </c>
      <c r="Q137" s="99">
        <v>155.37512003444499</v>
      </c>
      <c r="R137" s="100">
        <v>131.38669681184501</v>
      </c>
      <c r="T137" s="98"/>
    </row>
    <row r="138" spans="16:20" x14ac:dyDescent="0.25">
      <c r="P138" s="98">
        <v>39844</v>
      </c>
      <c r="Q138" s="99">
        <v>151.646317049934</v>
      </c>
      <c r="R138" s="100">
        <v>129.90901434553399</v>
      </c>
      <c r="T138" s="98"/>
    </row>
    <row r="139" spans="16:20" x14ac:dyDescent="0.25">
      <c r="P139" s="98">
        <v>39872</v>
      </c>
      <c r="Q139" s="99">
        <v>148.943906846104</v>
      </c>
      <c r="R139" s="100">
        <v>127.004292799672</v>
      </c>
      <c r="T139" s="98"/>
    </row>
    <row r="140" spans="16:20" x14ac:dyDescent="0.25">
      <c r="P140" s="98">
        <v>39903</v>
      </c>
      <c r="Q140" s="99">
        <v>144.10267531527001</v>
      </c>
      <c r="R140" s="100">
        <v>118.576182822383</v>
      </c>
      <c r="T140" s="98"/>
    </row>
    <row r="141" spans="16:20" x14ac:dyDescent="0.25">
      <c r="P141" s="98">
        <v>39933</v>
      </c>
      <c r="Q141" s="99">
        <v>140.93624235047801</v>
      </c>
      <c r="R141" s="100">
        <v>113.84233164265601</v>
      </c>
      <c r="T141" s="98"/>
    </row>
    <row r="142" spans="16:20" x14ac:dyDescent="0.25">
      <c r="P142" s="98">
        <v>39964</v>
      </c>
      <c r="Q142" s="99">
        <v>139.18260133200201</v>
      </c>
      <c r="R142" s="100">
        <v>110.382553365359</v>
      </c>
      <c r="T142" s="98"/>
    </row>
    <row r="143" spans="16:20" x14ac:dyDescent="0.25">
      <c r="P143" s="98">
        <v>39994</v>
      </c>
      <c r="Q143" s="99">
        <v>139.659730984303</v>
      </c>
      <c r="R143" s="100">
        <v>111.38608030469</v>
      </c>
      <c r="T143" s="98"/>
    </row>
    <row r="144" spans="16:20" x14ac:dyDescent="0.25">
      <c r="P144" s="98">
        <v>40025</v>
      </c>
      <c r="Q144" s="99">
        <v>140.097773948558</v>
      </c>
      <c r="R144" s="100">
        <v>109.788225308804</v>
      </c>
      <c r="T144" s="98"/>
    </row>
    <row r="145" spans="16:20" x14ac:dyDescent="0.25">
      <c r="P145" s="98">
        <v>40056</v>
      </c>
      <c r="Q145" s="99">
        <v>139.043859107885</v>
      </c>
      <c r="R145" s="100">
        <v>107.90752565040999</v>
      </c>
      <c r="T145" s="98"/>
    </row>
    <row r="146" spans="16:20" x14ac:dyDescent="0.25">
      <c r="P146" s="98">
        <v>40086</v>
      </c>
      <c r="Q146" s="99">
        <v>135.21754859466901</v>
      </c>
      <c r="R146" s="100">
        <v>104.304806242269</v>
      </c>
      <c r="T146" s="98"/>
    </row>
    <row r="147" spans="16:20" x14ac:dyDescent="0.25">
      <c r="P147" s="98">
        <v>40117</v>
      </c>
      <c r="Q147" s="99">
        <v>130.506910365002</v>
      </c>
      <c r="R147" s="100">
        <v>101.66572092646101</v>
      </c>
      <c r="T147" s="98"/>
    </row>
    <row r="148" spans="16:20" x14ac:dyDescent="0.25">
      <c r="P148" s="98">
        <v>40147</v>
      </c>
      <c r="Q148" s="99">
        <v>128.50532415608501</v>
      </c>
      <c r="R148" s="100">
        <v>100.83422337345399</v>
      </c>
      <c r="T148" s="98"/>
    </row>
    <row r="149" spans="16:20" x14ac:dyDescent="0.25">
      <c r="P149" s="98">
        <v>40178</v>
      </c>
      <c r="Q149" s="99">
        <v>128.999791644075</v>
      </c>
      <c r="R149" s="100">
        <v>100.94341330056901</v>
      </c>
      <c r="T149" s="98"/>
    </row>
    <row r="150" spans="16:20" x14ac:dyDescent="0.25">
      <c r="P150" s="98">
        <v>40209</v>
      </c>
      <c r="Q150" s="99">
        <v>131.211701839737</v>
      </c>
      <c r="R150" s="100">
        <v>100.553790703277</v>
      </c>
      <c r="T150" s="98"/>
    </row>
    <row r="151" spans="16:20" x14ac:dyDescent="0.25">
      <c r="P151" s="98">
        <v>40237</v>
      </c>
      <c r="Q151" s="99">
        <v>132.41365548212701</v>
      </c>
      <c r="R151" s="100">
        <v>99.814465202614997</v>
      </c>
      <c r="T151" s="98"/>
    </row>
    <row r="152" spans="16:20" x14ac:dyDescent="0.25">
      <c r="P152" s="98">
        <v>40268</v>
      </c>
      <c r="Q152" s="99">
        <v>131.72014685438</v>
      </c>
      <c r="R152" s="100">
        <v>101.25493341866699</v>
      </c>
      <c r="T152" s="98"/>
    </row>
    <row r="153" spans="16:20" x14ac:dyDescent="0.25">
      <c r="P153" s="98">
        <v>40298</v>
      </c>
      <c r="Q153" s="99">
        <v>129.23024069318399</v>
      </c>
      <c r="R153" s="100">
        <v>105.209866433393</v>
      </c>
      <c r="T153" s="98"/>
    </row>
    <row r="154" spans="16:20" x14ac:dyDescent="0.25">
      <c r="P154" s="98">
        <v>40329</v>
      </c>
      <c r="Q154" s="99">
        <v>125.895372528834</v>
      </c>
      <c r="R154" s="100">
        <v>107.859553533153</v>
      </c>
      <c r="T154" s="98"/>
    </row>
    <row r="155" spans="16:20" x14ac:dyDescent="0.25">
      <c r="P155" s="98">
        <v>40359</v>
      </c>
      <c r="Q155" s="99">
        <v>124.148672562887</v>
      </c>
      <c r="R155" s="100">
        <v>108.014820311287</v>
      </c>
      <c r="T155" s="98"/>
    </row>
    <row r="156" spans="16:20" x14ac:dyDescent="0.25">
      <c r="P156" s="98">
        <v>40390</v>
      </c>
      <c r="Q156" s="99">
        <v>123.99222261269399</v>
      </c>
      <c r="R156" s="100">
        <v>104.97299837346</v>
      </c>
      <c r="T156" s="98"/>
    </row>
    <row r="157" spans="16:20" x14ac:dyDescent="0.25">
      <c r="P157" s="98">
        <v>40421</v>
      </c>
      <c r="Q157" s="99">
        <v>124.777118926204</v>
      </c>
      <c r="R157" s="100">
        <v>103.286387532323</v>
      </c>
      <c r="T157" s="98"/>
    </row>
    <row r="158" spans="16:20" x14ac:dyDescent="0.25">
      <c r="P158" s="98">
        <v>40451</v>
      </c>
      <c r="Q158" s="99">
        <v>124.224567391392</v>
      </c>
      <c r="R158" s="100">
        <v>103.097474517564</v>
      </c>
      <c r="T158" s="98"/>
    </row>
    <row r="159" spans="16:20" x14ac:dyDescent="0.25">
      <c r="P159" s="98">
        <v>40482</v>
      </c>
      <c r="Q159" s="99">
        <v>123.096040972471</v>
      </c>
      <c r="R159" s="100">
        <v>105.81965755558799</v>
      </c>
      <c r="T159" s="98"/>
    </row>
    <row r="160" spans="16:20" x14ac:dyDescent="0.25">
      <c r="P160" s="98">
        <v>40512</v>
      </c>
      <c r="Q160" s="99">
        <v>122.40885728142599</v>
      </c>
      <c r="R160" s="100">
        <v>108.95574958279001</v>
      </c>
      <c r="T160" s="98"/>
    </row>
    <row r="161" spans="16:20" x14ac:dyDescent="0.25">
      <c r="P161" s="98">
        <v>40543</v>
      </c>
      <c r="Q161" s="99">
        <v>123.054749472444</v>
      </c>
      <c r="R161" s="100">
        <v>111.851965295189</v>
      </c>
      <c r="T161" s="98"/>
    </row>
    <row r="162" spans="16:20" x14ac:dyDescent="0.25">
      <c r="P162" s="98">
        <v>40574</v>
      </c>
      <c r="Q162" s="99">
        <v>122.36610558410599</v>
      </c>
      <c r="R162" s="100">
        <v>111.120172890813</v>
      </c>
      <c r="T162" s="98"/>
    </row>
    <row r="163" spans="16:20" x14ac:dyDescent="0.25">
      <c r="P163" s="98">
        <v>40602</v>
      </c>
      <c r="Q163" s="99">
        <v>120.85052187536201</v>
      </c>
      <c r="R163" s="100">
        <v>106.326795957844</v>
      </c>
      <c r="T163" s="98"/>
    </row>
    <row r="164" spans="16:20" x14ac:dyDescent="0.25">
      <c r="P164" s="98">
        <v>40633</v>
      </c>
      <c r="Q164" s="99">
        <v>119.55974608247</v>
      </c>
      <c r="R164" s="100">
        <v>102.203863863322</v>
      </c>
      <c r="T164" s="98"/>
    </row>
    <row r="165" spans="16:20" x14ac:dyDescent="0.25">
      <c r="P165" s="98">
        <v>40663</v>
      </c>
      <c r="Q165" s="99">
        <v>120.030445581539</v>
      </c>
      <c r="R165" s="100">
        <v>100.930157507735</v>
      </c>
      <c r="T165" s="98"/>
    </row>
    <row r="166" spans="16:20" x14ac:dyDescent="0.25">
      <c r="P166" s="98">
        <v>40694</v>
      </c>
      <c r="Q166" s="99">
        <v>120.79576765951801</v>
      </c>
      <c r="R166" s="100">
        <v>102.86631306356</v>
      </c>
      <c r="T166" s="98"/>
    </row>
    <row r="167" spans="16:20" x14ac:dyDescent="0.25">
      <c r="P167" s="98">
        <v>40724</v>
      </c>
      <c r="Q167" s="99">
        <v>120.759241268005</v>
      </c>
      <c r="R167" s="100">
        <v>105.204231692438</v>
      </c>
      <c r="T167" s="98"/>
    </row>
    <row r="168" spans="16:20" x14ac:dyDescent="0.25">
      <c r="P168" s="98">
        <v>40755</v>
      </c>
      <c r="Q168" s="99">
        <v>120.543129796366</v>
      </c>
      <c r="R168" s="100">
        <v>108.01713914059501</v>
      </c>
      <c r="T168" s="98"/>
    </row>
    <row r="169" spans="16:20" x14ac:dyDescent="0.25">
      <c r="P169" s="98">
        <v>40786</v>
      </c>
      <c r="Q169" s="99">
        <v>121.423528844416</v>
      </c>
      <c r="R169" s="100">
        <v>110.10720812511801</v>
      </c>
      <c r="T169" s="98"/>
    </row>
    <row r="170" spans="16:20" x14ac:dyDescent="0.25">
      <c r="P170" s="98">
        <v>40816</v>
      </c>
      <c r="Q170" s="99">
        <v>122.920223572493</v>
      </c>
      <c r="R170" s="100">
        <v>111.520164850386</v>
      </c>
      <c r="T170" s="98"/>
    </row>
    <row r="171" spans="16:20" x14ac:dyDescent="0.25">
      <c r="P171" s="98">
        <v>40847</v>
      </c>
      <c r="Q171" s="99">
        <v>124.053980218883</v>
      </c>
      <c r="R171" s="100">
        <v>113.507708547845</v>
      </c>
    </row>
    <row r="172" spans="16:20" x14ac:dyDescent="0.25">
      <c r="P172" s="98">
        <v>40877</v>
      </c>
      <c r="Q172" s="99">
        <v>124.07399992107101</v>
      </c>
      <c r="R172" s="100">
        <v>113.515131564282</v>
      </c>
    </row>
    <row r="173" spans="16:20" x14ac:dyDescent="0.25">
      <c r="P173" s="98">
        <v>40908</v>
      </c>
      <c r="Q173" s="99">
        <v>123.603339202635</v>
      </c>
      <c r="R173" s="100">
        <v>114.059561896549</v>
      </c>
    </row>
    <row r="174" spans="16:20" x14ac:dyDescent="0.25">
      <c r="P174" s="98">
        <v>40939</v>
      </c>
      <c r="Q174" s="99">
        <v>122.13862779428599</v>
      </c>
      <c r="R174" s="100">
        <v>111.21246522080099</v>
      </c>
    </row>
    <row r="175" spans="16:20" x14ac:dyDescent="0.25">
      <c r="P175" s="98">
        <v>40968</v>
      </c>
      <c r="Q175" s="99">
        <v>120.376023429808</v>
      </c>
      <c r="R175" s="100">
        <v>109.56201842193801</v>
      </c>
    </row>
    <row r="176" spans="16:20" x14ac:dyDescent="0.25">
      <c r="P176" s="98">
        <v>40999</v>
      </c>
      <c r="Q176" s="99">
        <v>120.30844963616801</v>
      </c>
      <c r="R176" s="100">
        <v>108.49128374997299</v>
      </c>
    </row>
    <row r="177" spans="16:18" x14ac:dyDescent="0.25">
      <c r="P177" s="98">
        <v>41029</v>
      </c>
      <c r="Q177" s="99">
        <v>120.96847976489001</v>
      </c>
      <c r="R177" s="100">
        <v>109.878137099295</v>
      </c>
    </row>
    <row r="178" spans="16:18" x14ac:dyDescent="0.25">
      <c r="P178" s="98">
        <v>41060</v>
      </c>
      <c r="Q178" s="99">
        <v>122.40115079957199</v>
      </c>
      <c r="R178" s="100">
        <v>110.617324858979</v>
      </c>
    </row>
    <row r="179" spans="16:18" x14ac:dyDescent="0.25">
      <c r="P179" s="98">
        <v>41090</v>
      </c>
      <c r="Q179" s="99">
        <v>123.050362449934</v>
      </c>
      <c r="R179" s="100">
        <v>112.173820245928</v>
      </c>
    </row>
    <row r="180" spans="16:18" x14ac:dyDescent="0.25">
      <c r="P180" s="98">
        <v>41121</v>
      </c>
      <c r="Q180" s="99">
        <v>124.07108309952601</v>
      </c>
      <c r="R180" s="100">
        <v>114.21109610917399</v>
      </c>
    </row>
    <row r="181" spans="16:18" x14ac:dyDescent="0.25">
      <c r="P181" s="98">
        <v>41152</v>
      </c>
      <c r="Q181" s="99">
        <v>125.317858141906</v>
      </c>
      <c r="R181" s="100">
        <v>116.775083737527</v>
      </c>
    </row>
    <row r="182" spans="16:18" x14ac:dyDescent="0.25">
      <c r="P182" s="98">
        <v>41182</v>
      </c>
      <c r="Q182" s="99">
        <v>126.51625348200101</v>
      </c>
      <c r="R182" s="100">
        <v>117.140162651282</v>
      </c>
    </row>
    <row r="183" spans="16:18" x14ac:dyDescent="0.25">
      <c r="P183" s="98">
        <v>41213</v>
      </c>
      <c r="Q183" s="99">
        <v>128.40508502741699</v>
      </c>
      <c r="R183" s="100">
        <v>116.99324209907699</v>
      </c>
    </row>
    <row r="184" spans="16:18" x14ac:dyDescent="0.25">
      <c r="P184" s="98">
        <v>41243</v>
      </c>
      <c r="Q184" s="99">
        <v>129.413942723638</v>
      </c>
      <c r="R184" s="100">
        <v>115.747279171486</v>
      </c>
    </row>
    <row r="185" spans="16:18" x14ac:dyDescent="0.25">
      <c r="P185" s="98">
        <v>41274</v>
      </c>
      <c r="Q185" s="99">
        <v>130.31509497913601</v>
      </c>
      <c r="R185" s="100">
        <v>116.405961377235</v>
      </c>
    </row>
    <row r="186" spans="16:18" x14ac:dyDescent="0.25">
      <c r="P186" s="98">
        <v>41305</v>
      </c>
      <c r="Q186" s="99">
        <v>128.794501564987</v>
      </c>
      <c r="R186" s="100">
        <v>115.408825009878</v>
      </c>
    </row>
    <row r="187" spans="16:18" x14ac:dyDescent="0.25">
      <c r="P187" s="98">
        <v>41333</v>
      </c>
      <c r="Q187" s="99">
        <v>127.12166808449</v>
      </c>
      <c r="R187" s="100">
        <v>116.722213128506</v>
      </c>
    </row>
    <row r="188" spans="16:18" x14ac:dyDescent="0.25">
      <c r="P188" s="98">
        <v>41364</v>
      </c>
      <c r="Q188" s="99">
        <v>126.85526324496399</v>
      </c>
      <c r="R188" s="100">
        <v>118.29694121755099</v>
      </c>
    </row>
    <row r="189" spans="16:18" x14ac:dyDescent="0.25">
      <c r="P189" s="98">
        <v>41394</v>
      </c>
      <c r="Q189" s="99">
        <v>129.16662267709</v>
      </c>
      <c r="R189" s="100">
        <v>122.321085464582</v>
      </c>
    </row>
    <row r="190" spans="16:18" x14ac:dyDescent="0.25">
      <c r="P190" s="98">
        <v>41425</v>
      </c>
      <c r="Q190" s="99">
        <v>132.09289933971999</v>
      </c>
      <c r="R190" s="100">
        <v>123.61838341958</v>
      </c>
    </row>
    <row r="191" spans="16:18" x14ac:dyDescent="0.25">
      <c r="P191" s="98">
        <v>41455</v>
      </c>
      <c r="Q191" s="99">
        <v>134.58437669208499</v>
      </c>
      <c r="R191" s="100">
        <v>124.575915203013</v>
      </c>
    </row>
    <row r="192" spans="16:18" x14ac:dyDescent="0.25">
      <c r="P192" s="98">
        <v>41486</v>
      </c>
      <c r="Q192" s="99">
        <v>135.57426748261699</v>
      </c>
      <c r="R192" s="100">
        <v>123.49988940784399</v>
      </c>
    </row>
    <row r="193" spans="16:18" x14ac:dyDescent="0.25">
      <c r="P193" s="98">
        <v>41517</v>
      </c>
      <c r="Q193" s="99">
        <v>136.214666472473</v>
      </c>
      <c r="R193" s="100">
        <v>123.661245610508</v>
      </c>
    </row>
    <row r="194" spans="16:18" x14ac:dyDescent="0.25">
      <c r="P194" s="98">
        <v>41547</v>
      </c>
      <c r="Q194" s="99">
        <v>136.91647446282701</v>
      </c>
      <c r="R194" s="100">
        <v>124.20936585451901</v>
      </c>
    </row>
    <row r="195" spans="16:18" x14ac:dyDescent="0.25">
      <c r="P195" s="98">
        <v>41578</v>
      </c>
      <c r="Q195" s="99">
        <v>137.509123655293</v>
      </c>
      <c r="R195" s="100">
        <v>125.52309856296</v>
      </c>
    </row>
    <row r="196" spans="16:18" x14ac:dyDescent="0.25">
      <c r="P196" s="98">
        <v>41608</v>
      </c>
      <c r="Q196" s="99">
        <v>138.357484833646</v>
      </c>
      <c r="R196" s="100">
        <v>127.054685826068</v>
      </c>
    </row>
    <row r="197" spans="16:18" x14ac:dyDescent="0.25">
      <c r="P197" s="98">
        <v>41639</v>
      </c>
      <c r="Q197" s="99">
        <v>139.66455889605999</v>
      </c>
      <c r="R197" s="100">
        <v>128.07902767587501</v>
      </c>
    </row>
    <row r="198" spans="16:18" x14ac:dyDescent="0.25">
      <c r="P198" s="98">
        <v>41670</v>
      </c>
      <c r="Q198" s="99">
        <v>141.76426366199101</v>
      </c>
      <c r="R198" s="100">
        <v>129.74655691785301</v>
      </c>
    </row>
    <row r="199" spans="16:18" x14ac:dyDescent="0.25">
      <c r="P199" s="98">
        <v>41698</v>
      </c>
      <c r="Q199" s="99">
        <v>142.54284779680501</v>
      </c>
      <c r="R199" s="100">
        <v>130.190651651477</v>
      </c>
    </row>
    <row r="200" spans="16:18" x14ac:dyDescent="0.25">
      <c r="P200" s="98">
        <v>41729</v>
      </c>
      <c r="Q200" s="99">
        <v>143.10958272773499</v>
      </c>
      <c r="R200" s="100">
        <v>132.711912158871</v>
      </c>
    </row>
    <row r="201" spans="16:18" x14ac:dyDescent="0.25">
      <c r="P201" s="98">
        <v>41759</v>
      </c>
      <c r="Q201" s="99">
        <v>143.40766466406501</v>
      </c>
      <c r="R201" s="100">
        <v>134.28993084016699</v>
      </c>
    </row>
    <row r="202" spans="16:18" x14ac:dyDescent="0.25">
      <c r="P202" s="98">
        <v>41790</v>
      </c>
      <c r="Q202" s="99">
        <v>145.43150830483401</v>
      </c>
      <c r="R202" s="100">
        <v>135.80316054209399</v>
      </c>
    </row>
    <row r="203" spans="16:18" x14ac:dyDescent="0.25">
      <c r="P203" s="98">
        <v>41820</v>
      </c>
      <c r="Q203" s="99">
        <v>147.711312781109</v>
      </c>
      <c r="R203" s="100">
        <v>136.03796621752301</v>
      </c>
    </row>
    <row r="204" spans="16:18" x14ac:dyDescent="0.25">
      <c r="P204" s="98">
        <v>41851</v>
      </c>
      <c r="Q204" s="99">
        <v>150.246022056784</v>
      </c>
      <c r="R204" s="100">
        <v>136.279437809916</v>
      </c>
    </row>
    <row r="205" spans="16:18" x14ac:dyDescent="0.25">
      <c r="P205" s="98">
        <v>41882</v>
      </c>
      <c r="Q205" s="99">
        <v>151.63012661417801</v>
      </c>
      <c r="R205" s="100">
        <v>137.282845550253</v>
      </c>
    </row>
    <row r="206" spans="16:18" x14ac:dyDescent="0.25">
      <c r="P206" s="98">
        <v>41912</v>
      </c>
      <c r="Q206" s="99">
        <v>153.06274402895301</v>
      </c>
      <c r="R206" s="100">
        <v>139.436729718365</v>
      </c>
    </row>
    <row r="207" spans="16:18" x14ac:dyDescent="0.25">
      <c r="P207" s="98">
        <v>41943</v>
      </c>
      <c r="Q207" s="99">
        <v>153.67594893509201</v>
      </c>
      <c r="R207" s="100">
        <v>141.232356663877</v>
      </c>
    </row>
    <row r="208" spans="16:18" x14ac:dyDescent="0.25">
      <c r="P208" s="98">
        <v>41973</v>
      </c>
      <c r="Q208" s="99">
        <v>154.91397275918899</v>
      </c>
      <c r="R208" s="100">
        <v>143.10166560297901</v>
      </c>
    </row>
    <row r="209" spans="16:18" x14ac:dyDescent="0.25">
      <c r="P209" s="98">
        <v>42004</v>
      </c>
      <c r="Q209" s="99">
        <v>155.833350754516</v>
      </c>
      <c r="R209" s="100">
        <v>145.26447250374599</v>
      </c>
    </row>
    <row r="210" spans="16:18" x14ac:dyDescent="0.25">
      <c r="P210" s="98">
        <v>42035</v>
      </c>
      <c r="Q210" s="99">
        <v>157.42324360662101</v>
      </c>
      <c r="R210" s="100">
        <v>148.18810881221</v>
      </c>
    </row>
    <row r="211" spans="16:18" x14ac:dyDescent="0.25">
      <c r="P211" s="98">
        <v>42063</v>
      </c>
      <c r="Q211" s="99">
        <v>157.716880439698</v>
      </c>
      <c r="R211" s="100">
        <v>148.66606796876499</v>
      </c>
    </row>
    <row r="212" spans="16:18" x14ac:dyDescent="0.25">
      <c r="P212" s="98">
        <v>42094</v>
      </c>
      <c r="Q212" s="99">
        <v>158.549872713219</v>
      </c>
      <c r="R212" s="100">
        <v>149.72848356783001</v>
      </c>
    </row>
    <row r="213" spans="16:18" x14ac:dyDescent="0.25">
      <c r="P213" s="98">
        <v>42124</v>
      </c>
      <c r="Q213" s="99">
        <v>159.12467367220901</v>
      </c>
      <c r="R213" s="100">
        <v>149.456352221017</v>
      </c>
    </row>
    <row r="214" spans="16:18" x14ac:dyDescent="0.25">
      <c r="P214" s="98">
        <v>42155</v>
      </c>
      <c r="Q214" s="99">
        <v>161.36540901769001</v>
      </c>
      <c r="R214" s="100">
        <v>150.962076299605</v>
      </c>
    </row>
    <row r="215" spans="16:18" x14ac:dyDescent="0.25">
      <c r="P215" s="98">
        <v>42185</v>
      </c>
      <c r="Q215" s="99">
        <v>163.73199702001801</v>
      </c>
      <c r="R215" s="100">
        <v>151.460306990112</v>
      </c>
    </row>
    <row r="216" spans="16:18" x14ac:dyDescent="0.25">
      <c r="P216" s="98">
        <v>42216</v>
      </c>
      <c r="Q216" s="99">
        <v>166.23479070509001</v>
      </c>
      <c r="R216" s="100">
        <v>153.223492074402</v>
      </c>
    </row>
    <row r="217" spans="16:18" x14ac:dyDescent="0.25">
      <c r="P217" s="98">
        <v>42247</v>
      </c>
      <c r="Q217" s="99">
        <v>167.452847292651</v>
      </c>
      <c r="R217" s="100">
        <v>154.494235762225</v>
      </c>
    </row>
    <row r="218" spans="16:18" x14ac:dyDescent="0.25">
      <c r="P218" s="98">
        <v>42277</v>
      </c>
      <c r="Q218" s="99">
        <v>167.42362031241899</v>
      </c>
      <c r="R218" s="100">
        <v>154.88571590202801</v>
      </c>
    </row>
    <row r="219" spans="16:18" x14ac:dyDescent="0.25">
      <c r="P219" s="98">
        <v>42308</v>
      </c>
      <c r="Q219" s="99">
        <v>165.980739713568</v>
      </c>
      <c r="R219" s="100">
        <v>153.23806266116</v>
      </c>
    </row>
    <row r="220" spans="16:18" x14ac:dyDescent="0.25">
      <c r="P220" s="98">
        <v>42338</v>
      </c>
      <c r="Q220" s="99">
        <v>165.837411961459</v>
      </c>
      <c r="R220" s="100">
        <v>152.719432258708</v>
      </c>
    </row>
    <row r="221" spans="16:18" x14ac:dyDescent="0.25">
      <c r="P221" s="98">
        <v>42369</v>
      </c>
      <c r="Q221" s="99">
        <v>167.43719056645699</v>
      </c>
      <c r="R221" s="100">
        <v>154.92594875739201</v>
      </c>
    </row>
    <row r="222" spans="16:18" x14ac:dyDescent="0.25">
      <c r="P222" s="98">
        <v>42400</v>
      </c>
      <c r="Q222" s="99">
        <v>170.995740396516</v>
      </c>
      <c r="R222" s="100">
        <v>159.333490522598</v>
      </c>
    </row>
    <row r="223" spans="16:18" x14ac:dyDescent="0.25">
      <c r="P223" s="98">
        <v>42429</v>
      </c>
      <c r="Q223" s="99">
        <v>172.45632828256299</v>
      </c>
      <c r="R223" s="100">
        <v>161.18819677459501</v>
      </c>
    </row>
    <row r="224" spans="16:18" x14ac:dyDescent="0.25">
      <c r="P224" s="98">
        <v>42460</v>
      </c>
      <c r="Q224" s="99">
        <v>172.484031004098</v>
      </c>
      <c r="R224" s="100">
        <v>160.79414810274201</v>
      </c>
    </row>
    <row r="225" spans="16:18" x14ac:dyDescent="0.25">
      <c r="P225" s="98">
        <v>42490</v>
      </c>
      <c r="Q225" s="99">
        <v>171.052195985754</v>
      </c>
      <c r="R225" s="100">
        <v>158.458396454423</v>
      </c>
    </row>
    <row r="226" spans="16:18" x14ac:dyDescent="0.25">
      <c r="P226" s="98">
        <v>42521</v>
      </c>
      <c r="Q226" s="99">
        <v>172.49482108423999</v>
      </c>
      <c r="R226" s="100">
        <v>159.51813127400899</v>
      </c>
    </row>
    <row r="227" spans="16:18" x14ac:dyDescent="0.25">
      <c r="P227" s="98">
        <v>42551</v>
      </c>
      <c r="Q227" s="99">
        <v>175.064813149099</v>
      </c>
      <c r="R227" s="100">
        <v>162.08173384462401</v>
      </c>
    </row>
    <row r="228" spans="16:18" x14ac:dyDescent="0.25">
      <c r="P228" s="98">
        <v>42582</v>
      </c>
      <c r="Q228" s="99">
        <v>179.57950146008201</v>
      </c>
      <c r="R228" s="100">
        <v>166.06676094943199</v>
      </c>
    </row>
    <row r="229" spans="16:18" x14ac:dyDescent="0.25">
      <c r="P229" s="98">
        <v>42613</v>
      </c>
      <c r="Q229" s="99">
        <v>182.10181937527199</v>
      </c>
      <c r="R229" s="100">
        <v>168.507165830568</v>
      </c>
    </row>
    <row r="230" spans="16:18" x14ac:dyDescent="0.25">
      <c r="P230" s="98">
        <v>42643</v>
      </c>
      <c r="Q230" s="99">
        <v>183.57696071497799</v>
      </c>
      <c r="R230" s="100">
        <v>169.68891443405801</v>
      </c>
    </row>
    <row r="231" spans="16:18" x14ac:dyDescent="0.25">
      <c r="P231" s="98">
        <v>42674</v>
      </c>
      <c r="Q231" s="99">
        <v>182.29013712700299</v>
      </c>
      <c r="R231" s="100">
        <v>168.18267075998801</v>
      </c>
    </row>
    <row r="232" spans="16:18" x14ac:dyDescent="0.25">
      <c r="P232" s="98">
        <v>42704</v>
      </c>
      <c r="Q232" s="99">
        <v>181.88147530267901</v>
      </c>
      <c r="R232" s="100">
        <v>166.377441909168</v>
      </c>
    </row>
    <row r="233" spans="16:18" x14ac:dyDescent="0.25">
      <c r="P233" s="98">
        <v>42735</v>
      </c>
      <c r="Q233" s="99">
        <v>182.82568271982001</v>
      </c>
      <c r="R233" s="100">
        <v>164.946318746213</v>
      </c>
    </row>
    <row r="234" spans="16:18" x14ac:dyDescent="0.25">
      <c r="P234" s="98">
        <v>42766</v>
      </c>
      <c r="Q234" s="99">
        <v>186.59434032677501</v>
      </c>
      <c r="R234" s="100">
        <v>166.81274480440101</v>
      </c>
    </row>
    <row r="235" spans="16:18" x14ac:dyDescent="0.25">
      <c r="P235" s="98">
        <v>42794</v>
      </c>
      <c r="Q235" s="99">
        <v>191.09025138984799</v>
      </c>
      <c r="R235" s="100">
        <v>170.57954828783201</v>
      </c>
    </row>
    <row r="236" spans="16:18" x14ac:dyDescent="0.25">
      <c r="P236" s="98">
        <v>42825</v>
      </c>
      <c r="Q236" s="99">
        <v>193.962454138922</v>
      </c>
      <c r="R236" s="100">
        <v>174.81637537982601</v>
      </c>
    </row>
    <row r="237" spans="16:18" x14ac:dyDescent="0.25">
      <c r="P237" s="98">
        <v>42855</v>
      </c>
      <c r="Q237" s="99">
        <v>195.64718661832899</v>
      </c>
      <c r="R237" s="100">
        <v>175.907847667504</v>
      </c>
    </row>
    <row r="238" spans="16:18" x14ac:dyDescent="0.25">
      <c r="P238" s="98">
        <v>42886</v>
      </c>
      <c r="Q238" s="99">
        <v>197.765427332711</v>
      </c>
      <c r="R238" s="100">
        <v>175.56574238319101</v>
      </c>
    </row>
    <row r="239" spans="16:18" x14ac:dyDescent="0.25">
      <c r="P239" s="98">
        <v>42916</v>
      </c>
      <c r="Q239" s="99">
        <v>202.32171094385501</v>
      </c>
      <c r="R239" s="100">
        <v>175.54457242175999</v>
      </c>
    </row>
    <row r="240" spans="16:18" x14ac:dyDescent="0.25">
      <c r="P240" s="98">
        <v>42947</v>
      </c>
      <c r="Q240" s="99">
        <v>205.08039912301001</v>
      </c>
      <c r="R240" s="100">
        <v>175.57080626164401</v>
      </c>
    </row>
    <row r="241" spans="16:18" x14ac:dyDescent="0.25">
      <c r="P241" s="98">
        <v>42978</v>
      </c>
      <c r="Q241" s="99">
        <v>205.34794814698299</v>
      </c>
      <c r="R241" s="100">
        <v>177.79358422335</v>
      </c>
    </row>
    <row r="242" spans="16:18" x14ac:dyDescent="0.25">
      <c r="P242" s="98">
        <v>43008</v>
      </c>
      <c r="Q242" s="99">
        <v>203.214910133735</v>
      </c>
      <c r="R242" s="100">
        <v>179.54605025218601</v>
      </c>
    </row>
    <row r="243" spans="16:18" x14ac:dyDescent="0.25">
      <c r="P243" s="98">
        <v>43039</v>
      </c>
      <c r="Q243" s="99">
        <v>202.33077237211799</v>
      </c>
      <c r="R243" s="100">
        <v>181.67864152414299</v>
      </c>
    </row>
    <row r="244" spans="16:18" x14ac:dyDescent="0.25">
      <c r="P244" s="98">
        <v>43069</v>
      </c>
      <c r="Q244" s="99">
        <v>203.75480042085999</v>
      </c>
      <c r="R244" s="100">
        <v>180.415453900019</v>
      </c>
    </row>
    <row r="245" spans="16:18" x14ac:dyDescent="0.25">
      <c r="P245" s="98">
        <v>43100</v>
      </c>
      <c r="Q245" s="99">
        <v>207.03164500793801</v>
      </c>
      <c r="R245" s="100">
        <v>181.14323289992601</v>
      </c>
    </row>
    <row r="246" spans="16:18" x14ac:dyDescent="0.25">
      <c r="P246" s="98">
        <v>43131</v>
      </c>
      <c r="Q246" s="99">
        <v>209.86183960001699</v>
      </c>
      <c r="R246" s="100">
        <v>183.01284996751599</v>
      </c>
    </row>
    <row r="247" spans="16:18" x14ac:dyDescent="0.25">
      <c r="P247" s="98">
        <v>43159</v>
      </c>
      <c r="Q247" s="99">
        <v>209.39433749058301</v>
      </c>
      <c r="R247" s="100">
        <v>188.62666408387301</v>
      </c>
    </row>
    <row r="248" spans="16:18" x14ac:dyDescent="0.25">
      <c r="P248" s="98">
        <v>43190</v>
      </c>
      <c r="Q248" s="99">
        <v>207.15278056393501</v>
      </c>
      <c r="R248" s="100">
        <v>191.47627513593099</v>
      </c>
    </row>
    <row r="249" spans="16:18" x14ac:dyDescent="0.25">
      <c r="P249" s="98">
        <v>43220</v>
      </c>
      <c r="Q249" s="99">
        <v>206.25316805875599</v>
      </c>
      <c r="R249" s="100">
        <v>190.68396404077399</v>
      </c>
    </row>
    <row r="250" spans="16:18" x14ac:dyDescent="0.25">
      <c r="P250" s="98">
        <v>43251</v>
      </c>
      <c r="Q250" s="99">
        <v>208.224338874029</v>
      </c>
      <c r="R250" s="100">
        <v>187.495649078181</v>
      </c>
    </row>
    <row r="251" spans="16:18" x14ac:dyDescent="0.25">
      <c r="P251" s="98">
        <v>43281</v>
      </c>
      <c r="Q251" s="99">
        <v>212.850171347024</v>
      </c>
      <c r="R251" s="100">
        <v>187.248818858536</v>
      </c>
    </row>
    <row r="252" spans="16:18" x14ac:dyDescent="0.25">
      <c r="P252" s="98">
        <v>43312</v>
      </c>
      <c r="Q252" s="99">
        <v>215.30412908389201</v>
      </c>
      <c r="R252" s="100">
        <v>189.94166351747899</v>
      </c>
    </row>
    <row r="253" spans="16:18" x14ac:dyDescent="0.25">
      <c r="P253" s="98">
        <v>43343</v>
      </c>
      <c r="Q253" s="99">
        <v>216.32401429158</v>
      </c>
      <c r="R253" s="100">
        <v>194.34402588752701</v>
      </c>
    </row>
    <row r="254" spans="16:18" x14ac:dyDescent="0.25">
      <c r="P254" s="98">
        <v>43373</v>
      </c>
      <c r="Q254" s="99">
        <v>215.13563654846399</v>
      </c>
      <c r="R254" s="100">
        <v>198.17372640226</v>
      </c>
    </row>
    <row r="255" spans="16:18" x14ac:dyDescent="0.25">
      <c r="P255" s="98">
        <v>43404</v>
      </c>
      <c r="Q255" s="99">
        <v>215.63214739442901</v>
      </c>
      <c r="R255" s="100">
        <v>198.74804157204201</v>
      </c>
    </row>
    <row r="256" spans="16:18" x14ac:dyDescent="0.25">
      <c r="P256" s="98">
        <v>43434</v>
      </c>
      <c r="Q256" s="99">
        <v>216.79448300443099</v>
      </c>
      <c r="R256" s="100">
        <v>197.281959708003</v>
      </c>
    </row>
    <row r="257" spans="16:18" x14ac:dyDescent="0.25">
      <c r="P257" s="98">
        <v>43465</v>
      </c>
      <c r="Q257" s="99">
        <v>218.722587955357</v>
      </c>
      <c r="R257" s="100">
        <v>195.22699556168899</v>
      </c>
    </row>
    <row r="258" spans="16:18" x14ac:dyDescent="0.25">
      <c r="P258" s="98">
        <v>43496</v>
      </c>
      <c r="Q258" s="99">
        <v>220.18817747490101</v>
      </c>
      <c r="R258" s="100">
        <v>196.158520725248</v>
      </c>
    </row>
    <row r="259" spans="16:18" x14ac:dyDescent="0.25">
      <c r="P259" s="98">
        <v>43524</v>
      </c>
      <c r="Q259" s="99">
        <v>220.43565423163199</v>
      </c>
      <c r="R259" s="100">
        <v>199.53046062725201</v>
      </c>
    </row>
    <row r="260" spans="16:18" x14ac:dyDescent="0.25">
      <c r="P260" s="98">
        <v>43555</v>
      </c>
      <c r="Q260" s="99">
        <v>221.20015591046101</v>
      </c>
      <c r="R260" s="100">
        <v>203.944376716752</v>
      </c>
    </row>
    <row r="261" spans="16:18" x14ac:dyDescent="0.25">
      <c r="P261" s="98">
        <v>43585</v>
      </c>
      <c r="Q261" s="99">
        <v>221.66355866017099</v>
      </c>
      <c r="R261" s="100">
        <v>204.90623182089601</v>
      </c>
    </row>
    <row r="262" spans="16:18" x14ac:dyDescent="0.25">
      <c r="P262" s="98">
        <v>43616</v>
      </c>
      <c r="Q262" s="99">
        <v>223.23766940581299</v>
      </c>
      <c r="R262" s="100">
        <v>205.15467929699099</v>
      </c>
    </row>
    <row r="263" spans="16:18" x14ac:dyDescent="0.25">
      <c r="P263" s="98">
        <v>43646</v>
      </c>
      <c r="Q263" s="99">
        <v>224.50817787343701</v>
      </c>
      <c r="R263" s="100">
        <v>205.66193775690499</v>
      </c>
    </row>
    <row r="264" spans="16:18" x14ac:dyDescent="0.25">
      <c r="P264" s="98">
        <v>43677</v>
      </c>
      <c r="Q264" s="99">
        <v>226.26592597748899</v>
      </c>
      <c r="R264" s="100">
        <v>205.971230675312</v>
      </c>
    </row>
    <row r="265" spans="16:18" x14ac:dyDescent="0.25">
      <c r="P265" s="98">
        <v>43708</v>
      </c>
      <c r="Q265" s="99">
        <v>227.93650138043299</v>
      </c>
      <c r="R265" s="100">
        <v>204.509716942403</v>
      </c>
    </row>
    <row r="266" spans="16:18" x14ac:dyDescent="0.25">
      <c r="P266" s="98">
        <v>43738</v>
      </c>
      <c r="Q266" s="99">
        <v>228.91965693556199</v>
      </c>
      <c r="R266" s="100">
        <v>203.94563817745501</v>
      </c>
    </row>
    <row r="267" spans="16:18" x14ac:dyDescent="0.25">
      <c r="P267" s="98">
        <v>43769</v>
      </c>
      <c r="Q267" s="99">
        <v>228.229300354337</v>
      </c>
      <c r="R267" s="100">
        <v>203.545877153654</v>
      </c>
    </row>
    <row r="268" spans="16:18" x14ac:dyDescent="0.25">
      <c r="P268" s="98">
        <v>43799</v>
      </c>
      <c r="Q268" s="99">
        <v>227.01965005407499</v>
      </c>
      <c r="R268" s="100">
        <v>206.65344947590199</v>
      </c>
    </row>
    <row r="269" spans="16:18" x14ac:dyDescent="0.25">
      <c r="P269" s="98">
        <v>43830</v>
      </c>
      <c r="Q269" s="99">
        <v>228.20001390467101</v>
      </c>
      <c r="R269" s="100">
        <v>210.60443244306501</v>
      </c>
    </row>
    <row r="270" spans="16:18" x14ac:dyDescent="0.25">
      <c r="P270" s="98">
        <v>43861</v>
      </c>
      <c r="Q270" s="99">
        <v>231.08588155296201</v>
      </c>
      <c r="R270" s="100">
        <v>216.93024889682701</v>
      </c>
    </row>
    <row r="271" spans="16:18" x14ac:dyDescent="0.25">
      <c r="P271" s="98">
        <v>43890</v>
      </c>
      <c r="Q271" s="99">
        <v>235.40510367284</v>
      </c>
      <c r="R271" s="100">
        <v>221.09855402526901</v>
      </c>
    </row>
    <row r="272" spans="16:18" x14ac:dyDescent="0.25">
      <c r="P272" s="98">
        <v>43921</v>
      </c>
      <c r="Q272" s="99">
        <v>237.34944263979199</v>
      </c>
      <c r="R272" s="100">
        <v>221.64883796790301</v>
      </c>
    </row>
    <row r="273" spans="16:18" x14ac:dyDescent="0.25">
      <c r="P273" s="98">
        <v>43951</v>
      </c>
      <c r="Q273" s="99">
        <v>236.64889201272601</v>
      </c>
      <c r="R273" s="100">
        <v>214.81840007348001</v>
      </c>
    </row>
    <row r="274" spans="16:18" x14ac:dyDescent="0.25">
      <c r="P274" s="98">
        <v>43982</v>
      </c>
      <c r="Q274" s="99">
        <v>234.06341115183099</v>
      </c>
      <c r="R274" s="100">
        <v>207.341225941717</v>
      </c>
    </row>
    <row r="275" spans="16:18" x14ac:dyDescent="0.25">
      <c r="P275" s="98">
        <v>44012</v>
      </c>
      <c r="Q275" s="99">
        <v>232.66208942244799</v>
      </c>
      <c r="R275" s="100">
        <v>205.671886846391</v>
      </c>
    </row>
    <row r="276" spans="16:18" x14ac:dyDescent="0.25">
      <c r="P276" s="98">
        <v>44043</v>
      </c>
      <c r="Q276" s="99">
        <v>232.67830101054301</v>
      </c>
      <c r="R276" s="100">
        <v>208.58434598609301</v>
      </c>
    </row>
    <row r="277" spans="16:18" x14ac:dyDescent="0.25">
      <c r="P277" s="98">
        <v>44074</v>
      </c>
      <c r="Q277" s="99">
        <v>235.26902493096901</v>
      </c>
      <c r="R277" s="100">
        <v>214.39520052038799</v>
      </c>
    </row>
    <row r="278" spans="16:18" x14ac:dyDescent="0.25">
      <c r="P278" s="98">
        <v>44104</v>
      </c>
      <c r="Q278" s="99">
        <v>239.08757691169399</v>
      </c>
      <c r="R278" s="100">
        <v>218.20105029286</v>
      </c>
    </row>
    <row r="279" spans="16:18" x14ac:dyDescent="0.25">
      <c r="P279" s="98">
        <v>44135</v>
      </c>
      <c r="Q279" s="99">
        <v>244.766377718266</v>
      </c>
      <c r="R279" s="100">
        <v>224.28066953216899</v>
      </c>
    </row>
    <row r="280" spans="16:18" x14ac:dyDescent="0.25">
      <c r="P280" s="98">
        <v>44165</v>
      </c>
      <c r="Q280" s="99">
        <v>248.550780951229</v>
      </c>
      <c r="R280" s="100">
        <v>227.64603758130201</v>
      </c>
    </row>
    <row r="281" spans="16:18" x14ac:dyDescent="0.25">
      <c r="P281" s="98">
        <v>44196</v>
      </c>
      <c r="Q281" s="99">
        <v>250.05829148151801</v>
      </c>
      <c r="R281" s="100">
        <v>231.59918287339099</v>
      </c>
    </row>
    <row r="282" spans="16:18" x14ac:dyDescent="0.25">
      <c r="P282" s="98">
        <v>44227</v>
      </c>
      <c r="Q282" s="99">
        <v>249.30071799507201</v>
      </c>
      <c r="R282" s="100">
        <v>231.37947275473101</v>
      </c>
    </row>
    <row r="283" spans="16:18" x14ac:dyDescent="0.25">
      <c r="P283" s="98">
        <v>44255</v>
      </c>
      <c r="Q283" s="99">
        <v>249.02308817381601</v>
      </c>
      <c r="R283" s="100">
        <v>232.39488003625701</v>
      </c>
    </row>
    <row r="284" spans="16:18" x14ac:dyDescent="0.25">
      <c r="P284" s="98">
        <v>44286</v>
      </c>
      <c r="Q284" s="99">
        <v>251.541832745927</v>
      </c>
      <c r="R284" s="100">
        <v>234.479284323776</v>
      </c>
    </row>
    <row r="285" spans="16:18" x14ac:dyDescent="0.25">
      <c r="P285" s="98">
        <v>44316</v>
      </c>
      <c r="Q285" s="99">
        <v>255.69936037504399</v>
      </c>
      <c r="R285" s="100">
        <v>238.862568504047</v>
      </c>
    </row>
    <row r="286" spans="16:18" x14ac:dyDescent="0.25">
      <c r="P286" s="98">
        <v>44347</v>
      </c>
      <c r="Q286" s="99">
        <v>259.76431382447402</v>
      </c>
      <c r="R286" s="100">
        <v>242.61073587695401</v>
      </c>
    </row>
    <row r="287" spans="16:18" x14ac:dyDescent="0.25">
      <c r="P287" s="98">
        <v>44377</v>
      </c>
      <c r="Q287" s="99">
        <v>263.44283200574398</v>
      </c>
      <c r="R287" s="100">
        <v>243.241911404456</v>
      </c>
    </row>
    <row r="288" spans="16:18" x14ac:dyDescent="0.25">
      <c r="P288" s="98">
        <v>44408</v>
      </c>
      <c r="Q288" s="99">
        <v>267.00874198251398</v>
      </c>
      <c r="R288" s="100">
        <v>247.470646527908</v>
      </c>
    </row>
    <row r="289" spans="16:18" x14ac:dyDescent="0.25">
      <c r="P289" s="98">
        <v>44439</v>
      </c>
      <c r="Q289" s="99">
        <v>271.41051968335</v>
      </c>
      <c r="R289" s="100">
        <v>253.59348014951601</v>
      </c>
    </row>
    <row r="290" spans="16:18" x14ac:dyDescent="0.25">
      <c r="P290" s="98">
        <v>44469</v>
      </c>
      <c r="Q290" s="99">
        <v>275.41579549403298</v>
      </c>
      <c r="R290" s="100">
        <v>263.68514391501202</v>
      </c>
    </row>
    <row r="291" spans="16:18" x14ac:dyDescent="0.25">
      <c r="P291" s="98">
        <v>44500</v>
      </c>
      <c r="Q291" s="99">
        <v>281.22347709958098</v>
      </c>
      <c r="R291" s="100">
        <v>271.72560355825999</v>
      </c>
    </row>
    <row r="292" spans="16:18" x14ac:dyDescent="0.25">
      <c r="P292" s="98">
        <v>44530</v>
      </c>
      <c r="Q292" s="99">
        <v>286.51970912365601</v>
      </c>
      <c r="R292" s="100">
        <v>275.51832228395</v>
      </c>
    </row>
    <row r="293" spans="16:18" x14ac:dyDescent="0.25">
      <c r="P293" s="98">
        <v>44561</v>
      </c>
      <c r="Q293" s="99">
        <v>289.27520814005698</v>
      </c>
      <c r="R293" s="100">
        <v>273.08155422858101</v>
      </c>
    </row>
    <row r="294" spans="16:18" x14ac:dyDescent="0.25">
      <c r="P294" s="98">
        <v>44592</v>
      </c>
      <c r="Q294" s="99">
        <v>288.28661342060599</v>
      </c>
      <c r="R294" s="100">
        <v>266.194715936725</v>
      </c>
    </row>
    <row r="295" spans="16:18" x14ac:dyDescent="0.25">
      <c r="P295" s="98">
        <v>44620</v>
      </c>
      <c r="Q295" s="99">
        <v>287.18262365415001</v>
      </c>
      <c r="R295" s="100">
        <v>263.57529307316997</v>
      </c>
    </row>
    <row r="296" spans="16:18" x14ac:dyDescent="0.25">
      <c r="P296" s="98">
        <v>44651</v>
      </c>
      <c r="Q296" s="99">
        <v>291.16766505373602</v>
      </c>
      <c r="R296" s="100">
        <v>269.006853538543</v>
      </c>
    </row>
    <row r="297" spans="16:18" x14ac:dyDescent="0.25">
      <c r="P297" s="98">
        <v>44681</v>
      </c>
      <c r="Q297" s="99">
        <v>300.45004656078203</v>
      </c>
      <c r="R297" s="100">
        <v>286.17082387644302</v>
      </c>
    </row>
    <row r="298" spans="16:18" x14ac:dyDescent="0.25">
      <c r="P298" s="98">
        <v>44712</v>
      </c>
      <c r="Q298" s="99">
        <v>308.42782685204702</v>
      </c>
      <c r="R298" s="100">
        <v>295.29072720220302</v>
      </c>
    </row>
    <row r="299" spans="16:18" x14ac:dyDescent="0.25">
      <c r="P299" s="98">
        <v>44742</v>
      </c>
      <c r="Q299" s="99">
        <v>311.52691850347998</v>
      </c>
      <c r="R299" s="100">
        <v>297.74027513589903</v>
      </c>
    </row>
    <row r="300" spans="16:18" x14ac:dyDescent="0.25">
      <c r="P300" s="98">
        <v>44773</v>
      </c>
      <c r="Q300" s="99">
        <v>310.61372966853003</v>
      </c>
      <c r="R300" s="100">
        <v>291.54683063644501</v>
      </c>
    </row>
    <row r="301" spans="16:18" x14ac:dyDescent="0.25">
      <c r="P301" s="98">
        <v>44804</v>
      </c>
      <c r="Q301" s="99">
        <v>311.45742734926199</v>
      </c>
      <c r="R301" s="100">
        <v>292.85949404223601</v>
      </c>
    </row>
    <row r="302" spans="16:18" x14ac:dyDescent="0.25">
      <c r="P302" s="98">
        <v>44834</v>
      </c>
      <c r="Q302" s="99">
        <v>310.86530600138798</v>
      </c>
      <c r="R302" s="100">
        <v>293.33371093226901</v>
      </c>
    </row>
    <row r="303" spans="16:18" x14ac:dyDescent="0.25">
      <c r="P303" s="98">
        <v>44865</v>
      </c>
      <c r="Q303" s="99">
        <v>312.15414940125902</v>
      </c>
      <c r="R303" s="100">
        <v>296.83830833511098</v>
      </c>
    </row>
    <row r="304" spans="16:18" x14ac:dyDescent="0.25">
      <c r="P304" s="98">
        <v>44895</v>
      </c>
      <c r="Q304" s="99">
        <v>309.99479453631699</v>
      </c>
      <c r="R304" s="100">
        <v>286.31132265172198</v>
      </c>
    </row>
    <row r="305" spans="16:18" x14ac:dyDescent="0.25">
      <c r="P305" s="98">
        <v>44926</v>
      </c>
      <c r="Q305" s="99">
        <v>305.91018258624098</v>
      </c>
      <c r="R305" s="100">
        <v>274.361228403479</v>
      </c>
    </row>
    <row r="306" spans="16:18" x14ac:dyDescent="0.25">
      <c r="P306" s="98">
        <v>44957</v>
      </c>
      <c r="Q306" s="99">
        <v>303.653081562419</v>
      </c>
      <c r="R306" s="100">
        <v>261.57760094859998</v>
      </c>
    </row>
    <row r="307" spans="16:18" x14ac:dyDescent="0.25">
      <c r="P307" s="98">
        <v>44985</v>
      </c>
      <c r="Q307" s="99">
        <v>304.79766557498601</v>
      </c>
      <c r="R307" s="100">
        <v>258.577512320594</v>
      </c>
    </row>
    <row r="308" spans="16:18" x14ac:dyDescent="0.25">
      <c r="P308" s="98">
        <v>45016</v>
      </c>
      <c r="Q308" s="99">
        <v>309.23588528520099</v>
      </c>
      <c r="R308" s="100">
        <v>258.48911909506899</v>
      </c>
    </row>
    <row r="309" spans="16:18" x14ac:dyDescent="0.25">
      <c r="P309" s="98">
        <v>45046</v>
      </c>
      <c r="Q309" s="99">
        <v>310.21551528469098</v>
      </c>
      <c r="R309" s="100">
        <v>260.627063523385</v>
      </c>
    </row>
    <row r="310" spans="16:18" x14ac:dyDescent="0.25">
      <c r="P310" s="98">
        <v>45077</v>
      </c>
      <c r="Q310" s="99">
        <v>312.43771832889098</v>
      </c>
      <c r="R310" s="100">
        <v>267.80453961382102</v>
      </c>
    </row>
    <row r="311" spans="16:18" x14ac:dyDescent="0.25">
      <c r="P311" s="98">
        <v>45107</v>
      </c>
      <c r="Q311" s="99">
        <v>311.836650901138</v>
      </c>
      <c r="R311" s="100">
        <v>273.00394173340698</v>
      </c>
    </row>
    <row r="312" spans="16:18" x14ac:dyDescent="0.25">
      <c r="P312" s="98">
        <v>45138</v>
      </c>
      <c r="Q312" s="99">
        <v>315.822882657815</v>
      </c>
      <c r="R312" s="100">
        <v>277.99125306292399</v>
      </c>
    </row>
    <row r="313" spans="16:18" x14ac:dyDescent="0.25">
      <c r="P313" s="98">
        <v>45169</v>
      </c>
      <c r="Q313" s="99">
        <v>315.757453410842</v>
      </c>
      <c r="R313" s="100">
        <v>267.20682649432598</v>
      </c>
    </row>
    <row r="314" spans="16:18" x14ac:dyDescent="0.25">
      <c r="P314" s="98">
        <v>45199</v>
      </c>
      <c r="Q314" s="99">
        <v>318.99431366015898</v>
      </c>
      <c r="R314" s="100">
        <v>258.91561271730399</v>
      </c>
    </row>
    <row r="315" spans="16:18" x14ac:dyDescent="0.25">
      <c r="P315" s="98">
        <v>45230</v>
      </c>
      <c r="Q315" s="99">
        <v>314.98084610397899</v>
      </c>
      <c r="R315" s="100">
        <v>240.79540897512399</v>
      </c>
    </row>
    <row r="316" spans="16:18" x14ac:dyDescent="0.25">
      <c r="P316" s="98">
        <v>45260</v>
      </c>
      <c r="Q316" s="99">
        <v>316.61671637238999</v>
      </c>
      <c r="R316" s="100">
        <v>244.69627320537401</v>
      </c>
    </row>
    <row r="317" spans="16:18" x14ac:dyDescent="0.25">
      <c r="P317" s="98">
        <v>45291</v>
      </c>
      <c r="Q317" s="99">
        <v>309.46412125328499</v>
      </c>
      <c r="R317" s="100">
        <v>234.48442425578</v>
      </c>
    </row>
    <row r="318" spans="16:18" x14ac:dyDescent="0.25">
      <c r="P318" s="98">
        <v>45322</v>
      </c>
      <c r="Q318" s="99">
        <v>313.68960497679598</v>
      </c>
      <c r="R318" s="100">
        <v>237.92282068668499</v>
      </c>
    </row>
    <row r="319" spans="16:18" x14ac:dyDescent="0.25">
      <c r="P319" s="98">
        <v>45351</v>
      </c>
      <c r="Q319" s="99" t="s">
        <v>76</v>
      </c>
      <c r="R319" s="100" t="s">
        <v>76</v>
      </c>
    </row>
    <row r="320" spans="16:18" x14ac:dyDescent="0.25">
      <c r="P320" s="98">
        <v>45382</v>
      </c>
      <c r="Q320" s="99" t="s">
        <v>76</v>
      </c>
      <c r="R320" s="100" t="s">
        <v>76</v>
      </c>
    </row>
    <row r="321" spans="16:18" x14ac:dyDescent="0.25">
      <c r="P321" s="98">
        <v>45412</v>
      </c>
      <c r="Q321" s="99" t="s">
        <v>76</v>
      </c>
      <c r="R321" s="100" t="s">
        <v>76</v>
      </c>
    </row>
    <row r="322" spans="16:18" x14ac:dyDescent="0.25">
      <c r="P322" s="98">
        <v>45443</v>
      </c>
      <c r="Q322" s="99" t="s">
        <v>76</v>
      </c>
      <c r="R322" s="100" t="s">
        <v>76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2024-02-15T21:40:56Z</dcterms:created>
  <dcterms:modified xsi:type="dcterms:W3CDTF">2024-02-20T21:11:26Z</dcterms:modified>
</cp:coreProperties>
</file>